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15" windowHeight="6390" tabRatio="954"/>
  </bookViews>
  <sheets>
    <sheet name="1_1-3 разделы" sheetId="42" r:id="rId1"/>
    <sheet name="1_с 4 раздела" sheetId="37" r:id="rId2"/>
    <sheet name="2_ВНИРО (г.Москва)" sheetId="13" r:id="rId3"/>
    <sheet name="3_АзНИИРХ" sheetId="41" r:id="rId4"/>
    <sheet name="4_АтлантНИРО " sheetId="22" r:id="rId5"/>
    <sheet name="5_БИФ" sheetId="36" r:id="rId6"/>
    <sheet name="6_ВНИИПРХ " sheetId="28" r:id="rId7"/>
    <sheet name="7_ВолгоградНИРО" sheetId="33" r:id="rId8"/>
    <sheet name="8_Госрыбцентр" sheetId="18" r:id="rId9"/>
    <sheet name="9_КамчатНИРО" sheetId="32" r:id="rId10"/>
    <sheet name="10_КаспНИРХ" sheetId="19" r:id="rId11"/>
    <sheet name="11_НИИЭРВ" sheetId="25" r:id="rId12"/>
    <sheet name="12_ПИНРО" sheetId="27" r:id="rId13"/>
    <sheet name="13_СаратовНИРО" sheetId="11" r:id="rId14"/>
    <sheet name="14_СахНИРО" sheetId="16" r:id="rId15"/>
    <sheet name="15_ТИНРО" sheetId="12" r:id="rId16"/>
    <sheet name="16_ХабаровскНИРО" sheetId="24" r:id="rId17"/>
    <sheet name="17_Аспирантура" sheetId="26" r:id="rId18"/>
    <sheet name="18_БАД" sheetId="40" r:id="rId19"/>
    <sheet name="19_Курсы" sheetId="45" r:id="rId20"/>
  </sheets>
  <definedNames>
    <definedName name="_xlnm._FilterDatabase" localSheetId="0" hidden="1">'1_1-3 разделы'!$A$13:$J$60</definedName>
    <definedName name="_xlnm._FilterDatabase" localSheetId="1" hidden="1">'1_с 4 раздела'!$A$257:$F$845</definedName>
    <definedName name="_xlnm._FilterDatabase" localSheetId="10" hidden="1">'10_КаспНИРХ'!$A$14:$F$249</definedName>
    <definedName name="_xlnm._FilterDatabase" localSheetId="14" hidden="1">'14_СахНИРО'!$A$14:$F$137</definedName>
    <definedName name="_xlnm._FilterDatabase" localSheetId="6" hidden="1">'6_ВНИИПРХ '!$A$14:$F$256</definedName>
    <definedName name="_xlnm.Print_Area" localSheetId="0">'1_1-3 разделы'!$A$1:$J$60</definedName>
    <definedName name="_xlnm.Print_Area" localSheetId="1">'1_с 4 раздела'!$A$1:$F$845</definedName>
    <definedName name="_xlnm.Print_Area" localSheetId="10">'10_КаспНИРХ'!$A$1:$F$249</definedName>
    <definedName name="_xlnm.Print_Area" localSheetId="11">'11_НИИЭРВ'!$A$1:$F$34</definedName>
    <definedName name="_xlnm.Print_Area" localSheetId="12">'12_ПИНРО'!$A$1:$F$43</definedName>
    <definedName name="_xlnm.Print_Area" localSheetId="13">'13_СаратовНИРО'!$A$1:$F$126</definedName>
    <definedName name="_xlnm.Print_Area" localSheetId="14">'14_СахНИРО'!$A$1:$F$137</definedName>
    <definedName name="_xlnm.Print_Area" localSheetId="15">'15_ТИНРО'!$A$1:$F$457</definedName>
    <definedName name="_xlnm.Print_Area" localSheetId="16">'16_ХабаровскНИРО'!$A$1:$F$32</definedName>
    <definedName name="_xlnm.Print_Area" localSheetId="17">'17_Аспирантура'!$A$1:$F$29</definedName>
    <definedName name="_xlnm.Print_Area" localSheetId="18">'18_БАД'!$A$1:$F$18</definedName>
    <definedName name="_xlnm.Print_Area" localSheetId="19">'19_Курсы'!$A$1:$F$38</definedName>
    <definedName name="_xlnm.Print_Area" localSheetId="2">'2_ВНИРО (г.Москва)'!$A$1:$F$186</definedName>
    <definedName name="_xlnm.Print_Area" localSheetId="3">'3_АзНИИРХ'!$A$1:$F$149</definedName>
    <definedName name="_xlnm.Print_Area" localSheetId="4">'4_АтлантНИРО '!#REF!</definedName>
    <definedName name="_xlnm.Print_Area" localSheetId="5">'5_БИФ'!$A$1:$F$31</definedName>
    <definedName name="_xlnm.Print_Area" localSheetId="6">'6_ВНИИПРХ '!#REF!</definedName>
    <definedName name="_xlnm.Print_Area" localSheetId="7">'7_ВолгоградНИРО'!$A$1:$F$134</definedName>
    <definedName name="_xlnm.Print_Area" localSheetId="8">'8_Госрыбцентр'!$A$1:$F$110</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2" i="42" l="1"/>
  <c r="I22" i="42"/>
  <c r="G22" i="42"/>
  <c r="E242" i="22" l="1"/>
  <c r="E134" i="33" l="1"/>
  <c r="E99" i="19" l="1"/>
  <c r="E97" i="19"/>
  <c r="E137" i="16" l="1"/>
  <c r="E134" i="16"/>
  <c r="E133" i="16"/>
  <c r="E132" i="16"/>
  <c r="E131" i="16"/>
  <c r="E129" i="16"/>
  <c r="E128" i="16"/>
  <c r="E127" i="16"/>
  <c r="E126" i="16"/>
  <c r="E125" i="16"/>
  <c r="E124" i="16"/>
  <c r="E123" i="16"/>
  <c r="E122" i="16"/>
  <c r="E121" i="16"/>
  <c r="E120" i="16"/>
  <c r="E119" i="16"/>
  <c r="E118" i="16"/>
  <c r="E117" i="16"/>
  <c r="E116" i="16"/>
  <c r="E115" i="16"/>
  <c r="E114" i="16"/>
  <c r="E15" i="41" l="1"/>
  <c r="E16" i="41"/>
  <c r="E17" i="41"/>
  <c r="E18" i="41"/>
  <c r="E19" i="41"/>
  <c r="E20" i="41"/>
  <c r="E21" i="41"/>
  <c r="E22" i="41"/>
  <c r="E23" i="41"/>
  <c r="E24" i="41"/>
  <c r="E25" i="41"/>
  <c r="E26" i="41"/>
  <c r="E27"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5" i="41"/>
  <c r="E56" i="41"/>
  <c r="E57" i="41"/>
  <c r="E58" i="41"/>
  <c r="E59" i="41"/>
  <c r="E61" i="41"/>
  <c r="E62" i="41"/>
  <c r="E63" i="41"/>
  <c r="E64" i="41"/>
  <c r="E65" i="41"/>
  <c r="E66" i="41"/>
  <c r="E67" i="41"/>
  <c r="E68" i="41"/>
  <c r="E69" i="41"/>
  <c r="E70" i="41"/>
  <c r="E72" i="41"/>
  <c r="E76" i="41"/>
  <c r="E77" i="41"/>
  <c r="E78" i="41"/>
  <c r="E79" i="41"/>
  <c r="E80" i="41"/>
  <c r="E81" i="41"/>
  <c r="E82" i="41"/>
  <c r="E83" i="41"/>
  <c r="E84" i="41"/>
  <c r="E85" i="41"/>
  <c r="E87" i="41"/>
  <c r="E88" i="41"/>
  <c r="E89" i="41"/>
  <c r="E90" i="41"/>
  <c r="E91" i="41"/>
  <c r="E92" i="41"/>
  <c r="E93" i="41"/>
  <c r="E95" i="41"/>
  <c r="E96" i="41"/>
  <c r="E97" i="41"/>
  <c r="E98" i="41"/>
  <c r="E99" i="41"/>
  <c r="E100" i="41"/>
  <c r="E101" i="41"/>
  <c r="E102" i="41"/>
  <c r="E103" i="41"/>
  <c r="E104" i="41"/>
  <c r="E106" i="41"/>
  <c r="E107" i="41"/>
  <c r="E108" i="41"/>
  <c r="E109" i="41"/>
  <c r="E110" i="41"/>
  <c r="E111" i="41"/>
  <c r="E112" i="41"/>
  <c r="E113" i="41"/>
  <c r="E114" i="41"/>
  <c r="E115" i="41"/>
  <c r="E116" i="41"/>
  <c r="E117" i="41"/>
  <c r="E118" i="41"/>
  <c r="E120" i="41"/>
  <c r="E121" i="41"/>
  <c r="E122" i="41"/>
  <c r="E123" i="41"/>
  <c r="E124" i="41"/>
  <c r="E125" i="41"/>
  <c r="E126" i="41"/>
  <c r="E127" i="41"/>
  <c r="E128" i="41"/>
  <c r="E129" i="41"/>
  <c r="E131" i="41"/>
  <c r="E132" i="41"/>
  <c r="E133" i="41"/>
  <c r="E134" i="41"/>
  <c r="E135" i="41"/>
  <c r="E136" i="41"/>
  <c r="E137" i="41"/>
  <c r="E138" i="41"/>
  <c r="E139" i="41"/>
  <c r="E140" i="41"/>
  <c r="E147" i="19" l="1"/>
  <c r="E153" i="19"/>
  <c r="E152" i="19"/>
  <c r="E151" i="19"/>
  <c r="E342" i="37" l="1"/>
  <c r="C303" i="28" l="1"/>
  <c r="E242" i="28"/>
  <c r="E241" i="28"/>
  <c r="E240" i="28"/>
  <c r="E239" i="28"/>
  <c r="E237" i="28"/>
  <c r="E236" i="28"/>
  <c r="E235" i="28"/>
  <c r="E234" i="28"/>
  <c r="E232" i="28"/>
  <c r="E231" i="28"/>
  <c r="E230" i="28"/>
  <c r="E229" i="28"/>
  <c r="E228" i="28"/>
  <c r="E227" i="28"/>
  <c r="E226" i="28"/>
  <c r="E225" i="28"/>
  <c r="E224" i="28"/>
  <c r="E223" i="28"/>
  <c r="E222" i="28"/>
  <c r="E221" i="28"/>
  <c r="E219" i="28"/>
  <c r="E218" i="28"/>
  <c r="E217" i="28"/>
  <c r="E216" i="28"/>
  <c r="E215" i="28"/>
  <c r="E214" i="28"/>
  <c r="E213" i="28"/>
  <c r="E209" i="28"/>
  <c r="E208" i="28"/>
  <c r="E207" i="28"/>
  <c r="E206" i="28"/>
  <c r="E205" i="28"/>
  <c r="E204" i="28"/>
  <c r="E203" i="28"/>
  <c r="E202" i="28"/>
  <c r="E201" i="28"/>
  <c r="E200" i="28"/>
  <c r="E199" i="28"/>
  <c r="E198" i="28"/>
  <c r="E197" i="28"/>
  <c r="E196" i="28"/>
  <c r="E195" i="28"/>
  <c r="E194" i="28"/>
  <c r="E193" i="28"/>
  <c r="E192" i="28"/>
  <c r="E191" i="28"/>
  <c r="E190" i="28"/>
  <c r="E189" i="28"/>
  <c r="E188" i="28"/>
  <c r="E187" i="28"/>
  <c r="E186" i="28"/>
  <c r="E185" i="28"/>
  <c r="E184" i="28"/>
  <c r="E183" i="28"/>
  <c r="E182" i="28"/>
  <c r="E181" i="28"/>
  <c r="E180" i="28"/>
  <c r="E179" i="28"/>
  <c r="E178" i="28"/>
  <c r="E177" i="28"/>
  <c r="E176" i="28"/>
  <c r="E175" i="28"/>
  <c r="E174" i="28"/>
  <c r="E173" i="28"/>
  <c r="E172" i="28"/>
  <c r="E171" i="28"/>
  <c r="E170" i="28"/>
  <c r="E169" i="28"/>
  <c r="E168" i="28"/>
  <c r="E167" i="28"/>
  <c r="E165" i="28"/>
  <c r="E164" i="28"/>
  <c r="E163" i="28"/>
  <c r="E162" i="28"/>
  <c r="E161" i="28"/>
  <c r="E160" i="28"/>
  <c r="E159" i="28"/>
  <c r="E158" i="28"/>
  <c r="E157" i="28"/>
  <c r="E156" i="28"/>
  <c r="E155" i="28"/>
  <c r="E154" i="28"/>
  <c r="E153" i="28"/>
  <c r="E152" i="28"/>
  <c r="E151" i="28"/>
  <c r="E15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18" i="28"/>
  <c r="E117" i="28"/>
  <c r="E114" i="28"/>
  <c r="E113" i="28"/>
  <c r="E112" i="28"/>
  <c r="E111" i="28"/>
  <c r="E110" i="28"/>
  <c r="E109" i="28"/>
  <c r="E108" i="28"/>
  <c r="E107" i="28"/>
  <c r="E105" i="28"/>
  <c r="E104" i="28"/>
  <c r="E103" i="28"/>
  <c r="E102" i="28"/>
  <c r="E100" i="28"/>
  <c r="E99" i="28"/>
  <c r="E98" i="28"/>
  <c r="E97" i="28"/>
  <c r="E95" i="28"/>
  <c r="E94" i="28"/>
  <c r="E93" i="28"/>
  <c r="E91" i="28"/>
  <c r="E90" i="28"/>
  <c r="E89" i="28"/>
  <c r="E88" i="28"/>
  <c r="E86" i="28"/>
  <c r="E85" i="28"/>
  <c r="E84" i="28"/>
  <c r="E83" i="28"/>
  <c r="E82" i="28"/>
  <c r="E81" i="28"/>
  <c r="E80" i="28"/>
  <c r="E79" i="28"/>
  <c r="E77" i="28"/>
  <c r="E76" i="28"/>
  <c r="E75" i="28"/>
  <c r="E74" i="28"/>
  <c r="E73" i="28"/>
  <c r="E72" i="28"/>
  <c r="E70" i="28"/>
  <c r="E69" i="28"/>
  <c r="E68" i="28"/>
  <c r="E67" i="28"/>
  <c r="E66" i="28"/>
  <c r="E65" i="28"/>
  <c r="E64" i="28"/>
  <c r="E63" i="28"/>
  <c r="E62" i="28"/>
  <c r="E61" i="28"/>
  <c r="E60" i="28"/>
  <c r="E59" i="28"/>
  <c r="E57" i="28"/>
  <c r="E56" i="28"/>
  <c r="E55" i="28"/>
  <c r="E54" i="28"/>
  <c r="E53" i="28"/>
  <c r="E51" i="28"/>
  <c r="E50" i="28"/>
  <c r="E49" i="28"/>
  <c r="E48" i="28"/>
  <c r="E45" i="28"/>
  <c r="E44" i="28"/>
  <c r="E43" i="28"/>
  <c r="E42" i="28"/>
  <c r="E41" i="28"/>
  <c r="E39" i="28"/>
  <c r="E38" i="28"/>
  <c r="E37" i="28"/>
  <c r="E35" i="28"/>
  <c r="E34" i="28"/>
  <c r="E33" i="28"/>
  <c r="E31" i="28"/>
  <c r="E30" i="28"/>
  <c r="E28" i="28"/>
  <c r="E27" i="28"/>
  <c r="E26" i="28"/>
  <c r="E25" i="28"/>
  <c r="E24" i="28"/>
  <c r="E23" i="28"/>
  <c r="E21" i="28"/>
  <c r="E20" i="28"/>
  <c r="E19" i="28"/>
  <c r="E18" i="28"/>
  <c r="E16" i="28"/>
  <c r="E186" i="13" l="1"/>
  <c r="E185" i="13"/>
  <c r="E184" i="13"/>
  <c r="E183"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16" i="13"/>
  <c r="E114" i="37"/>
  <c r="E113" i="37"/>
  <c r="E119" i="37"/>
  <c r="E118" i="37"/>
  <c r="E614" i="37" l="1"/>
  <c r="E613" i="37"/>
  <c r="E612" i="37"/>
  <c r="E146" i="37" l="1"/>
  <c r="E147" i="37" l="1"/>
  <c r="E145" i="37"/>
  <c r="E144" i="37" l="1"/>
  <c r="E140" i="37"/>
  <c r="E728" i="37" l="1"/>
  <c r="E729" i="37"/>
  <c r="E730" i="37"/>
  <c r="E731" i="37"/>
  <c r="E732" i="37"/>
  <c r="E733" i="37"/>
  <c r="E734" i="37"/>
  <c r="E735" i="37"/>
  <c r="E727" i="37"/>
  <c r="E173" i="37" l="1"/>
  <c r="E217" i="37" l="1"/>
  <c r="E216" i="37"/>
  <c r="E215" i="37"/>
  <c r="E214" i="37"/>
  <c r="E213" i="37"/>
  <c r="E212" i="37"/>
  <c r="E167" i="37" l="1"/>
  <c r="E292" i="12" l="1"/>
  <c r="E291" i="12"/>
  <c r="E255" i="12"/>
  <c r="E126" i="11" l="1"/>
  <c r="E125" i="11"/>
  <c r="E124" i="11"/>
  <c r="E123" i="11"/>
  <c r="E122" i="11"/>
  <c r="E121" i="11"/>
  <c r="E120" i="11"/>
  <c r="E119" i="11"/>
  <c r="E118" i="11"/>
  <c r="E117" i="11"/>
  <c r="E116" i="11"/>
  <c r="E115" i="11"/>
  <c r="E114"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73" i="11"/>
  <c r="E149" i="37"/>
  <c r="E129" i="37"/>
  <c r="E40" i="27" l="1"/>
  <c r="E39" i="27"/>
  <c r="E38" i="27"/>
  <c r="E37" i="27"/>
  <c r="E26" i="27"/>
  <c r="E27" i="27"/>
  <c r="E28" i="27"/>
  <c r="E29" i="27"/>
  <c r="E30" i="27"/>
  <c r="E31" i="27"/>
  <c r="E32" i="27"/>
  <c r="E33" i="27"/>
  <c r="E34" i="27"/>
  <c r="E35" i="27"/>
  <c r="E36" i="27"/>
  <c r="E17" i="27"/>
  <c r="E18" i="27"/>
  <c r="E19" i="27"/>
  <c r="E20" i="27"/>
  <c r="E21" i="27"/>
  <c r="E22" i="27"/>
  <c r="E23" i="27"/>
  <c r="E24" i="27"/>
  <c r="E25" i="27"/>
  <c r="E16" i="27"/>
  <c r="E143" i="37" l="1"/>
  <c r="E130" i="37"/>
  <c r="E220" i="37" l="1"/>
  <c r="E221" i="37"/>
  <c r="E22" i="18" l="1"/>
  <c r="E583" i="37" l="1"/>
  <c r="E29" i="36" l="1"/>
  <c r="E28" i="36"/>
  <c r="E27" i="36"/>
  <c r="E26" i="36"/>
  <c r="E25" i="36"/>
  <c r="E24" i="36"/>
  <c r="E23" i="36"/>
  <c r="E22" i="36"/>
  <c r="E21" i="36"/>
  <c r="E20" i="36"/>
  <c r="E19" i="36"/>
  <c r="E18" i="36"/>
  <c r="E17" i="36"/>
  <c r="E16" i="36"/>
  <c r="E240" i="22" l="1"/>
  <c r="E239" i="22"/>
  <c r="E238" i="22"/>
  <c r="E237" i="22"/>
  <c r="E236" i="22"/>
  <c r="E235" i="22"/>
  <c r="E234" i="22"/>
  <c r="E233" i="22"/>
  <c r="E232" i="22"/>
  <c r="E231" i="22"/>
  <c r="E230" i="22"/>
  <c r="E229" i="22"/>
  <c r="E228" i="22"/>
  <c r="E227" i="22"/>
  <c r="E225" i="22"/>
  <c r="E218" i="22"/>
  <c r="E217" i="22"/>
  <c r="E209" i="22"/>
  <c r="E199" i="22"/>
  <c r="E198" i="22"/>
  <c r="E197" i="22"/>
  <c r="E196" i="22"/>
  <c r="E195" i="22"/>
  <c r="E194" i="22"/>
  <c r="E193" i="22"/>
  <c r="E192" i="22"/>
  <c r="E191" i="22"/>
  <c r="E187" i="22"/>
  <c r="E186" i="22"/>
  <c r="E185" i="22"/>
  <c r="E184" i="22"/>
  <c r="E183" i="22"/>
  <c r="E182" i="22"/>
  <c r="E181" i="22"/>
  <c r="E176" i="22"/>
  <c r="E175" i="22"/>
  <c r="E174" i="22"/>
  <c r="E173" i="22"/>
  <c r="E172" i="22"/>
  <c r="E171" i="22"/>
  <c r="E170" i="22"/>
  <c r="E167" i="22"/>
  <c r="E166" i="22"/>
  <c r="E165" i="22"/>
  <c r="E164" i="22"/>
  <c r="E163" i="22"/>
  <c r="E162" i="22"/>
  <c r="E161" i="22"/>
  <c r="E160" i="22"/>
  <c r="E159" i="22"/>
  <c r="E158" i="22"/>
  <c r="E157" i="22"/>
  <c r="E156" i="22"/>
  <c r="E155" i="22"/>
  <c r="E154" i="22"/>
  <c r="E153" i="22"/>
  <c r="E152" i="22"/>
  <c r="E151" i="22"/>
  <c r="E150" i="22"/>
  <c r="E149" i="22"/>
  <c r="E148" i="22"/>
  <c r="E147" i="22"/>
  <c r="E146" i="22"/>
  <c r="E145" i="22"/>
  <c r="E144" i="22"/>
  <c r="E143" i="22"/>
  <c r="E142" i="22"/>
  <c r="E141" i="22"/>
  <c r="E140" i="22"/>
  <c r="E137" i="22"/>
  <c r="E136" i="22"/>
  <c r="E135" i="22"/>
  <c r="E134" i="22"/>
  <c r="E133" i="22"/>
  <c r="E132" i="22"/>
  <c r="E131" i="22"/>
  <c r="E130" i="22"/>
  <c r="E129" i="22"/>
  <c r="E128" i="22"/>
  <c r="E127" i="22"/>
  <c r="E126" i="22"/>
  <c r="E125" i="22"/>
  <c r="E124" i="22"/>
  <c r="E123" i="22"/>
  <c r="E122" i="22"/>
  <c r="E121" i="22"/>
  <c r="E120" i="22"/>
  <c r="E119" i="22"/>
  <c r="E118" i="22"/>
  <c r="E117" i="22"/>
  <c r="E116" i="22"/>
  <c r="E115" i="22"/>
  <c r="E114" i="22"/>
  <c r="E113" i="22"/>
  <c r="E112" i="22"/>
  <c r="E111" i="22"/>
  <c r="E110" i="22"/>
  <c r="E109" i="22"/>
  <c r="E108" i="22"/>
  <c r="E107" i="22"/>
  <c r="E106" i="22"/>
  <c r="E105" i="22"/>
  <c r="E104" i="22"/>
  <c r="E103" i="22"/>
  <c r="E102" i="22"/>
  <c r="E101" i="22"/>
  <c r="E100" i="22"/>
  <c r="E99" i="22"/>
  <c r="E98" i="22"/>
  <c r="E97" i="22"/>
  <c r="E96" i="22"/>
  <c r="E95" i="22"/>
  <c r="E94" i="22"/>
  <c r="E93" i="22"/>
  <c r="E92" i="22"/>
  <c r="E91" i="22"/>
  <c r="E90" i="22"/>
  <c r="E89" i="22"/>
  <c r="E88" i="22"/>
  <c r="E87" i="22"/>
  <c r="E86" i="22"/>
  <c r="E85" i="22"/>
  <c r="E84" i="22"/>
  <c r="E83" i="22"/>
  <c r="E82" i="22"/>
  <c r="E81" i="22"/>
  <c r="E80" i="22"/>
  <c r="E79" i="22"/>
  <c r="E78" i="22"/>
  <c r="E77" i="22"/>
  <c r="E76" i="22"/>
  <c r="E75" i="22"/>
  <c r="E74" i="22"/>
  <c r="E73" i="22"/>
  <c r="E72" i="22"/>
  <c r="E71" i="22"/>
  <c r="E70" i="22"/>
  <c r="E69" i="22"/>
  <c r="E68" i="22"/>
  <c r="E67" i="22"/>
  <c r="E63" i="22"/>
  <c r="E62" i="22"/>
  <c r="E61" i="22"/>
  <c r="E60" i="22"/>
  <c r="E59" i="22"/>
  <c r="E58" i="22"/>
  <c r="E56" i="22"/>
  <c r="E55" i="22"/>
  <c r="E54" i="22"/>
  <c r="E53" i="22"/>
  <c r="E52" i="22"/>
  <c r="E51" i="22"/>
  <c r="E50" i="22"/>
  <c r="E49" i="22"/>
  <c r="E48" i="22"/>
  <c r="E47" i="22"/>
  <c r="E46" i="22"/>
  <c r="E45" i="22"/>
  <c r="E44" i="22"/>
  <c r="E43" i="22"/>
  <c r="E42" i="22"/>
  <c r="E41" i="22"/>
  <c r="E40" i="22"/>
  <c r="E39" i="22"/>
  <c r="E38" i="22"/>
  <c r="E37" i="22"/>
  <c r="E36" i="22"/>
  <c r="E35" i="22"/>
  <c r="E34" i="22"/>
  <c r="E33" i="22"/>
  <c r="E32" i="22"/>
  <c r="E30" i="22"/>
  <c r="E29" i="22"/>
  <c r="E28" i="22"/>
  <c r="E27" i="22"/>
  <c r="E25" i="22"/>
  <c r="E24" i="22"/>
  <c r="E23" i="22"/>
  <c r="E22" i="22"/>
  <c r="E21" i="22"/>
  <c r="E20" i="22"/>
  <c r="E19" i="22"/>
  <c r="E18" i="22"/>
  <c r="E17" i="22"/>
  <c r="E16" i="22"/>
  <c r="E838" i="37" l="1"/>
  <c r="E836" i="37"/>
  <c r="E835" i="37"/>
  <c r="E834" i="37"/>
  <c r="E833" i="37"/>
  <c r="E832" i="37"/>
  <c r="E831" i="37"/>
  <c r="E820" i="37"/>
  <c r="E819" i="37"/>
  <c r="E818" i="37"/>
  <c r="E817" i="37"/>
  <c r="E816" i="37"/>
  <c r="E815" i="37"/>
  <c r="E813" i="37"/>
  <c r="E812" i="37"/>
  <c r="E811" i="37"/>
  <c r="E810" i="37"/>
  <c r="E809" i="37"/>
  <c r="E808" i="37"/>
  <c r="E807" i="37"/>
  <c r="E806" i="37"/>
  <c r="E805" i="37"/>
  <c r="E804" i="37"/>
  <c r="E803" i="37"/>
  <c r="E802" i="37"/>
  <c r="E801" i="37"/>
  <c r="E800" i="37"/>
  <c r="E799" i="37"/>
  <c r="E798" i="37"/>
  <c r="E797" i="37"/>
  <c r="E796" i="37"/>
  <c r="E795" i="37"/>
  <c r="E794" i="37"/>
  <c r="E793" i="37"/>
  <c r="E792" i="37"/>
  <c r="E791" i="37"/>
  <c r="E790" i="37"/>
  <c r="E789" i="37"/>
  <c r="E788" i="37"/>
  <c r="E787" i="37"/>
  <c r="E786" i="37"/>
  <c r="E785" i="37"/>
  <c r="E784" i="37"/>
  <c r="E783" i="37"/>
  <c r="E781" i="37"/>
  <c r="E780" i="37"/>
  <c r="E779" i="37"/>
  <c r="E778" i="37"/>
  <c r="E777" i="37"/>
  <c r="E776" i="37"/>
  <c r="E775" i="37"/>
  <c r="E773" i="37"/>
  <c r="E772" i="37"/>
  <c r="E771" i="37"/>
  <c r="E770" i="37"/>
  <c r="E769" i="37"/>
  <c r="E768" i="37"/>
  <c r="E767" i="37"/>
  <c r="E766" i="37"/>
  <c r="E765" i="37"/>
  <c r="E764" i="37"/>
  <c r="E763" i="37"/>
  <c r="E762" i="37"/>
  <c r="E761" i="37"/>
  <c r="E760" i="37"/>
  <c r="E759" i="37"/>
  <c r="E758" i="37"/>
  <c r="E757" i="37"/>
  <c r="E756" i="37"/>
  <c r="E755" i="37"/>
  <c r="E754" i="37"/>
  <c r="E753" i="37"/>
  <c r="E752" i="37"/>
  <c r="E742" i="37"/>
  <c r="E723" i="37"/>
  <c r="E719" i="37"/>
  <c r="E715" i="37"/>
  <c r="E714" i="37"/>
  <c r="E705" i="37"/>
  <c r="E704" i="37"/>
  <c r="E702" i="37"/>
  <c r="E701" i="37"/>
  <c r="E700" i="37"/>
  <c r="E698" i="37"/>
  <c r="E697" i="37"/>
  <c r="E696" i="37"/>
  <c r="E695" i="37"/>
  <c r="E690" i="37"/>
  <c r="E687" i="37"/>
  <c r="E686" i="37"/>
  <c r="E671" i="37"/>
  <c r="E670" i="37"/>
  <c r="E667" i="37"/>
  <c r="E666" i="37"/>
  <c r="E663" i="37"/>
  <c r="E662" i="37"/>
  <c r="E659" i="37"/>
  <c r="E658" i="37"/>
  <c r="E657" i="37"/>
  <c r="E654" i="37"/>
  <c r="E653" i="37"/>
  <c r="E650" i="37"/>
  <c r="E649" i="37"/>
  <c r="E646" i="37"/>
  <c r="E645" i="37"/>
  <c r="E642" i="37"/>
  <c r="E641" i="37"/>
  <c r="E640" i="37"/>
  <c r="E639" i="37"/>
  <c r="E638" i="37"/>
  <c r="E635" i="37"/>
  <c r="E634" i="37"/>
  <c r="E633" i="37"/>
  <c r="E632" i="37"/>
  <c r="E631" i="37"/>
  <c r="E628" i="37"/>
  <c r="E627" i="37"/>
  <c r="E626" i="37"/>
  <c r="E625" i="37"/>
  <c r="E624" i="37"/>
  <c r="E623" i="37"/>
  <c r="E622" i="37"/>
  <c r="E621" i="37"/>
  <c r="E620" i="37"/>
  <c r="E619" i="37"/>
  <c r="E609" i="37"/>
  <c r="E608" i="37"/>
  <c r="E607" i="37"/>
  <c r="E606" i="37"/>
  <c r="E605" i="37"/>
  <c r="E604" i="37"/>
  <c r="E603" i="37"/>
  <c r="E602" i="37"/>
  <c r="E601" i="37"/>
  <c r="E600" i="37"/>
  <c r="E599" i="37"/>
  <c r="E598" i="37"/>
  <c r="E597" i="37"/>
  <c r="E596" i="37"/>
  <c r="E595" i="37"/>
  <c r="E594" i="37"/>
  <c r="E593" i="37"/>
  <c r="E592" i="37"/>
  <c r="E591" i="37"/>
  <c r="E590" i="37"/>
  <c r="E589" i="37"/>
  <c r="E588" i="37"/>
  <c r="E587" i="37"/>
  <c r="E586" i="37"/>
  <c r="E585" i="37"/>
  <c r="E584" i="37"/>
  <c r="E582" i="37"/>
  <c r="E581" i="37"/>
  <c r="E579" i="37"/>
  <c r="E578" i="37"/>
  <c r="E577" i="37"/>
  <c r="E576" i="37"/>
  <c r="E575" i="37"/>
  <c r="E574" i="37"/>
  <c r="E573" i="37"/>
  <c r="E566" i="37"/>
  <c r="E565" i="37"/>
  <c r="E564" i="37"/>
  <c r="E563" i="37"/>
  <c r="E562" i="37"/>
  <c r="E561" i="37"/>
  <c r="E560" i="37"/>
  <c r="E559" i="37"/>
  <c r="E558" i="37"/>
  <c r="E557" i="37"/>
  <c r="E556" i="37"/>
  <c r="E555" i="37"/>
  <c r="E554" i="37"/>
  <c r="E553" i="37"/>
  <c r="E552" i="37"/>
  <c r="E551" i="37"/>
  <c r="E550" i="37"/>
  <c r="E549" i="37"/>
  <c r="E548" i="37"/>
  <c r="E547" i="37"/>
  <c r="E546" i="37"/>
  <c r="E545" i="37"/>
  <c r="E544" i="37"/>
  <c r="E543" i="37"/>
  <c r="E542" i="37"/>
  <c r="E541" i="37"/>
  <c r="E540" i="37"/>
  <c r="E539" i="37"/>
  <c r="E538" i="37"/>
  <c r="E537" i="37"/>
  <c r="E536" i="37"/>
  <c r="E535" i="37"/>
  <c r="E534" i="37"/>
  <c r="E533" i="37"/>
  <c r="E532" i="37"/>
  <c r="E531" i="37"/>
  <c r="E530" i="37"/>
  <c r="E571" i="37"/>
  <c r="E570" i="37"/>
  <c r="E569" i="37"/>
  <c r="E568" i="37"/>
  <c r="E567" i="37"/>
  <c r="E529" i="37"/>
  <c r="E528" i="37"/>
  <c r="E527" i="37"/>
  <c r="E526" i="37"/>
  <c r="E525" i="37"/>
  <c r="E524" i="37"/>
  <c r="E523" i="37"/>
  <c r="E522" i="37"/>
  <c r="E521" i="37"/>
  <c r="E520" i="37"/>
  <c r="E519" i="37"/>
  <c r="E518" i="37"/>
  <c r="E517" i="37"/>
  <c r="E516" i="37"/>
  <c r="E515" i="37"/>
  <c r="E514" i="37"/>
  <c r="E513" i="37"/>
  <c r="E512" i="37"/>
  <c r="E511" i="37"/>
  <c r="E510" i="37"/>
  <c r="E509" i="37"/>
  <c r="E508" i="37"/>
  <c r="E507" i="37"/>
  <c r="E506" i="37"/>
  <c r="E505" i="37"/>
  <c r="E504" i="37"/>
  <c r="E503" i="37"/>
  <c r="E502" i="37"/>
  <c r="E501" i="37"/>
  <c r="E500" i="37"/>
  <c r="E499" i="37"/>
  <c r="E498" i="37"/>
  <c r="E497" i="37"/>
  <c r="E496" i="37"/>
  <c r="E495" i="37"/>
  <c r="E494" i="37"/>
  <c r="E493" i="37"/>
  <c r="E492" i="37"/>
  <c r="E491" i="37"/>
  <c r="E490" i="37"/>
  <c r="E489" i="37"/>
  <c r="E488" i="37"/>
  <c r="E487" i="37"/>
  <c r="E486" i="37"/>
  <c r="E485" i="37"/>
  <c r="E484" i="37"/>
  <c r="E483" i="37"/>
  <c r="E482" i="37"/>
  <c r="E481" i="37"/>
  <c r="E480" i="37"/>
  <c r="E479" i="37"/>
  <c r="E478" i="37"/>
  <c r="E477" i="37"/>
  <c r="E476" i="37"/>
  <c r="E475" i="37"/>
  <c r="E474" i="37"/>
  <c r="E473" i="37"/>
  <c r="E472" i="37"/>
  <c r="E471" i="37"/>
  <c r="E470" i="37"/>
  <c r="E469" i="37"/>
  <c r="E468" i="37"/>
  <c r="E467" i="37"/>
  <c r="E466" i="37"/>
  <c r="E465" i="37"/>
  <c r="E464" i="37"/>
  <c r="E463" i="37"/>
  <c r="E462" i="37"/>
  <c r="E461" i="37"/>
  <c r="E460" i="37"/>
  <c r="E459" i="37"/>
  <c r="E458" i="37"/>
  <c r="E457" i="37"/>
  <c r="E456" i="37"/>
  <c r="E455" i="37"/>
  <c r="E454" i="37"/>
  <c r="E453" i="37"/>
  <c r="E452" i="37"/>
  <c r="E451" i="37"/>
  <c r="E450" i="37"/>
  <c r="E449" i="37"/>
  <c r="E448" i="37"/>
  <c r="E447" i="37"/>
  <c r="E446" i="37"/>
  <c r="E445" i="37"/>
  <c r="E443" i="37"/>
  <c r="E442" i="37"/>
  <c r="E441" i="37"/>
  <c r="E440" i="37"/>
  <c r="E439" i="37"/>
  <c r="E438" i="37"/>
  <c r="E437" i="37"/>
  <c r="E436" i="37"/>
  <c r="E435" i="37"/>
  <c r="E434" i="37"/>
  <c r="E433" i="37"/>
  <c r="E432" i="37"/>
  <c r="E431" i="37"/>
  <c r="E430" i="37"/>
  <c r="E429" i="37"/>
  <c r="E428" i="37"/>
  <c r="E427" i="37"/>
  <c r="E426" i="37"/>
  <c r="E425" i="37"/>
  <c r="E424" i="37"/>
  <c r="E423" i="37"/>
  <c r="E422" i="37"/>
  <c r="E421" i="37"/>
  <c r="E419" i="37"/>
  <c r="E418" i="37"/>
  <c r="E417" i="37"/>
  <c r="E416" i="37"/>
  <c r="E415" i="37"/>
  <c r="E414" i="37"/>
  <c r="E413" i="37"/>
  <c r="E412" i="37"/>
  <c r="E411" i="37"/>
  <c r="E410" i="37"/>
  <c r="E409" i="37"/>
  <c r="E408" i="37"/>
  <c r="E407" i="37"/>
  <c r="E406" i="37"/>
  <c r="E405" i="37"/>
  <c r="E404" i="37"/>
  <c r="E403" i="37"/>
  <c r="E402" i="37"/>
  <c r="E401" i="37"/>
  <c r="E400" i="37"/>
  <c r="E399" i="37"/>
  <c r="E398" i="37"/>
  <c r="E397" i="37"/>
  <c r="E396" i="37"/>
  <c r="E395" i="37"/>
  <c r="E394" i="37"/>
  <c r="E393" i="37"/>
  <c r="E392" i="37"/>
  <c r="E391" i="37"/>
  <c r="E390" i="37"/>
  <c r="E389" i="37"/>
  <c r="E388" i="37"/>
  <c r="E387" i="37"/>
  <c r="E386" i="37"/>
  <c r="E385" i="37"/>
  <c r="E384" i="37"/>
  <c r="E383" i="37"/>
  <c r="E382" i="37"/>
  <c r="E381" i="37"/>
  <c r="E380" i="37"/>
  <c r="E379" i="37"/>
  <c r="E378" i="37"/>
  <c r="E377" i="37"/>
  <c r="E376" i="37"/>
  <c r="E375" i="37"/>
  <c r="E374" i="37"/>
  <c r="E373" i="37"/>
  <c r="E372" i="37"/>
  <c r="E371" i="37"/>
  <c r="E370" i="37"/>
  <c r="E369" i="37"/>
  <c r="E368" i="37"/>
  <c r="E367" i="37"/>
  <c r="E366" i="37"/>
  <c r="E365" i="37"/>
  <c r="E364" i="37"/>
  <c r="E363" i="37"/>
  <c r="E362" i="37"/>
  <c r="E361" i="37"/>
  <c r="E360" i="37"/>
  <c r="E359" i="37"/>
  <c r="E358" i="37"/>
  <c r="E357" i="37"/>
  <c r="E356" i="37"/>
  <c r="E355" i="37"/>
  <c r="E354" i="37"/>
  <c r="E353" i="37"/>
  <c r="E352" i="37"/>
  <c r="E351" i="37"/>
  <c r="E350" i="37"/>
  <c r="E349" i="37"/>
  <c r="E348" i="37"/>
  <c r="E347" i="37"/>
  <c r="E346" i="37"/>
  <c r="E341" i="37"/>
  <c r="E340" i="37"/>
  <c r="E339" i="37"/>
  <c r="E338" i="37"/>
  <c r="E337" i="37"/>
  <c r="E336" i="37"/>
  <c r="E335" i="37"/>
  <c r="E334" i="37"/>
  <c r="E333" i="37"/>
  <c r="E332" i="37"/>
  <c r="E331" i="37"/>
  <c r="E330" i="37"/>
  <c r="E329" i="37"/>
  <c r="E328" i="37"/>
  <c r="E327" i="37"/>
  <c r="E326" i="37"/>
  <c r="E325" i="37"/>
  <c r="E324" i="37"/>
  <c r="E323" i="37"/>
  <c r="E322" i="37"/>
  <c r="E321" i="37"/>
  <c r="E320" i="37"/>
  <c r="E319" i="37"/>
  <c r="E318" i="37"/>
  <c r="E317" i="37"/>
  <c r="E316" i="37"/>
  <c r="E315" i="37"/>
  <c r="E314" i="37"/>
  <c r="E313" i="37"/>
  <c r="E312" i="37"/>
  <c r="E311" i="37"/>
  <c r="E310" i="37"/>
  <c r="E309" i="37"/>
  <c r="E308" i="37"/>
  <c r="E307" i="37"/>
  <c r="E306" i="37"/>
  <c r="E305" i="37"/>
  <c r="E304" i="37"/>
  <c r="E303" i="37"/>
  <c r="E302" i="37"/>
  <c r="E301" i="37"/>
  <c r="E300" i="37"/>
  <c r="E299" i="37"/>
  <c r="E298" i="37"/>
  <c r="E297" i="37"/>
  <c r="E296" i="37"/>
  <c r="E295" i="37"/>
  <c r="E294" i="37"/>
  <c r="E293" i="37"/>
  <c r="E292" i="37"/>
  <c r="E291" i="37"/>
  <c r="E290" i="37"/>
  <c r="E289" i="37"/>
  <c r="E288" i="37"/>
  <c r="E287" i="37"/>
  <c r="E286" i="37"/>
  <c r="E285" i="37"/>
  <c r="E284" i="37"/>
  <c r="E283" i="37"/>
  <c r="E282" i="37"/>
  <c r="E281" i="37"/>
  <c r="E280" i="37"/>
  <c r="E279" i="37"/>
  <c r="E277" i="37"/>
  <c r="E275" i="37"/>
  <c r="E274" i="37"/>
  <c r="E273" i="37"/>
  <c r="E272" i="37"/>
  <c r="E271" i="37"/>
  <c r="E270" i="37"/>
  <c r="E269" i="37"/>
  <c r="E268" i="37"/>
  <c r="E267" i="37"/>
  <c r="E266" i="37"/>
  <c r="E265" i="37"/>
  <c r="E264" i="37"/>
  <c r="E263" i="37"/>
  <c r="E262" i="37"/>
  <c r="E261" i="37"/>
  <c r="E260" i="37"/>
  <c r="E259" i="37"/>
  <c r="E255" i="37"/>
  <c r="E254" i="37"/>
  <c r="E253" i="37"/>
  <c r="E252" i="37"/>
  <c r="E251" i="37"/>
  <c r="E233" i="37"/>
  <c r="E232" i="37"/>
  <c r="E231" i="37"/>
  <c r="E230" i="37"/>
  <c r="E229" i="37"/>
  <c r="E228" i="37"/>
  <c r="E227" i="37"/>
  <c r="E225" i="37"/>
  <c r="E222" i="37"/>
  <c r="E219" i="37"/>
  <c r="E209" i="37"/>
  <c r="E208" i="37"/>
  <c r="E207" i="37"/>
  <c r="E206" i="37"/>
  <c r="E205" i="37"/>
  <c r="E204" i="37"/>
  <c r="E203" i="37"/>
  <c r="E202" i="37"/>
  <c r="E201" i="37"/>
  <c r="E199" i="37"/>
  <c r="E197" i="37"/>
  <c r="E196" i="37"/>
  <c r="E195" i="37"/>
  <c r="E194" i="37"/>
  <c r="E193" i="37"/>
  <c r="E192" i="37"/>
  <c r="E191" i="37"/>
  <c r="E188" i="37"/>
  <c r="E187" i="37"/>
  <c r="E185" i="37"/>
  <c r="E184" i="37"/>
  <c r="E183" i="37"/>
  <c r="E181" i="37"/>
  <c r="E180" i="37"/>
  <c r="E178" i="37"/>
  <c r="E177" i="37"/>
  <c r="E174" i="37"/>
  <c r="E172" i="37"/>
  <c r="E171" i="37"/>
  <c r="E170" i="37"/>
  <c r="E166" i="37"/>
  <c r="E165" i="37"/>
  <c r="E164" i="37"/>
  <c r="E163" i="37"/>
  <c r="E162" i="37"/>
  <c r="E161" i="37"/>
  <c r="E160" i="37"/>
  <c r="E159" i="37"/>
  <c r="E157" i="37"/>
  <c r="E156" i="37"/>
  <c r="E155" i="37"/>
  <c r="E154" i="37"/>
  <c r="E153" i="37"/>
  <c r="E148" i="37"/>
  <c r="E137" i="37"/>
  <c r="E141" i="37"/>
  <c r="E139" i="37"/>
  <c r="E138" i="37"/>
  <c r="E136" i="37"/>
  <c r="E135" i="37"/>
  <c r="E134" i="37"/>
  <c r="E133" i="37"/>
  <c r="E132" i="37"/>
  <c r="E128" i="37"/>
  <c r="E127" i="37"/>
  <c r="E126" i="37"/>
  <c r="E125" i="37"/>
  <c r="E124" i="37"/>
  <c r="E123" i="37"/>
  <c r="E107" i="37"/>
  <c r="E101" i="37"/>
  <c r="E100" i="37"/>
  <c r="E99" i="37"/>
  <c r="E98" i="37"/>
  <c r="E97" i="37"/>
  <c r="E96" i="37"/>
  <c r="E87" i="37"/>
  <c r="E86" i="37"/>
  <c r="E85" i="37"/>
  <c r="E83" i="37"/>
  <c r="E82" i="37"/>
  <c r="E81" i="37"/>
  <c r="E80" i="37"/>
  <c r="E79" i="37"/>
  <c r="E78" i="37"/>
  <c r="E77" i="37"/>
  <c r="E76" i="37"/>
  <c r="E75" i="37"/>
  <c r="E74" i="37"/>
  <c r="E73" i="37"/>
  <c r="E72" i="37"/>
  <c r="E70" i="37"/>
  <c r="E69" i="37"/>
  <c r="E68" i="37"/>
  <c r="E67" i="37"/>
  <c r="E66" i="37"/>
  <c r="E65" i="37"/>
  <c r="E64" i="37"/>
  <c r="E61" i="37"/>
  <c r="E60" i="37"/>
  <c r="E59" i="37"/>
  <c r="E58" i="37"/>
  <c r="E57" i="37"/>
  <c r="E55" i="37"/>
  <c r="E54" i="37"/>
  <c r="E53" i="37"/>
  <c r="E52" i="37"/>
  <c r="E51" i="37"/>
  <c r="E50" i="37"/>
  <c r="E49" i="37"/>
  <c r="E47" i="37"/>
  <c r="E46" i="37"/>
  <c r="E45" i="37"/>
  <c r="E43" i="37"/>
  <c r="E42" i="37"/>
  <c r="E41" i="37"/>
  <c r="E40" i="37"/>
  <c r="E37" i="37"/>
  <c r="E36" i="37"/>
  <c r="E35" i="37"/>
  <c r="E34" i="37"/>
  <c r="E33" i="37"/>
  <c r="E32" i="37"/>
  <c r="E30" i="37"/>
  <c r="E29" i="37"/>
  <c r="E28" i="37"/>
  <c r="E9" i="37"/>
  <c r="E10" i="37"/>
  <c r="E8" i="37"/>
  <c r="E38" i="45" l="1"/>
  <c r="E37" i="45"/>
  <c r="E35" i="45"/>
  <c r="E34" i="45"/>
  <c r="E27" i="24"/>
  <c r="E26" i="24"/>
  <c r="E25" i="24"/>
  <c r="E24" i="24"/>
  <c r="E22" i="24"/>
  <c r="E21" i="24"/>
  <c r="E19" i="24"/>
  <c r="E18" i="24"/>
  <c r="E17" i="24"/>
  <c r="E16" i="24"/>
  <c r="E457" i="12"/>
  <c r="E456" i="12"/>
  <c r="E455" i="12"/>
  <c r="E454" i="12"/>
  <c r="E453" i="12"/>
  <c r="E452"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19" i="12"/>
  <c r="E418" i="12"/>
  <c r="E417" i="12"/>
  <c r="E416" i="12"/>
  <c r="E415" i="12"/>
  <c r="E414" i="12"/>
  <c r="E412" i="12"/>
  <c r="E411" i="12"/>
  <c r="E410" i="12"/>
  <c r="E409" i="12"/>
  <c r="E407" i="12"/>
  <c r="E406" i="12"/>
  <c r="E404" i="12"/>
  <c r="E402" i="12"/>
  <c r="E401" i="12"/>
  <c r="E400" i="12"/>
  <c r="E399" i="12"/>
  <c r="E398" i="12"/>
  <c r="E397" i="12"/>
  <c r="E396" i="12"/>
  <c r="E395" i="12"/>
  <c r="E394" i="12"/>
  <c r="E393" i="12"/>
  <c r="E392" i="12"/>
  <c r="E391" i="12"/>
  <c r="E390" i="12"/>
  <c r="E389" i="12"/>
  <c r="E388" i="12"/>
  <c r="E387" i="12"/>
  <c r="E385" i="12"/>
  <c r="E384" i="12"/>
  <c r="E383" i="12"/>
  <c r="E382" i="12"/>
  <c r="E381" i="12"/>
  <c r="E380" i="12"/>
  <c r="E379"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299" i="12"/>
  <c r="E298" i="12"/>
  <c r="E297" i="12"/>
  <c r="E296" i="12"/>
  <c r="E295" i="12"/>
  <c r="E294"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4" i="12"/>
  <c r="E253" i="12"/>
  <c r="E252" i="12"/>
  <c r="E251" i="12"/>
  <c r="E250" i="12"/>
  <c r="E249" i="12"/>
  <c r="E248" i="12"/>
  <c r="E247" i="12"/>
  <c r="E246" i="12"/>
  <c r="E245" i="12"/>
  <c r="E244" i="12"/>
  <c r="E243" i="12"/>
  <c r="E242" i="12"/>
  <c r="E241" i="12"/>
  <c r="E240" i="12"/>
  <c r="E239" i="12"/>
  <c r="E238" i="12"/>
  <c r="E237" i="12"/>
  <c r="E236" i="12"/>
  <c r="E235"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190" i="12"/>
  <c r="E189" i="12"/>
  <c r="E188" i="12"/>
  <c r="E187" i="12"/>
  <c r="E186" i="12"/>
  <c r="E185" i="12"/>
  <c r="E184" i="12"/>
  <c r="E183" i="12"/>
  <c r="E182" i="12"/>
  <c r="E181" i="12"/>
  <c r="E180" i="12"/>
  <c r="E179" i="12"/>
  <c r="E178" i="12"/>
  <c r="E177" i="12"/>
  <c r="E175" i="12"/>
  <c r="E174" i="12"/>
  <c r="E173" i="12"/>
  <c r="E172" i="12"/>
  <c r="E171" i="12"/>
  <c r="E170" i="12"/>
  <c r="E169" i="12"/>
  <c r="E168" i="12"/>
  <c r="E167" i="12"/>
  <c r="E166" i="12"/>
  <c r="E165" i="12"/>
  <c r="E164" i="12"/>
  <c r="E163" i="12"/>
  <c r="E162" i="12"/>
  <c r="E161" i="12"/>
  <c r="E160" i="12"/>
  <c r="E159" i="12"/>
  <c r="E158" i="12"/>
  <c r="E156" i="12"/>
  <c r="E155" i="12"/>
  <c r="E154" i="12"/>
  <c r="E153" i="12"/>
  <c r="E152" i="12"/>
  <c r="E151" i="12"/>
  <c r="E150" i="12"/>
  <c r="E149" i="12"/>
  <c r="E148" i="12"/>
  <c r="E147" i="12"/>
  <c r="E146" i="12"/>
  <c r="E145" i="12"/>
  <c r="E143" i="12"/>
  <c r="E142" i="12"/>
  <c r="E141" i="12"/>
  <c r="E140" i="12"/>
  <c r="E139" i="12"/>
  <c r="E138" i="12"/>
  <c r="E137" i="12"/>
  <c r="E136" i="12"/>
  <c r="E135" i="12"/>
  <c r="E134" i="12"/>
  <c r="E133" i="12"/>
  <c r="E131" i="12"/>
  <c r="E130" i="12"/>
  <c r="E128" i="12"/>
  <c r="E127" i="12"/>
  <c r="E125" i="12"/>
  <c r="E124" i="12"/>
  <c r="E123" i="12"/>
  <c r="E122" i="12"/>
  <c r="E121" i="12"/>
  <c r="E120" i="12"/>
  <c r="E119" i="12"/>
  <c r="E117" i="12"/>
  <c r="E116" i="12"/>
  <c r="E115" i="12"/>
  <c r="E114" i="12"/>
  <c r="E113" i="12"/>
  <c r="E112" i="12"/>
  <c r="E111" i="12"/>
  <c r="E109" i="12"/>
  <c r="E108" i="12"/>
  <c r="E107" i="12"/>
  <c r="E106" i="12"/>
  <c r="E105" i="12"/>
  <c r="E104" i="12"/>
  <c r="E103" i="12"/>
  <c r="E102" i="12"/>
  <c r="E101" i="12"/>
  <c r="E99" i="12"/>
  <c r="E98" i="12"/>
  <c r="E97" i="12"/>
  <c r="E96" i="12"/>
  <c r="E95" i="12"/>
  <c r="E94" i="12"/>
  <c r="E93" i="12"/>
  <c r="E92" i="12"/>
  <c r="E91" i="12"/>
  <c r="E90" i="12"/>
  <c r="E88" i="12"/>
  <c r="E87" i="12"/>
  <c r="E86" i="12"/>
  <c r="E85" i="12"/>
  <c r="E84" i="12"/>
  <c r="E83" i="12"/>
  <c r="E82" i="12"/>
  <c r="E81" i="12"/>
  <c r="E80" i="12"/>
  <c r="E79" i="12"/>
  <c r="E77" i="12"/>
  <c r="E76" i="12"/>
  <c r="E75" i="12"/>
  <c r="E74" i="12"/>
  <c r="E73" i="12"/>
  <c r="E72" i="12"/>
  <c r="E71" i="12"/>
  <c r="E70" i="12"/>
  <c r="E69" i="12"/>
  <c r="E68" i="12"/>
  <c r="E67" i="12"/>
  <c r="E66" i="12"/>
  <c r="E65" i="12"/>
  <c r="E64" i="12"/>
  <c r="E63" i="12"/>
  <c r="E60" i="12"/>
  <c r="E59" i="12"/>
  <c r="E58" i="12"/>
  <c r="E57" i="12"/>
  <c r="E56" i="12"/>
  <c r="E55" i="12"/>
  <c r="E54" i="12"/>
  <c r="E53" i="12"/>
  <c r="E52" i="12"/>
  <c r="E51" i="12"/>
  <c r="E50" i="12"/>
  <c r="E48" i="12"/>
  <c r="E47" i="12"/>
  <c r="E46" i="12"/>
  <c r="E45" i="12"/>
  <c r="E44" i="12"/>
  <c r="E43" i="12"/>
  <c r="E42" i="12"/>
  <c r="E41" i="12"/>
  <c r="E40" i="12"/>
  <c r="E39" i="12"/>
  <c r="E38" i="12"/>
  <c r="E35" i="12"/>
  <c r="E34" i="12"/>
  <c r="E33" i="12"/>
  <c r="E32" i="12"/>
  <c r="E31" i="12"/>
  <c r="E30" i="12"/>
  <c r="E29" i="12"/>
  <c r="E28" i="12"/>
  <c r="E27" i="12"/>
  <c r="E26" i="12"/>
  <c r="E25" i="12"/>
  <c r="E24" i="12"/>
  <c r="E23" i="12"/>
  <c r="E22" i="12"/>
  <c r="E21" i="12"/>
  <c r="E20" i="12"/>
  <c r="E19" i="12"/>
  <c r="E18" i="12"/>
  <c r="E17" i="12"/>
  <c r="E16" i="12"/>
  <c r="E15" i="12"/>
  <c r="E112" i="16"/>
  <c r="E111" i="16"/>
  <c r="E110" i="16"/>
  <c r="E109" i="16"/>
  <c r="E108" i="16"/>
  <c r="E107" i="16"/>
  <c r="E106" i="16"/>
  <c r="E105" i="16"/>
  <c r="E104" i="16"/>
  <c r="E103" i="16"/>
  <c r="E102" i="16"/>
  <c r="E101" i="16"/>
  <c r="E99" i="16"/>
  <c r="E98" i="16"/>
  <c r="E97" i="16"/>
  <c r="E96" i="16"/>
  <c r="E95" i="16"/>
  <c r="E94"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6" i="16"/>
  <c r="E69" i="11"/>
  <c r="E68" i="11"/>
  <c r="E67" i="11"/>
  <c r="E66" i="11"/>
  <c r="E65" i="11"/>
  <c r="E64" i="11"/>
  <c r="E63" i="11"/>
  <c r="E62" i="11"/>
  <c r="E61" i="11"/>
  <c r="E60" i="11"/>
  <c r="E59" i="11"/>
  <c r="E58" i="11"/>
  <c r="E57" i="11"/>
  <c r="E56" i="11"/>
  <c r="E55" i="11"/>
  <c r="E54" i="11"/>
  <c r="E53" i="11"/>
  <c r="E52" i="11"/>
  <c r="E51" i="11"/>
  <c r="E50" i="11"/>
  <c r="E49" i="11"/>
  <c r="E48" i="11"/>
  <c r="E47" i="11"/>
  <c r="E46"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249" i="19"/>
  <c r="E248" i="19"/>
  <c r="E246" i="19"/>
  <c r="E244" i="19"/>
  <c r="E243" i="19"/>
  <c r="E242" i="19"/>
  <c r="E241" i="19"/>
  <c r="E240" i="19"/>
  <c r="E239" i="19"/>
  <c r="E237" i="19"/>
  <c r="E236" i="19"/>
  <c r="E235" i="19"/>
  <c r="E234" i="19"/>
  <c r="E233" i="19"/>
  <c r="E232" i="19"/>
  <c r="E231" i="19"/>
  <c r="E230" i="19"/>
  <c r="E229" i="19"/>
  <c r="E228" i="19"/>
  <c r="E226" i="19"/>
  <c r="E225" i="19"/>
  <c r="E224" i="19"/>
  <c r="E223" i="19"/>
  <c r="E222" i="19"/>
  <c r="E221" i="19"/>
  <c r="E220" i="19"/>
  <c r="E219" i="19"/>
  <c r="E218" i="19"/>
  <c r="E217" i="19"/>
  <c r="E216" i="19"/>
  <c r="E215" i="19"/>
  <c r="E214" i="19"/>
  <c r="E213" i="19"/>
  <c r="E212" i="19"/>
  <c r="E210" i="19"/>
  <c r="E209" i="19"/>
  <c r="E208" i="19"/>
  <c r="E207" i="19"/>
  <c r="E206" i="19"/>
  <c r="E205" i="19"/>
  <c r="E204" i="19"/>
  <c r="E203" i="19"/>
  <c r="E202" i="19"/>
  <c r="E201" i="19"/>
  <c r="E200" i="19"/>
  <c r="E199" i="19"/>
  <c r="E198" i="19"/>
  <c r="E197" i="19"/>
  <c r="E196" i="19"/>
  <c r="E195" i="19"/>
  <c r="E194"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59" i="19"/>
  <c r="E157" i="19"/>
  <c r="E156" i="19"/>
  <c r="E148" i="19"/>
  <c r="E146" i="19"/>
  <c r="E113" i="19"/>
  <c r="E112" i="19"/>
  <c r="E111" i="19"/>
  <c r="E110" i="19"/>
  <c r="E109" i="19"/>
  <c r="E108" i="19"/>
  <c r="E107" i="19"/>
  <c r="E106" i="19"/>
  <c r="E105" i="19"/>
  <c r="E104" i="19"/>
  <c r="E103" i="19"/>
  <c r="E100" i="19"/>
  <c r="E98" i="19"/>
  <c r="E96" i="19"/>
  <c r="E95" i="19"/>
  <c r="E89" i="19"/>
  <c r="E88" i="19"/>
  <c r="E87" i="19"/>
  <c r="E86" i="19"/>
  <c r="E85" i="19"/>
  <c r="E84" i="19"/>
  <c r="E80" i="19"/>
  <c r="E79" i="19"/>
  <c r="E78" i="19"/>
  <c r="E77" i="19"/>
  <c r="E76" i="19"/>
  <c r="E75" i="19"/>
  <c r="E74" i="19"/>
  <c r="E73" i="19"/>
  <c r="E69" i="19"/>
  <c r="E68" i="19"/>
  <c r="E67" i="19"/>
  <c r="E66" i="19"/>
  <c r="E65" i="19"/>
  <c r="E64" i="19"/>
  <c r="E63" i="19"/>
  <c r="E62" i="19"/>
  <c r="E58" i="19"/>
  <c r="E57" i="19"/>
  <c r="E56" i="19"/>
  <c r="E55" i="19"/>
  <c r="E54" i="19"/>
  <c r="E53" i="19"/>
  <c r="E52" i="19"/>
  <c r="E51" i="19"/>
  <c r="E47" i="19"/>
  <c r="E46" i="19"/>
  <c r="E45" i="19"/>
  <c r="E44" i="19"/>
  <c r="E43" i="19"/>
  <c r="E42" i="19"/>
  <c r="E41" i="19"/>
  <c r="E40" i="19"/>
  <c r="E37" i="19"/>
  <c r="E35" i="19"/>
  <c r="E34" i="19"/>
  <c r="E33" i="19"/>
  <c r="E32" i="19"/>
  <c r="E31" i="19"/>
  <c r="E30" i="19"/>
  <c r="E29" i="19"/>
  <c r="E28" i="19"/>
  <c r="E26" i="19"/>
  <c r="E25" i="19"/>
  <c r="E24" i="19"/>
  <c r="E23" i="19"/>
  <c r="E22" i="19"/>
  <c r="E21" i="19"/>
  <c r="E20" i="19"/>
  <c r="E19" i="19"/>
  <c r="E18" i="19"/>
  <c r="E17" i="19"/>
  <c r="E24" i="32"/>
  <c r="E23" i="32"/>
  <c r="E22" i="32"/>
  <c r="E21" i="32"/>
  <c r="E20" i="32"/>
  <c r="E19" i="32"/>
  <c r="E18" i="32"/>
  <c r="E17" i="32"/>
  <c r="E110" i="18"/>
  <c r="E109" i="18"/>
  <c r="E108" i="18"/>
  <c r="E107" i="18"/>
  <c r="E106" i="18"/>
  <c r="E105" i="18"/>
  <c r="E104" i="18"/>
  <c r="E103" i="18"/>
  <c r="E102" i="18"/>
  <c r="E101" i="18"/>
  <c r="E100" i="18"/>
  <c r="E99" i="18"/>
  <c r="E98" i="18"/>
  <c r="E97" i="18"/>
  <c r="E96" i="18"/>
  <c r="E95" i="18"/>
  <c r="E94" i="18"/>
  <c r="E93" i="18"/>
  <c r="E92" i="18"/>
  <c r="E91" i="18"/>
  <c r="E90" i="18"/>
  <c r="E89" i="18"/>
  <c r="E88" i="18"/>
  <c r="E87" i="18"/>
  <c r="E86" i="18"/>
  <c r="E85" i="18"/>
  <c r="E84" i="18"/>
  <c r="E83" i="18"/>
  <c r="E82" i="18"/>
  <c r="E81" i="18"/>
  <c r="E80" i="18"/>
  <c r="E79" i="18"/>
  <c r="E78" i="18"/>
  <c r="E77" i="18"/>
  <c r="E76" i="18"/>
  <c r="E68" i="18"/>
  <c r="E67" i="18"/>
  <c r="E66" i="18"/>
  <c r="E65" i="18"/>
  <c r="E38" i="18"/>
  <c r="E37" i="18"/>
  <c r="E36" i="18"/>
  <c r="E35" i="18"/>
  <c r="E34" i="18"/>
  <c r="E32" i="18"/>
  <c r="E31" i="18"/>
  <c r="E30" i="18"/>
  <c r="E29" i="18"/>
  <c r="E28" i="18"/>
  <c r="E27" i="18"/>
  <c r="E26" i="18"/>
  <c r="E25" i="18"/>
  <c r="E24" i="18"/>
  <c r="E21" i="18"/>
  <c r="E20" i="18"/>
  <c r="E19" i="18"/>
  <c r="D18" i="18"/>
  <c r="E18" i="18" s="1"/>
  <c r="D17" i="18"/>
  <c r="E17" i="18" s="1"/>
  <c r="E132" i="33"/>
  <c r="E131" i="33"/>
  <c r="E130" i="33"/>
  <c r="E129" i="33"/>
  <c r="E128" i="33"/>
  <c r="E127" i="33"/>
  <c r="E126" i="33"/>
  <c r="E125" i="33"/>
  <c r="E124" i="33"/>
  <c r="E122" i="33"/>
  <c r="E121" i="33"/>
  <c r="E120" i="33"/>
  <c r="E119" i="33"/>
  <c r="E118" i="33"/>
  <c r="E117" i="33"/>
  <c r="E116" i="33"/>
  <c r="E115" i="33"/>
  <c r="E114" i="33"/>
  <c r="E113" i="33"/>
  <c r="E112" i="33"/>
  <c r="E111" i="33"/>
  <c r="E110" i="33"/>
  <c r="E109" i="33"/>
  <c r="E108" i="33"/>
  <c r="E107" i="33"/>
  <c r="E106" i="33"/>
  <c r="E105" i="33"/>
  <c r="E104" i="33"/>
  <c r="E103" i="33"/>
  <c r="E102" i="33"/>
  <c r="E101" i="33"/>
  <c r="E100" i="33"/>
  <c r="E99" i="33"/>
  <c r="E98" i="33"/>
  <c r="E97" i="33"/>
  <c r="E96" i="33"/>
  <c r="E95" i="33"/>
  <c r="E94" i="33"/>
  <c r="E93" i="33"/>
  <c r="E92" i="33"/>
  <c r="E91" i="33"/>
  <c r="E90" i="33"/>
  <c r="E89" i="33"/>
  <c r="E88" i="33"/>
  <c r="E87" i="33"/>
  <c r="E86" i="33"/>
  <c r="E85" i="33"/>
  <c r="E84" i="33"/>
  <c r="E83" i="33"/>
  <c r="E82" i="33"/>
  <c r="E81" i="33"/>
  <c r="E80" i="33"/>
  <c r="E78" i="33"/>
  <c r="E77" i="33"/>
  <c r="E76" i="33"/>
  <c r="E75" i="33"/>
  <c r="E74" i="33"/>
  <c r="E73" i="33"/>
  <c r="E72" i="33"/>
  <c r="E71" i="33"/>
  <c r="E70" i="33"/>
  <c r="E69" i="33"/>
  <c r="E68" i="33"/>
  <c r="E67" i="33"/>
  <c r="E66" i="33"/>
  <c r="E65" i="33"/>
  <c r="E64" i="33"/>
  <c r="E63" i="33"/>
  <c r="E62" i="33"/>
  <c r="E61" i="33"/>
  <c r="E60" i="33"/>
  <c r="E59" i="33"/>
  <c r="E58" i="33"/>
  <c r="E57" i="33"/>
  <c r="E56" i="33"/>
  <c r="E55" i="33"/>
  <c r="E54" i="33"/>
  <c r="E53" i="33"/>
  <c r="E52" i="33"/>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E21" i="33"/>
  <c r="E20" i="33"/>
  <c r="E19" i="33"/>
  <c r="E18" i="33"/>
  <c r="E17" i="33"/>
  <c r="E16" i="33"/>
</calcChain>
</file>

<file path=xl/sharedStrings.xml><?xml version="1.0" encoding="utf-8"?>
<sst xmlns="http://schemas.openxmlformats.org/spreadsheetml/2006/main" count="9305" uniqueCount="4342">
  <si>
    <t>№№</t>
  </si>
  <si>
    <t>Стоимость (руб.)</t>
  </si>
  <si>
    <t>Наименование услуги (работы, товара)</t>
  </si>
  <si>
    <t>Подготовка материалов, обосновывающих предоставление водного объекта в пользование</t>
  </si>
  <si>
    <t>Разработка проекта нормативов допустимых сбросов веществ и микроорганизмов в водные объекты для водопользователей</t>
  </si>
  <si>
    <t>Построение карты глубин и распределения рыб</t>
  </si>
  <si>
    <t>Определение численности рыб гидроакустическим методом</t>
  </si>
  <si>
    <t xml:space="preserve">Криоконсервация спермы рыб от 1,00 до 75 мл </t>
  </si>
  <si>
    <t xml:space="preserve">Хранение криоконсервированной спермы рыб (в пробирках от 1,5 мл) </t>
  </si>
  <si>
    <t>мес.</t>
  </si>
  <si>
    <t xml:space="preserve">Криоконсервированная сперма рыб (в пробирках от 1,5 мл) </t>
  </si>
  <si>
    <t>договорная</t>
  </si>
  <si>
    <t>Бактериологический анализ рыб с идентификацией выделенных культур и определением вирулентности</t>
  </si>
  <si>
    <t>Определение чувствительности бактерий к антибиотикам</t>
  </si>
  <si>
    <t>Фосфор фосфатов</t>
  </si>
  <si>
    <t>ХПК</t>
  </si>
  <si>
    <t>Железо общее</t>
  </si>
  <si>
    <t>Кадмий</t>
  </si>
  <si>
    <t>Свинец</t>
  </si>
  <si>
    <t>Медь</t>
  </si>
  <si>
    <t>Выдача заключения на пригодность водоемов для рыбохозяйственных или рекреационных целей</t>
  </si>
  <si>
    <t>кг</t>
  </si>
  <si>
    <t>час</t>
  </si>
  <si>
    <t>Консультации по разработке технического задания декоративно-приусадебных прудов</t>
  </si>
  <si>
    <t>Консультации по повышению рыбопродуктивности водоемов</t>
  </si>
  <si>
    <t>Консультация по экспресс-методу обработки гидробиологического материала</t>
  </si>
  <si>
    <t>Консультация по вопросам декоративного рыбоводства</t>
  </si>
  <si>
    <t>Консультация по рыбоводным вопросам, связанным с УЗВ</t>
  </si>
  <si>
    <t>Консультация по вопросам разведения и выращивания африканского клариевого сома и тиляпии</t>
  </si>
  <si>
    <t>Консультация по оздоровлению рыбоводных предприятий</t>
  </si>
  <si>
    <t>Консультация по вопросам селекционно-племенного дела в рыбоводстве</t>
  </si>
  <si>
    <t>Подготовка и организация публикаций (выступлений) в средствах массовой информации и научных изданиях по проблемам рыбного хозяйства с целью популяризации научных знаний и продвижению на рынок научно-технических достижений и результатов научных исследований Учреждения</t>
  </si>
  <si>
    <t>Ед. измерения</t>
  </si>
  <si>
    <t>Сперма карповых видов рыб (сазан, карп)</t>
  </si>
  <si>
    <t>доза</t>
  </si>
  <si>
    <t>Эмбрионы</t>
  </si>
  <si>
    <t>Карп</t>
  </si>
  <si>
    <t>Сазан</t>
  </si>
  <si>
    <t>Карасекарп</t>
  </si>
  <si>
    <t>Щука</t>
  </si>
  <si>
    <t>Личинки (неподрощенные)</t>
  </si>
  <si>
    <t>Африканский сом</t>
  </si>
  <si>
    <t>Карп (чешуйчатый)</t>
  </si>
  <si>
    <t>Карп (зеркальный)</t>
  </si>
  <si>
    <t>Личинки (подрощенные)</t>
  </si>
  <si>
    <t>Карп до 200 мг</t>
  </si>
  <si>
    <t>Карп до 100 г</t>
  </si>
  <si>
    <t>Толстолобик до 100 г</t>
  </si>
  <si>
    <t>Белый амур до 100 г</t>
  </si>
  <si>
    <t>Щука от 50 г до 300 г</t>
  </si>
  <si>
    <t>Тиляпия</t>
  </si>
  <si>
    <t>до 3 г</t>
  </si>
  <si>
    <t>до 50 г</t>
  </si>
  <si>
    <t>до 200 г</t>
  </si>
  <si>
    <t>до 500 г</t>
  </si>
  <si>
    <t>Толстолобик</t>
  </si>
  <si>
    <t>Белый амур</t>
  </si>
  <si>
    <t>Карась</t>
  </si>
  <si>
    <t xml:space="preserve">Живец от 10 г до 50 г </t>
  </si>
  <si>
    <t>Осетр</t>
  </si>
  <si>
    <t>Форель</t>
  </si>
  <si>
    <t>Золотая рыбка</t>
  </si>
  <si>
    <t>Маточная культура живых кормов (Daphnia magna)</t>
  </si>
  <si>
    <t>л</t>
  </si>
  <si>
    <t xml:space="preserve">Пакет полиэтиленовый 30 см </t>
  </si>
  <si>
    <t xml:space="preserve">Пакет полиэтиленовый 40 см </t>
  </si>
  <si>
    <t>Упаковка рыбной продукции (пакет)</t>
  </si>
  <si>
    <t>Упаковка рыбной продукции (коробка картонная)</t>
  </si>
  <si>
    <t xml:space="preserve">Термоконтейнер с кислородом </t>
  </si>
  <si>
    <t>км</t>
  </si>
  <si>
    <t xml:space="preserve">Предоставление автотранспортных услуг (грузопассажирским автомобилем) </t>
  </si>
  <si>
    <t>Икра-сырец осетровых видов рыб (осетр) I сорта</t>
  </si>
  <si>
    <t>Икра-сырец осетровых видов рыб (осетр) II сорта</t>
  </si>
  <si>
    <t>Эмбрион осетровых видов рыб 3-х – 5-ти дневный</t>
  </si>
  <si>
    <t>Эмбрион осетровых видов рыб (белуга) 3-х – 5-ти дневный</t>
  </si>
  <si>
    <t>Личинка осетровых видов рыб 2-х – 3-х дневная</t>
  </si>
  <si>
    <t>Личинка осетровых видов рыб (белуга) 2-х – 3-х дневная</t>
  </si>
  <si>
    <t>Личинка осетровых видов рыб, перешедшая на активное питание</t>
  </si>
  <si>
    <t>Массой  до  1 г</t>
  </si>
  <si>
    <t>Массой  до  3 г</t>
  </si>
  <si>
    <t>Массой  до 15 г</t>
  </si>
  <si>
    <t>Массой  до  50 г</t>
  </si>
  <si>
    <t>Массой до 2,5 г</t>
  </si>
  <si>
    <t>Массой  от 2,5 г до  10 г</t>
  </si>
  <si>
    <t>Массой  от 11 г до  50 г</t>
  </si>
  <si>
    <t>Стерлядь  от 50 г до 200 г</t>
  </si>
  <si>
    <t>Молодь</t>
  </si>
  <si>
    <t>Товарная живая рыба</t>
  </si>
  <si>
    <t>Декоративная рыба, живые корма</t>
  </si>
  <si>
    <t>Услуги любительского и спортивного рыболовства на прудах ВНИИПРХ</t>
  </si>
  <si>
    <t>Один водный объект</t>
  </si>
  <si>
    <t>Два водных объекта в составе одного проекта</t>
  </si>
  <si>
    <t>Три водных объекта в составе одного проекта</t>
  </si>
  <si>
    <t xml:space="preserve">Подготовка материалов по оценке воздействия на водные биоресурсы и среду их обитания </t>
  </si>
  <si>
    <t>Стоимость, руб.</t>
  </si>
  <si>
    <t>Путевка "Карповая" "Световой день"</t>
  </si>
  <si>
    <t>Вырезуб</t>
  </si>
  <si>
    <t>Форель янтарная (золотая)</t>
  </si>
  <si>
    <t>Сиг</t>
  </si>
  <si>
    <t>Дополнительные услуги</t>
  </si>
  <si>
    <t>Услуга по вылову рыбы</t>
  </si>
  <si>
    <t>Использование дополнительной снасти</t>
  </si>
  <si>
    <t>Оплата улова сверх нормы путевки, включающей норму вылова</t>
  </si>
  <si>
    <t>Карась "Комета" до 100 г</t>
  </si>
  <si>
    <t>Карась "Комета" от 100 г</t>
  </si>
  <si>
    <t>Карп КОИ до 200 г</t>
  </si>
  <si>
    <t>Карп КОИ от 200 г</t>
  </si>
  <si>
    <t>1</t>
  </si>
  <si>
    <t>2</t>
  </si>
  <si>
    <t>3</t>
  </si>
  <si>
    <t>1.1</t>
  </si>
  <si>
    <t>1.2</t>
  </si>
  <si>
    <t>1.3</t>
  </si>
  <si>
    <t>2.1</t>
  </si>
  <si>
    <t>2.2</t>
  </si>
  <si>
    <t>2.3</t>
  </si>
  <si>
    <t>2.4</t>
  </si>
  <si>
    <t>Проведение нерестовой компании осетровых видов рыб</t>
  </si>
  <si>
    <t xml:space="preserve">Стоимость (руб.) </t>
  </si>
  <si>
    <t>1.2.1</t>
  </si>
  <si>
    <t>1.1.1</t>
  </si>
  <si>
    <t>1.2.2</t>
  </si>
  <si>
    <t>1.2.3</t>
  </si>
  <si>
    <t>1.3.1</t>
  </si>
  <si>
    <t>1.3.2</t>
  </si>
  <si>
    <t>1.3.3</t>
  </si>
  <si>
    <t>1.3.5</t>
  </si>
  <si>
    <t>Наименование услуги (работы)</t>
  </si>
  <si>
    <t>1.6.1</t>
  </si>
  <si>
    <t>1.6.2</t>
  </si>
  <si>
    <t>1.6.3</t>
  </si>
  <si>
    <t>3.1</t>
  </si>
  <si>
    <t>2.1.1</t>
  </si>
  <si>
    <t>2.2.1</t>
  </si>
  <si>
    <t>2.2.2</t>
  </si>
  <si>
    <t>2.2.3</t>
  </si>
  <si>
    <t>2.2.4</t>
  </si>
  <si>
    <t>2.3.1</t>
  </si>
  <si>
    <t>2.3.2</t>
  </si>
  <si>
    <t>2.5</t>
  </si>
  <si>
    <t>2.6</t>
  </si>
  <si>
    <t>2.7</t>
  </si>
  <si>
    <t>2.8</t>
  </si>
  <si>
    <t>2.9</t>
  </si>
  <si>
    <t>2.10</t>
  </si>
  <si>
    <t>2.11</t>
  </si>
  <si>
    <t>2.12</t>
  </si>
  <si>
    <t>Молодь осетровых видов рыб (стерлядь)</t>
  </si>
  <si>
    <t>Осетровые виды рыб</t>
  </si>
  <si>
    <t>Наименование товара</t>
  </si>
  <si>
    <t>Тара и сопутствующие услуги</t>
  </si>
  <si>
    <t>1.6.4</t>
  </si>
  <si>
    <t>1.6.5</t>
  </si>
  <si>
    <t>1.6.6</t>
  </si>
  <si>
    <t>1.6.7</t>
  </si>
  <si>
    <t>1.6.8</t>
  </si>
  <si>
    <t>2.13</t>
  </si>
  <si>
    <t>Генетическая паспортизация осетровых рыб</t>
  </si>
  <si>
    <t>образец</t>
  </si>
  <si>
    <t>Молекулярно-генетический анализ образца рыб и рыбной продукции (кроме осетровых), а так же беспозвоночных для подтверждения его видовой принадлежности</t>
  </si>
  <si>
    <t>Молекулярно-генетический анализ образца осетровых видов рыб для подтверждения его видовой принадлежности и соответствия его происхождения от ранее паспортизованного ремонтно-маточного стада</t>
  </si>
  <si>
    <t>услуга</t>
  </si>
  <si>
    <t>16</t>
  </si>
  <si>
    <t>15</t>
  </si>
  <si>
    <t>14</t>
  </si>
  <si>
    <t>13</t>
  </si>
  <si>
    <t>12</t>
  </si>
  <si>
    <t>11</t>
  </si>
  <si>
    <t>10</t>
  </si>
  <si>
    <t>9</t>
  </si>
  <si>
    <t>8</t>
  </si>
  <si>
    <t>Оказание консультационных услуг по запросам предприятий и организаций ( 1 запрос)</t>
  </si>
  <si>
    <t>7</t>
  </si>
  <si>
    <t>Экспертиза документации на соответствие требованиям общероссийского классификатора продукции (ОКПД2)</t>
  </si>
  <si>
    <t>6</t>
  </si>
  <si>
    <t>Экспертиза макета этикетки продукции на соответствие требованиям технических регламентов ЕАЭС</t>
  </si>
  <si>
    <t>5</t>
  </si>
  <si>
    <t>пять наименований</t>
  </si>
  <si>
    <t>4.5</t>
  </si>
  <si>
    <t>четыре наименования</t>
  </si>
  <si>
    <t>4.4</t>
  </si>
  <si>
    <t>три наименования</t>
  </si>
  <si>
    <t>4.3</t>
  </si>
  <si>
    <t>два наименования</t>
  </si>
  <si>
    <t>4.2</t>
  </si>
  <si>
    <t>одно наименование</t>
  </si>
  <si>
    <t>4.1</t>
  </si>
  <si>
    <t>Проведение Дегустационного Совета</t>
  </si>
  <si>
    <t>4</t>
  </si>
  <si>
    <t>Хлорорганические пестициды: ГХЦГ и производные, ДДТ и метаболиты за 1 образец</t>
  </si>
  <si>
    <t>Ртуть за 1 образец</t>
  </si>
  <si>
    <t>Токсичные элементы - определение свинца, за 1 образец</t>
  </si>
  <si>
    <t>Токсичные элементы - определение мышьяк, за 1 образец</t>
  </si>
  <si>
    <t>Токсичные элементы - определение кадмия, за 1 образец</t>
  </si>
  <si>
    <t>Токсичные элементы - пробоподготовка</t>
  </si>
  <si>
    <t>Счетность</t>
  </si>
  <si>
    <t>Соотношение составных частей</t>
  </si>
  <si>
    <t>Протокол испытаний (работа оператора)</t>
  </si>
  <si>
    <t>Полихлорированные бифенилы (ПХБ)</t>
  </si>
  <si>
    <t>Пищевая ценность расчетным методом</t>
  </si>
  <si>
    <t>Перекисное число с выделением жира</t>
  </si>
  <si>
    <t>Органолептическая оценка без теста на варку</t>
  </si>
  <si>
    <t>Органолептическая оценка с тестом на варку</t>
  </si>
  <si>
    <t>Оксикислоты (с экстракцией жира)</t>
  </si>
  <si>
    <t>Небелковый азот</t>
  </si>
  <si>
    <t>Минеральный состав (зола)</t>
  </si>
  <si>
    <t>Массовая доля поваренной соли</t>
  </si>
  <si>
    <t>Массовая доля жира (выделение)</t>
  </si>
  <si>
    <t>Массовая доля глазури</t>
  </si>
  <si>
    <t>Массовая доля воды</t>
  </si>
  <si>
    <t>Масса нетто</t>
  </si>
  <si>
    <t>Кислотность общая</t>
  </si>
  <si>
    <t>Кислотное число с выделением жира</t>
  </si>
  <si>
    <t>Кислотное число без выделения жира</t>
  </si>
  <si>
    <t>Жирнокислотный состав</t>
  </si>
  <si>
    <t>Глубокое обезвоживание</t>
  </si>
  <si>
    <t>Гистамин</t>
  </si>
  <si>
    <t>Выезд специалиста на предприятие для отбора образцов по М.О.</t>
  </si>
  <si>
    <t>Выезд специалиста на предприятие для отбора образцов по г. Москве</t>
  </si>
  <si>
    <t>Буферность</t>
  </si>
  <si>
    <t>Бенз(а)пирен</t>
  </si>
  <si>
    <t>Массовая доля белковых веществ</t>
  </si>
  <si>
    <t>Активная кислотность (рН)</t>
  </si>
  <si>
    <t>Азот летучих оснований</t>
  </si>
  <si>
    <t>Enterococcus</t>
  </si>
  <si>
    <t>Proteus</t>
  </si>
  <si>
    <t>Плесени</t>
  </si>
  <si>
    <t>Дрожжи</t>
  </si>
  <si>
    <t>V.parahaemolyticus</t>
  </si>
  <si>
    <t>Listeria monocytogenes</t>
  </si>
  <si>
    <t>Патогенные микроорганизмы, в т.ч. сальмонеллы</t>
  </si>
  <si>
    <t>Сульфитредуцирующие клостридии</t>
  </si>
  <si>
    <t>Staphylococcus aureus</t>
  </si>
  <si>
    <t>E.coli</t>
  </si>
  <si>
    <t>БГКП (колиформы)</t>
  </si>
  <si>
    <t>КМАФАнМ</t>
  </si>
  <si>
    <t>Определяемые показатели качества и безопасности</t>
  </si>
  <si>
    <t>18</t>
  </si>
  <si>
    <t>Поверхностные воды</t>
  </si>
  <si>
    <t>проба</t>
  </si>
  <si>
    <t>Цинк</t>
  </si>
  <si>
    <t>Марганец</t>
  </si>
  <si>
    <t>Хром общий</t>
  </si>
  <si>
    <t>Никель</t>
  </si>
  <si>
    <t>Подготовка пробы</t>
  </si>
  <si>
    <t>Водородный показатель (pH)</t>
  </si>
  <si>
    <t>Запах</t>
  </si>
  <si>
    <t>Количество взвешенного вещества</t>
  </si>
  <si>
    <t>Нефтепродукты (общее содержание)</t>
  </si>
  <si>
    <t>Фенолы</t>
  </si>
  <si>
    <t>Анионные поверхностно-активные вещества (АПАВ)</t>
  </si>
  <si>
    <t>Морские воды</t>
  </si>
  <si>
    <t>Сточные воды (очищенные)</t>
  </si>
  <si>
    <t>Установление класса опасности отхода (биотестирование на 2-х тест объектах)</t>
  </si>
  <si>
    <t>Установление промышленной безопасности веществ на 3-х тест-объектах (ФЗ-116)</t>
  </si>
  <si>
    <t>Биохимическое потребление кислорода (БПК5)</t>
  </si>
  <si>
    <t>Кислород растворенный</t>
  </si>
  <si>
    <t>Жесткость общая</t>
  </si>
  <si>
    <t>Азот нитратов</t>
  </si>
  <si>
    <t>Азот нитритов</t>
  </si>
  <si>
    <t>Азот аммония</t>
  </si>
  <si>
    <t xml:space="preserve">Кремний </t>
  </si>
  <si>
    <t>Сероводород</t>
  </si>
  <si>
    <t>Мочевина</t>
  </si>
  <si>
    <t>Температура</t>
  </si>
  <si>
    <t>Общий углерод</t>
  </si>
  <si>
    <t>Цветность</t>
  </si>
  <si>
    <t>Подготовка пробы (отбор проб и первичная подготовка) за чел/сутки</t>
  </si>
  <si>
    <t>Кислород растворенный в присутствии сероводорода</t>
  </si>
  <si>
    <t>Соленость</t>
  </si>
  <si>
    <t>1 орудие лова</t>
  </si>
  <si>
    <t>2 орудия лова</t>
  </si>
  <si>
    <t>3 орудия лова</t>
  </si>
  <si>
    <t>4 орудия лова</t>
  </si>
  <si>
    <t>5 орудия лова</t>
  </si>
  <si>
    <t>6 орудий лова</t>
  </si>
  <si>
    <t>7 орудий лова</t>
  </si>
  <si>
    <t>8 орудий лова</t>
  </si>
  <si>
    <t>9 орудий лова</t>
  </si>
  <si>
    <t>10 орудий лова</t>
  </si>
  <si>
    <t>более 10 орудий лова</t>
  </si>
  <si>
    <t>2 методики проведения опытных работ и испытаний:</t>
  </si>
  <si>
    <t>2-6 (включительно) орудий лова</t>
  </si>
  <si>
    <t>3 методики проведения опытных работ и испытаний:</t>
  </si>
  <si>
    <t>3-6 (включительно) орудий лова</t>
  </si>
  <si>
    <t>4 методики проведения опытных работ и испытаний:</t>
  </si>
  <si>
    <t>4-10 (включительно) орудий лова</t>
  </si>
  <si>
    <t>11-15 (включительно) орудий лова</t>
  </si>
  <si>
    <t>более 15 орудий лова</t>
  </si>
  <si>
    <t>5-10 (включительно) орудий лова</t>
  </si>
  <si>
    <t>более 20 орудий лова</t>
  </si>
  <si>
    <t>6-15 (включительно) орудий лова</t>
  </si>
  <si>
    <t>16-25 (включительно) орудий лова</t>
  </si>
  <si>
    <t xml:space="preserve">более 25 орудий лова </t>
  </si>
  <si>
    <t>7-15 (включительно) орудий лова</t>
  </si>
  <si>
    <t>16-20 (включительно) орудий лова</t>
  </si>
  <si>
    <t>21-25 (включительно) орудий лова</t>
  </si>
  <si>
    <t>8-15 (включительно) орудий лова</t>
  </si>
  <si>
    <t>9-20 (включительно) орудий лова</t>
  </si>
  <si>
    <t>10-20 (включительно) орудий лова</t>
  </si>
  <si>
    <t>17.3</t>
  </si>
  <si>
    <t>17.2</t>
  </si>
  <si>
    <t>17.1</t>
  </si>
  <si>
    <t>17</t>
  </si>
  <si>
    <t>шт</t>
  </si>
  <si>
    <t>Продукция и услуги Издательства (монографии, книги, научная литература, периодические издания)</t>
  </si>
  <si>
    <t>Определение стадий зрелости самок рыб осетровых видов (I-IV стадия)</t>
  </si>
  <si>
    <t>Определение пола рыб осетровых видов и оценка состояния внутренних органов методом эндоскопии</t>
  </si>
  <si>
    <t xml:space="preserve">Создание рыбоводной базы данных (в MS Excel) </t>
  </si>
  <si>
    <t>Определение степени поляризации икры (со взятием пробы)</t>
  </si>
  <si>
    <t>Консультация по оптимизации рыбоводных работ и выращиванию посадочного материала</t>
  </si>
  <si>
    <t>Консультация по преднерестовому выдерживанию производителей и подготовке производителей к нересту</t>
  </si>
  <si>
    <t>Консультация по оптимизации кормления</t>
  </si>
  <si>
    <t>Стимуляция производителей перед нерестом (без учета стоимости препаратов)</t>
  </si>
  <si>
    <t>Иная деятельность</t>
  </si>
  <si>
    <t>Экспериментальные исследования (разработки)</t>
  </si>
  <si>
    <t>3.3</t>
  </si>
  <si>
    <t>3.2</t>
  </si>
  <si>
    <t>гидрохимическое исследование</t>
  </si>
  <si>
    <t>токсикологическое исследование</t>
  </si>
  <si>
    <t>гидробиологическое исследование</t>
  </si>
  <si>
    <t>ихтиологическое исследование</t>
  </si>
  <si>
    <t>Почва, донные отложения:</t>
  </si>
  <si>
    <t>5.2</t>
  </si>
  <si>
    <t>6.3</t>
  </si>
  <si>
    <t>Муксун после взятия половых продуктов</t>
  </si>
  <si>
    <t>Чир после взятия половых продуктов</t>
  </si>
  <si>
    <t>Сиг-пыжьян после взятия половых продуктов</t>
  </si>
  <si>
    <t>Пелядь озёрная после взятия половых продуктов</t>
  </si>
  <si>
    <t>Пелядь речная после взятия половых продуктов</t>
  </si>
  <si>
    <t>Рыба после взятия половых продуктов</t>
  </si>
  <si>
    <t>Стерлядь живая (выбраковка из РМС)</t>
  </si>
  <si>
    <t>Нельма живая (выбраковка из РМС)</t>
  </si>
  <si>
    <t>Муксун живой (выбраковка из РМС)</t>
  </si>
  <si>
    <t>Чир живой (выбраковка из РМС)</t>
  </si>
  <si>
    <t>Пелядь живая (выбраковка из РМС)</t>
  </si>
  <si>
    <t>Выбраковка из ремонтно-маточного стада</t>
  </si>
  <si>
    <t>Реализация рыбы живой:</t>
  </si>
  <si>
    <t>6.2</t>
  </si>
  <si>
    <t>Молодь муксуна, навеской свыше 50 г</t>
  </si>
  <si>
    <t>Молодь чира, навеской свыше 50 г</t>
  </si>
  <si>
    <t>Молодь пеляди, навеской свыше 50 г</t>
  </si>
  <si>
    <t>6.1.3</t>
  </si>
  <si>
    <t>Личинки гибрида пелчир</t>
  </si>
  <si>
    <t>Личинки речной пеляди</t>
  </si>
  <si>
    <t xml:space="preserve">Личинки озёрной пеляди </t>
  </si>
  <si>
    <t>Личинки</t>
  </si>
  <si>
    <t>6.1.2</t>
  </si>
  <si>
    <t>Икра стерляди иртышской</t>
  </si>
  <si>
    <t>Икра речной пеляди</t>
  </si>
  <si>
    <t xml:space="preserve">Икра озёрной пеляди </t>
  </si>
  <si>
    <t>Икра</t>
  </si>
  <si>
    <t>6.1.1</t>
  </si>
  <si>
    <t>6.1</t>
  </si>
  <si>
    <t>экземпляр</t>
  </si>
  <si>
    <t>7.1</t>
  </si>
  <si>
    <t>Изготовление рыбоводного оборудования, смежные работы опытно-механического производства</t>
  </si>
  <si>
    <t>7.2</t>
  </si>
  <si>
    <t>Гидрохимический анализ общий</t>
  </si>
  <si>
    <t>Гидрохимический анализ развернутый</t>
  </si>
  <si>
    <t xml:space="preserve">Предоставление автотранспорта для перевозки живой рыбы общим весом (вместимостью) до 500 кг </t>
  </si>
  <si>
    <t>Предоставление автотранспорта для перевозки живой рыбы общим весом (вместимостью) до 2000 кг</t>
  </si>
  <si>
    <t>Консультация по подготовке сопроводительных документов для транспортировки икры, живой рыбы</t>
  </si>
  <si>
    <t>Исследования молекулярно-генетические</t>
  </si>
  <si>
    <t>Разработка рыбоводно-биологического обоснования, иных материалов</t>
  </si>
  <si>
    <t>Обследование орудий лова</t>
  </si>
  <si>
    <t>Объячеивающие:</t>
  </si>
  <si>
    <t>ставные, плавные сети</t>
  </si>
  <si>
    <t>Отцеживающие:</t>
  </si>
  <si>
    <t>закидной, обкидной невод</t>
  </si>
  <si>
    <t>все виды тралов</t>
  </si>
  <si>
    <t>Колющие (крючковые, повреждающие):</t>
  </si>
  <si>
    <t>Прочие услуги</t>
  </si>
  <si>
    <t>Комплексный химический анализ (причина гибели) гидробионта</t>
  </si>
  <si>
    <t>Определение возраста рыбы</t>
  </si>
  <si>
    <t>Иные исследования</t>
  </si>
  <si>
    <t>Услуги научно-исследовательского флота</t>
  </si>
  <si>
    <t>в т.ч. НДС (руб.)</t>
  </si>
  <si>
    <t>РПР 3098 Суточное содержание в море</t>
  </si>
  <si>
    <t>НИС "Убежденный" Суточное содержание на берегу</t>
  </si>
  <si>
    <t>НИС "Убежденный" Суточное содержание в море</t>
  </si>
  <si>
    <t>НИС "Зодиак" Суточное содержание на берегу</t>
  </si>
  <si>
    <t>НИС "Зодиак" Суточное содержание в море</t>
  </si>
  <si>
    <t>НИС "Дмитрий Песков" Суточное содержание на берегу</t>
  </si>
  <si>
    <t>НИС "Дмитрий Песков" Суточное содержание в море</t>
  </si>
  <si>
    <t>НИС "Владимир Сафонов" Суточное содержание на берегу</t>
  </si>
  <si>
    <t>НИС "Владимир Сафонов" Суточное содержание в море</t>
  </si>
  <si>
    <t>НИС "Профессор Кагановский" Суточное содержание на берегу</t>
  </si>
  <si>
    <t>НИС "Профессор Кагановский" Суточное содержание в море</t>
  </si>
  <si>
    <t>НИС "ТИНРО" Суточное содержание на берегу</t>
  </si>
  <si>
    <t>НИС "ТИНРО" Суточное содержание в море</t>
  </si>
  <si>
    <t>Проведение мониторинговых наблюдений на водном объекте (его участке)</t>
  </si>
  <si>
    <t>Ставка НДС</t>
  </si>
  <si>
    <t>судно длиной более 12 м</t>
  </si>
  <si>
    <t>Оказание услуг по предоставлению мест отстоя флота:</t>
  </si>
  <si>
    <t>4.6</t>
  </si>
  <si>
    <t>4.7</t>
  </si>
  <si>
    <t>4.8</t>
  </si>
  <si>
    <t>4.9</t>
  </si>
  <si>
    <t>5.1</t>
  </si>
  <si>
    <t>5.3</t>
  </si>
  <si>
    <t>5.4</t>
  </si>
  <si>
    <t>5.5</t>
  </si>
  <si>
    <t>6.5</t>
  </si>
  <si>
    <t>6.8</t>
  </si>
  <si>
    <t>8.1</t>
  </si>
  <si>
    <t>9.1</t>
  </si>
  <si>
    <t>6.1.4</t>
  </si>
  <si>
    <t>6.1.5</t>
  </si>
  <si>
    <t>6.1.5.2</t>
  </si>
  <si>
    <t>6.1.5.3</t>
  </si>
  <si>
    <t>6.1.5.4</t>
  </si>
  <si>
    <t>6.1.5.5</t>
  </si>
  <si>
    <t>6.1.5.6</t>
  </si>
  <si>
    <t>6.9</t>
  </si>
  <si>
    <t>7.2.1</t>
  </si>
  <si>
    <t>7.2.2</t>
  </si>
  <si>
    <t>8.2</t>
  </si>
  <si>
    <t>10.1</t>
  </si>
  <si>
    <t>12.1</t>
  </si>
  <si>
    <t>12.2</t>
  </si>
  <si>
    <t>Паразитологический анализ (клинический осмотр, патологоанатомическое вскрытие, идентификация паразитологических организмов)</t>
  </si>
  <si>
    <t>Консультация по вопросам диагностики болезней рыб</t>
  </si>
  <si>
    <t>16.1</t>
  </si>
  <si>
    <t>Белуга</t>
  </si>
  <si>
    <t>Молодь 10г</t>
  </si>
  <si>
    <t>Молодь 20г</t>
  </si>
  <si>
    <t>Молодь 50г</t>
  </si>
  <si>
    <t>Русский осетр</t>
  </si>
  <si>
    <t>16.2</t>
  </si>
  <si>
    <t>Упаковка (термоконтейнер)</t>
  </si>
  <si>
    <t>16.3</t>
  </si>
  <si>
    <t>16.4</t>
  </si>
  <si>
    <t>Взрослый посетитель</t>
  </si>
  <si>
    <t>чел</t>
  </si>
  <si>
    <t>Ребенок старше 5 лет</t>
  </si>
  <si>
    <t>Ребенок до 5 лет</t>
  </si>
  <si>
    <t>бесплатно</t>
  </si>
  <si>
    <t>Организованная группа школьников, студентов свыше 10 чел.</t>
  </si>
  <si>
    <t>16.6</t>
  </si>
  <si>
    <t xml:space="preserve">Консультационные услуги </t>
  </si>
  <si>
    <t>упаковка</t>
  </si>
  <si>
    <t>Осетр (кастер) живой</t>
  </si>
  <si>
    <t>Трепанг варено-мороженный</t>
  </si>
  <si>
    <t>"Икра осетровых рыб зернистая натуральная" (стерлядь) черная</t>
  </si>
  <si>
    <t>банка</t>
  </si>
  <si>
    <t>"Икра осетровых рыб зернистая натуральная" (стерлядь (альбинос)) белая</t>
  </si>
  <si>
    <t>"Икра осетровых рыб зернистая натуральная" (калуга) черная</t>
  </si>
  <si>
    <t>Осетровый продукционный рыбный корм</t>
  </si>
  <si>
    <t>Лососевый стартовый рыбный корм</t>
  </si>
  <si>
    <t>флакон</t>
  </si>
  <si>
    <t>Стерлядь свыше 500 г</t>
  </si>
  <si>
    <t>Калуга от 500 г до 3000 г</t>
  </si>
  <si>
    <t>Калуга свыше 3000 г</t>
  </si>
  <si>
    <t>Осетры от 500 г до 2000 г</t>
  </si>
  <si>
    <t>Осетры свыше 2000 г</t>
  </si>
  <si>
    <t>Гибриды калуги со стерлядью и амурским осетром от 500 г до 3000 г</t>
  </si>
  <si>
    <t>Гибриды калуги со стерлядью и амурским осетром свыше 3000 г</t>
  </si>
  <si>
    <t>Сазан, карп, гибриды сазана с карпом, белый амур:</t>
  </si>
  <si>
    <t>Молодь от 1 до 3 г</t>
  </si>
  <si>
    <t>Молодь от 3 до 6 г</t>
  </si>
  <si>
    <t>Молодь от 6 до 10 г</t>
  </si>
  <si>
    <t>Молодь от 10 до 20 г</t>
  </si>
  <si>
    <t>Молодь от 20 до 50 г</t>
  </si>
  <si>
    <t>Молодь от 50 до 100 г</t>
  </si>
  <si>
    <t>Молодь от 100 до 300 г</t>
  </si>
  <si>
    <t>Двухлетки от 300 до 500 г</t>
  </si>
  <si>
    <t>Двухлетки от 500 до 1000 г</t>
  </si>
  <si>
    <t>Белый и пестрый толстолобики, гибриды толстолобиков:</t>
  </si>
  <si>
    <t>Товарная рыба от 1 до 10 кг</t>
  </si>
  <si>
    <t>Цветной японский карп-кои:</t>
  </si>
  <si>
    <t>Сеголетки от 20 до 50 г</t>
  </si>
  <si>
    <t>Годовики от 50 до 100 г</t>
  </si>
  <si>
    <t>Годовики от 100 до 200 г</t>
  </si>
  <si>
    <t>Двухлетки от 200 до 300 г</t>
  </si>
  <si>
    <t>Двухлетки и трехлетки от 300 до 500 г</t>
  </si>
  <si>
    <t>Двухлетки и трехлетки от 500 до 3000 г</t>
  </si>
  <si>
    <t>Черный амурский лещ:</t>
  </si>
  <si>
    <t>Личинка неподрощенная</t>
  </si>
  <si>
    <t>Личинка подрощенная, 15-20 мг</t>
  </si>
  <si>
    <t>Молодь 3-6 г</t>
  </si>
  <si>
    <t>Молодь 6-50 г</t>
  </si>
  <si>
    <t>Сеголетки 50-200 г</t>
  </si>
  <si>
    <t>Двухлетки 200-1000 г</t>
  </si>
  <si>
    <t>Трехлетки 1000-3000 г</t>
  </si>
  <si>
    <t>Окунь-ауха:</t>
  </si>
  <si>
    <t>Сазан, карп, гибриды сазана с карпом:</t>
  </si>
  <si>
    <t>Личинка трехсуточная, 2-3 мг</t>
  </si>
  <si>
    <t>Растительноядные рыбы (белый и пестрый толстолобики, белый амур):</t>
  </si>
  <si>
    <t>Стерлядь:</t>
  </si>
  <si>
    <t>Икра оплодотворенная</t>
  </si>
  <si>
    <t>Личинка однодневная</t>
  </si>
  <si>
    <t>Личинка, перешедшая на активное питание</t>
  </si>
  <si>
    <t>Молодь до 1 г</t>
  </si>
  <si>
    <t>Молодь 1-5 г</t>
  </si>
  <si>
    <t>Молодь 10-20 г</t>
  </si>
  <si>
    <t>Молодь 20-50 г</t>
  </si>
  <si>
    <t>Молодь 50-100 г</t>
  </si>
  <si>
    <t>Молодь 100-300 г</t>
  </si>
  <si>
    <t>Годовики 100-300 г</t>
  </si>
  <si>
    <t>Осетры амурский, сибирский, байкальский и гибриды осетровых рыб:</t>
  </si>
  <si>
    <t>Двухлетки 300-1000 г</t>
  </si>
  <si>
    <t>Калуга, гибриды калуги со стерлядью и амурским осетром:</t>
  </si>
  <si>
    <t>Самки амурского сазана, немецкого карпа, белого амура, белого и пестрого толстолобиков</t>
  </si>
  <si>
    <t>Самцы амурского сазана, немецкого карпа, белого амура, белого и пестрого толстолобиков</t>
  </si>
  <si>
    <t>Самцы ремонтно-маточного стада осетровых рыб незрелые</t>
  </si>
  <si>
    <t>Самцы ремонтно-маточного стада осетровых рыб зрелые</t>
  </si>
  <si>
    <t>Самцы стерляди-альбиноса</t>
  </si>
  <si>
    <t>Самцы ремонтно-маточного стада осетровых рыб зрелые от 2 до 6 кг</t>
  </si>
  <si>
    <t>Изготовление полиграфической продукции:</t>
  </si>
  <si>
    <t>Атлас брюхоногих моллюсков дальневост. морей России (2006)</t>
  </si>
  <si>
    <t>Атлас головоногих моллюсков дальневост. морей России (2010)</t>
  </si>
  <si>
    <t>Атлас двустворчатых моллюсков дальневост. морей России (2016)</t>
  </si>
  <si>
    <t>Атлас иглокожих и асцидий дальневост. морей (2010)</t>
  </si>
  <si>
    <t>Атлас кишечнополостных дальневост. морей России (2010)</t>
  </si>
  <si>
    <t>Атлас морских звезд дальневост. морей России (2010)</t>
  </si>
  <si>
    <t>Атлас массовых видов водорослей и морских трав российского побережья Дальнего Востока (2008)</t>
  </si>
  <si>
    <t>Атлас количественного распределения нектона в Охотском море (2003)</t>
  </si>
  <si>
    <t>Атлас количественного распределения нектона в сев.-зап. части Японского моря (2004)</t>
  </si>
  <si>
    <t>Атлас количественного распределения нектона в СЗТО (2005)</t>
  </si>
  <si>
    <t>Атлас количественного распределения нектона в западной части Берингова моря (2006)</t>
  </si>
  <si>
    <t>Атлас. Нектон Охотского моря. Табл. численности, биомассы и соотношения видов (2003)</t>
  </si>
  <si>
    <t>Атлас. Нектон северо-западной части Японского моря. Табл. численности ... (2004)</t>
  </si>
  <si>
    <t>Атлас. Нектон северо-западной части Тихого океана. Табл. численности ... (2005)</t>
  </si>
  <si>
    <t>Атлас. Нектон западной части Берингова моря. Табл. численности ... (2006)</t>
  </si>
  <si>
    <t>Атлас. Макрофауна бентали северо-западной части Японского моря: таблицы встречаемости, численности и биомассы. 1978–2010 (2014)</t>
  </si>
  <si>
    <t>Атлас. Макрофауна бентали северо-западной части Тихого океана: таблицы встречаемости, численности и биомассы. 1977–2008 (2014)</t>
  </si>
  <si>
    <t>Атлас. Макрофауна бентали Охотского моря: таблицы встречаемости, численности и биомассы. 1977–2010 (2014)</t>
  </si>
  <si>
    <t>Атлас. Макрофауна бентали залива Петра Великого (Японское море): таблицы встречаемости, численности и биомассы. 1978–2009 (2014)</t>
  </si>
  <si>
    <t>Атлас. Макрофауна бентали западной части Берингова моря: таблицы встречаемости, численности и биомассы. 1977–2010 (2014)</t>
  </si>
  <si>
    <t>Атлас. Макрофауна пелагиали западной части Берингова моря: таблицы встречаемости, численности и биомассы. 1984–2009 (2012)</t>
  </si>
  <si>
    <t>Атлас. Макрофауна пелагиали Охотского моря: таблицы встречаемости, численности и биомассы. 1982–2009 (2012)</t>
  </si>
  <si>
    <t>Атлас. Макрофауна пелагиали северо-западной части Тихого океана: таблицы встречаемости, численности и биомассы. 1979–2009 (2012)</t>
  </si>
  <si>
    <t>Известия ТИНРО:</t>
  </si>
  <si>
    <t xml:space="preserve">Изв. ТИНРО, т. 181. </t>
  </si>
  <si>
    <t xml:space="preserve">Изв. ТИНРО, т. 182. </t>
  </si>
  <si>
    <t xml:space="preserve">Изв. ТИНРО, т. 184. </t>
  </si>
  <si>
    <t xml:space="preserve">Изв. ТИНРО, т. 187. </t>
  </si>
  <si>
    <t>Изв. ТИНРО, т. 188.</t>
  </si>
  <si>
    <t xml:space="preserve">Изв. ТИНРО, т. 190. </t>
  </si>
  <si>
    <t>Изв. ТИНРО, т. 191.</t>
  </si>
  <si>
    <t>Изв. ТИНРО, т. 192.</t>
  </si>
  <si>
    <t>Изв. ТИНРО, т. 193.</t>
  </si>
  <si>
    <t>Изв. ТИНРО, т. 194.</t>
  </si>
  <si>
    <t>Изв. ТИНРО, т. 195.</t>
  </si>
  <si>
    <t>Книги, брошюры</t>
  </si>
  <si>
    <t>Известия ТИНРО. 1928–2018 (сб. статей, 2018)</t>
  </si>
  <si>
    <t>Рыбохозяйственной науке России 130 лет (2011)</t>
  </si>
  <si>
    <t xml:space="preserve">Справочник по культивированию беспозвоночных в южном Приморье (2002) </t>
  </si>
  <si>
    <t xml:space="preserve">ТИНРО 80 лет: воспоминания о людях, их судьбах и минувших событиях (2005) </t>
  </si>
  <si>
    <t xml:space="preserve">ТИНРО-Центру 90 (2015) </t>
  </si>
  <si>
    <t xml:space="preserve">Чтения памяти В.Я. Леванидова (2005), вып. 3 </t>
  </si>
  <si>
    <t>Чтения памяти В.Я. Леванидова (2014), вып. 6</t>
  </si>
  <si>
    <t>Инструкции, методические рекомендации</t>
  </si>
  <si>
    <t>Инструкция по технологии повышения товарных качеств серого морского ежа (2014)</t>
  </si>
  <si>
    <t>Инструкция по технологии формирования маточных стад калуги в условиях полносистемного тепловодного хозяйства (2014)</t>
  </si>
  <si>
    <t>Методические рекомендации и уточненные бионормативные данные биотехнологии заводского способа получения молоди дальневосточного трепанга для открытых районов прибрежья Приморья на примере бухты Киевка (2008)</t>
  </si>
  <si>
    <t>"Методики определения норм естественной убыли продукции из рыбы и нерыбных объектов при хранении и транспортировании"</t>
  </si>
  <si>
    <t>"Инструкция по нормированию расхода сырья при производстве продукции из гидробионтов"</t>
  </si>
  <si>
    <t>"Методики определения норм расхода сырья при производстве продукции из гидробионтов"</t>
  </si>
  <si>
    <t>Бассейновые нормы отходов, потерь, выхода готовой продукции и расхода сырья при производстве мороженой и кормовой продукции из рыб Дальнего Востока</t>
  </si>
  <si>
    <t>ОСТ 15-52-2004 Рыба солено-сушеная (мелкая)</t>
  </si>
  <si>
    <t>ОСТ 15-62-96 Жиросодержащее сырье морских млекопитающих и рыб</t>
  </si>
  <si>
    <t>ОСТ 15-92-97 Пресервы рыбные. Пасты</t>
  </si>
  <si>
    <t>ОСТ 15-110-96 Фарш кормовой</t>
  </si>
  <si>
    <t>ОСТ 15-117-92 Рыба провесная</t>
  </si>
  <si>
    <t>ОСТ 15-139-97 Рыба мелкая холодного копчения</t>
  </si>
  <si>
    <t>ОСТ 15-139-96 Консервы из морской капусты с овощами диетические</t>
  </si>
  <si>
    <t>ОСТ 15-148-95 Консервы из рыбы, морских беспозвоночных с морской капустой в томатном соусе или масле</t>
  </si>
  <si>
    <t>ОСТ 15-159-2003 Крабы варено-мороженые</t>
  </si>
  <si>
    <t>ОСТ 15-220-94 Пресервы из сельди иваси специального посола</t>
  </si>
  <si>
    <t>ОСТ 15-241-80 Мойва жирная соленая</t>
  </si>
  <si>
    <t>ОСТ 15-243-2002 Мойва жирная пряная (бочковая)</t>
  </si>
  <si>
    <t>ОСТ 15-375-88 Консервы из печени, икры и молок рыб</t>
  </si>
  <si>
    <t>ОСТ 15-380-94 Пресервы из кусочков рыбы в различных соусах и заливках</t>
  </si>
  <si>
    <t>ОСТ 15-383-94 Крабовые палочки</t>
  </si>
  <si>
    <t>ОСТ 15-385-96 Мешки –вкладыши пленочные</t>
  </si>
  <si>
    <t>ОСТ 15-389-95 Подложки из картона из комбинированных материалов для рыбной продукции</t>
  </si>
  <si>
    <t>ОСТ 15-390-95 Пакеты из полимерных материалов для рыбной продукции</t>
  </si>
  <si>
    <t>ОСТ 15-391-95 Коробки из картона с полимерным покрытием для рыбной продукции</t>
  </si>
  <si>
    <t>ОСТ 15-393-95 Банки из полимерных материалов для рыбной продукции</t>
  </si>
  <si>
    <t>ОСТ 15-394-95 Бочки полиэтиленовые многооборотные для рыбной продукции</t>
  </si>
  <si>
    <t>ОСТ 15-400-97 Банки металлические для рыбных консервов и пресервов</t>
  </si>
  <si>
    <t>ОСТ 15-405-98 Кулинарные изделия. Пельмени рыбные мороженые</t>
  </si>
  <si>
    <t>ОСТ 15-406-2000 Пресервы рыбные малосоленые</t>
  </si>
  <si>
    <t>ОСТ 15- 408-2001 Мойва жирная холодного копчения</t>
  </si>
  <si>
    <t>ОСТ 15-411-2003 Печень морских рыб охлажденная и мороженая</t>
  </si>
  <si>
    <t>ОСТ 15-414-2004 Субпродукты рыбные мороженые</t>
  </si>
  <si>
    <t>ОСТ 15-403-97 Сельдь мороженая</t>
  </si>
  <si>
    <t>Исследование и определение состава аминокислот одного образца</t>
  </si>
  <si>
    <t>Исследование и определение клейковины и общего азота в рыбной муке</t>
  </si>
  <si>
    <t>Исследование и определение количества неомыляемых веществ в жире</t>
  </si>
  <si>
    <t>образец (жир)</t>
  </si>
  <si>
    <t>Исследование и определение перекисного числа в жире</t>
  </si>
  <si>
    <t>Исследование и определение количества неомыляемых веществ</t>
  </si>
  <si>
    <t>Исследование и определение состава свободных аминокислот</t>
  </si>
  <si>
    <t>Исследование и определение состава связанных аминокислот</t>
  </si>
  <si>
    <t>Исследование и определение содержания макро и микро элементов</t>
  </si>
  <si>
    <t>Исследование и проведение анализа на процентное содержание влаги, белка, жира, сухих веществ, минеральных веществ, углеводных соединений, микробиологических показателей, азота летучих оснований, кислотного числа, перекисного числа</t>
  </si>
  <si>
    <t>Услуги научно-испытательных центров и лабораторий</t>
  </si>
  <si>
    <t>15.1</t>
  </si>
  <si>
    <t>Стерлядь и гибриды на её основе</t>
  </si>
  <si>
    <t>15.2</t>
  </si>
  <si>
    <t>Молодь до  3г</t>
  </si>
  <si>
    <t>Молодь до 10г</t>
  </si>
  <si>
    <t>15.3</t>
  </si>
  <si>
    <t>Сибирский осётр и гибриды на его основе</t>
  </si>
  <si>
    <t>15.4</t>
  </si>
  <si>
    <t>Севрюга</t>
  </si>
  <si>
    <t>15.5</t>
  </si>
  <si>
    <t>Белуга (аквакультура)</t>
  </si>
  <si>
    <t>15.6</t>
  </si>
  <si>
    <t>15.7</t>
  </si>
  <si>
    <t>15.8</t>
  </si>
  <si>
    <t>Веслонос</t>
  </si>
  <si>
    <t>Стерлядь</t>
  </si>
  <si>
    <t>Товарная рыба</t>
  </si>
  <si>
    <t>Икра-сырец осетровых видов рыб.</t>
  </si>
  <si>
    <t>Услуги</t>
  </si>
  <si>
    <t>Возмещение использования маломерного судна</t>
  </si>
  <si>
    <t>Гидрологические исследования высокоточным гидрологическим зондом (глубина, температура воды, соленость, растворенный кислород)</t>
  </si>
  <si>
    <t>Ихтиопланктон (видовой состав, общая численность)</t>
  </si>
  <si>
    <t>Ихтиофауна (видовой состав, численность, биологический анализ)</t>
  </si>
  <si>
    <t>Ихтиофауна (определение возраста)</t>
  </si>
  <si>
    <t>Исследование пищевых спектров рыб</t>
  </si>
  <si>
    <t>Анализ фондовых и/или экспедиционных материалов, подготовка таблиц и графического материала, написание отчета</t>
  </si>
  <si>
    <t>Определение БГКП (бактерии группы кишечных палочек)</t>
  </si>
  <si>
    <t>Определение сальмонелл</t>
  </si>
  <si>
    <t>Определение сульфитредуцирующих клостридий</t>
  </si>
  <si>
    <t xml:space="preserve">Дрожжи </t>
  </si>
  <si>
    <t>Количество сапрофитных микроорганизмов (ОМЧ 22˚С)</t>
  </si>
  <si>
    <t>Количество сапрофитных микроорганизмов (ОМЧ 37˚С)</t>
  </si>
  <si>
    <t>Отношение общего количества бактерий к количеству сапрофитных</t>
  </si>
  <si>
    <t>Определение процесса самоочищения (ОМЧ 22˚С и ОМЧ 37˚С)</t>
  </si>
  <si>
    <t>Определение общих колиформных бактерий (ОКБ) метод мембранных фильтров</t>
  </si>
  <si>
    <t>Определение термотолерантных колиформных бактерий (ТКБ) метод мембранных фильтров</t>
  </si>
  <si>
    <t>Определение липолитических микроорганизмов</t>
  </si>
  <si>
    <t>Определение нефтеокисляющих микроорганизмов</t>
  </si>
  <si>
    <t>Определение ксилолокисляющих микроорганизмов</t>
  </si>
  <si>
    <t>Определение фенолокисляющих микроорганизмов</t>
  </si>
  <si>
    <t>Индикация и количественный учет аэромонад</t>
  </si>
  <si>
    <t>Индикация и количественный учет псевдомонад</t>
  </si>
  <si>
    <t>Исследование консервов и пресервов</t>
  </si>
  <si>
    <t>Микробиологическое исследование на промышленную стерильность</t>
  </si>
  <si>
    <t>Систематизация и анализ данных, выдача протоколов, написание отчета (в зависимости от количества исследуемых проб)</t>
  </si>
  <si>
    <t>Отбор проб воды с одной точки с учетом стерильной емкости</t>
  </si>
  <si>
    <t>Оценка зараженности рыб из естественных водоемов паразитами</t>
  </si>
  <si>
    <t>1 час</t>
  </si>
  <si>
    <t>ПАУ полициклические ароматические углеводороды (нафталин, Аценафтен; Флуорен; Фенантрен; Антрацен; Флуорантен; Пирен; Бенз(а)трацен; Хризен; Бенз(а)флуорантен; Бенз(к)флуорантен; Дибенз(a,h)антрацен; Бенз(q,h,i)перилен)</t>
  </si>
  <si>
    <t>Рыба, нерыбные объекты промысла и продукты их переработки</t>
  </si>
  <si>
    <t>Мясо и мясопродукты, птица, яйца и продукты их переработки</t>
  </si>
  <si>
    <t>Молоко и молочные продукты</t>
  </si>
  <si>
    <t>Масла растительные</t>
  </si>
  <si>
    <t>Кондитерские изделия</t>
  </si>
  <si>
    <t>Хлебобулочные изделия с начинками</t>
  </si>
  <si>
    <t>Алкогольные напитки</t>
  </si>
  <si>
    <t>Безалкогольные напитки</t>
  </si>
  <si>
    <t>Кофе, чай</t>
  </si>
  <si>
    <t>Зерновые, зернобобовые, масличные</t>
  </si>
  <si>
    <t xml:space="preserve">Гамма-съёмка территории и измерение мощности дозы гамма-излучения </t>
  </si>
  <si>
    <t xml:space="preserve">Оценка гамма-фона зданий, помещений </t>
  </si>
  <si>
    <t>Измерение мощности дозы гамма излучения зданий, помещений</t>
  </si>
  <si>
    <t xml:space="preserve">Радиационный контроль металлолома </t>
  </si>
  <si>
    <t>1000 т</t>
  </si>
  <si>
    <t>Измерение удельной активности Sr-90, Cs-134, Cs-137, Rn-222 методом спектрометрии</t>
  </si>
  <si>
    <t xml:space="preserve">Определение К-40, Th-232, Ra-226, удельной эффективной активности </t>
  </si>
  <si>
    <t xml:space="preserve">Определение удельной эффективной активности естественных радионуклидов </t>
  </si>
  <si>
    <t>Определение Cs-137, Sr-90 радиохимическими методами</t>
  </si>
  <si>
    <t>Определение суммарной объёмной альфа- и бета-активности водных проб</t>
  </si>
  <si>
    <t>1 договор</t>
  </si>
  <si>
    <t>1 технология</t>
  </si>
  <si>
    <t>1 услуга</t>
  </si>
  <si>
    <t>1 документ</t>
  </si>
  <si>
    <t>1 изменение</t>
  </si>
  <si>
    <t>1 заключение</t>
  </si>
  <si>
    <t>Оказание информационных и консультационных услуг по технологическому нормированию и стандартизации</t>
  </si>
  <si>
    <t>Научное обоснование сроков годности, условий хранения и перевозки рыбной и иной продукции путем проведения комплексных наблюдений</t>
  </si>
  <si>
    <t>1 срок</t>
  </si>
  <si>
    <t xml:space="preserve">Разработка режимов тепловой обработки рыбной и иной продукции на основе термометрических и других исследований. </t>
  </si>
  <si>
    <t>1 режим</t>
  </si>
  <si>
    <t>Разработка рецептур комбикормов для рыб и объектов аквакультуры</t>
  </si>
  <si>
    <t>1 рецептура</t>
  </si>
  <si>
    <t>Проведение маркетинговых исследований по перспективным направлениям обработки и видам продукции из водных биоресурсов, разработка бизнес-планов организации производства рыбной продукции</t>
  </si>
  <si>
    <t>Подбор оборудования и разработка технологических решений для проектной документации на строительство, реконструкцию и модернизацию производственных объектов по переработке рыбной и иной продукции из водных биоресурсов</t>
  </si>
  <si>
    <t xml:space="preserve">Аналитическо-статистическая информация о промысле </t>
  </si>
  <si>
    <t>Оперативная океанологическая информация</t>
  </si>
  <si>
    <t>Водитель и транспорт</t>
  </si>
  <si>
    <t>день</t>
  </si>
  <si>
    <t>Лодка с мотором</t>
  </si>
  <si>
    <t>1.4</t>
  </si>
  <si>
    <t>Руководитель экспедиции</t>
  </si>
  <si>
    <t>1.5</t>
  </si>
  <si>
    <t>Специалист</t>
  </si>
  <si>
    <t>Фитопланктон морской</t>
  </si>
  <si>
    <t>Фитопланктон балластных вод</t>
  </si>
  <si>
    <t>Зоопланктон балластных вод</t>
  </si>
  <si>
    <t>Анализ зараженности рыб патогенами</t>
  </si>
  <si>
    <t>Исследования по отолитометрии</t>
  </si>
  <si>
    <t>Полиграфические услуги</t>
  </si>
  <si>
    <t>12.2.1</t>
  </si>
  <si>
    <t>12.2.2</t>
  </si>
  <si>
    <t>12.2.3</t>
  </si>
  <si>
    <t>12.2.4</t>
  </si>
  <si>
    <t>1 особь</t>
  </si>
  <si>
    <t>Проведение экскурсий, лекций и др. научно-просветительских мероприятий</t>
  </si>
  <si>
    <t>Контроль эпизоотического состояния рыбохозяйственных водоемов</t>
  </si>
  <si>
    <t>20%</t>
  </si>
  <si>
    <t>Информационно-консультационные услуги в сфере водных биологических ресурсов и среды их обитания (заключение рыбохозяйственной значимости) водного объекта, определение доли квот на один рыбопромысловый участок и др.)</t>
  </si>
  <si>
    <t>Оформление протокола испытаний</t>
  </si>
  <si>
    <t>Составление акта отбора проб</t>
  </si>
  <si>
    <t xml:space="preserve">Подготовка отчета по результатам лабораторных исследований </t>
  </si>
  <si>
    <t>Оформление протокола результатов тестирования</t>
  </si>
  <si>
    <t>5.4.1</t>
  </si>
  <si>
    <t>5.4.2</t>
  </si>
  <si>
    <t>9.2</t>
  </si>
  <si>
    <t>11.2</t>
  </si>
  <si>
    <t>11.3</t>
  </si>
  <si>
    <t>11.4</t>
  </si>
  <si>
    <t>11.5</t>
  </si>
  <si>
    <t>11.6</t>
  </si>
  <si>
    <t>11.7</t>
  </si>
  <si>
    <t>11.8</t>
  </si>
  <si>
    <t>11.9</t>
  </si>
  <si>
    <t>11.10</t>
  </si>
  <si>
    <t>3.6</t>
  </si>
  <si>
    <t>УТВЕРЖДАЮ</t>
  </si>
  <si>
    <t>УЗИ диагностика осетровых пород рыб</t>
  </si>
  <si>
    <t>5.3.1</t>
  </si>
  <si>
    <t>5.5.2</t>
  </si>
  <si>
    <t>6.1.5.1</t>
  </si>
  <si>
    <t>1.1.2</t>
  </si>
  <si>
    <t>1.1.3</t>
  </si>
  <si>
    <t>1.1.4</t>
  </si>
  <si>
    <t>1.2.4</t>
  </si>
  <si>
    <t>1.2.5</t>
  </si>
  <si>
    <t>1.2.6</t>
  </si>
  <si>
    <t>1.4.1</t>
  </si>
  <si>
    <t>1.4.2</t>
  </si>
  <si>
    <t>1.4.3</t>
  </si>
  <si>
    <t>1.4.4</t>
  </si>
  <si>
    <t>1.4.5</t>
  </si>
  <si>
    <t>1.4.6</t>
  </si>
  <si>
    <t>1.5.1</t>
  </si>
  <si>
    <t>1.5.2</t>
  </si>
  <si>
    <t>1.5.3</t>
  </si>
  <si>
    <t>1.5.4</t>
  </si>
  <si>
    <t>1.6</t>
  </si>
  <si>
    <t>1.7</t>
  </si>
  <si>
    <t>1.7.1</t>
  </si>
  <si>
    <t>1.7.2</t>
  </si>
  <si>
    <t>1.7.3</t>
  </si>
  <si>
    <t>1.7.4</t>
  </si>
  <si>
    <t>1.8</t>
  </si>
  <si>
    <t>1.9</t>
  </si>
  <si>
    <t>1.10</t>
  </si>
  <si>
    <t>1.11</t>
  </si>
  <si>
    <t>1.12</t>
  </si>
  <si>
    <t>1.13</t>
  </si>
  <si>
    <t>1.13.1</t>
  </si>
  <si>
    <t>1.13.2</t>
  </si>
  <si>
    <t>1.13.3</t>
  </si>
  <si>
    <t>1.13.4</t>
  </si>
  <si>
    <t>1.13.5</t>
  </si>
  <si>
    <t>1.13.6</t>
  </si>
  <si>
    <t>1.13.7</t>
  </si>
  <si>
    <t>1.13.8</t>
  </si>
  <si>
    <t>1.14</t>
  </si>
  <si>
    <t>1.15</t>
  </si>
  <si>
    <t>1.16</t>
  </si>
  <si>
    <t>1.17</t>
  </si>
  <si>
    <t>1.18</t>
  </si>
  <si>
    <t>1.19</t>
  </si>
  <si>
    <t>3.4</t>
  </si>
  <si>
    <t>3.5</t>
  </si>
  <si>
    <t>3.7</t>
  </si>
  <si>
    <t>3.8</t>
  </si>
  <si>
    <t>3.9</t>
  </si>
  <si>
    <t>3.10</t>
  </si>
  <si>
    <t>3.11</t>
  </si>
  <si>
    <t>3.12</t>
  </si>
  <si>
    <t>3.13</t>
  </si>
  <si>
    <t>3.14</t>
  </si>
  <si>
    <t>3.15</t>
  </si>
  <si>
    <t>3.16</t>
  </si>
  <si>
    <t>3.17</t>
  </si>
  <si>
    <t>3.18</t>
  </si>
  <si>
    <t>3.19</t>
  </si>
  <si>
    <t>3.20</t>
  </si>
  <si>
    <t>3.21</t>
  </si>
  <si>
    <t>3.22</t>
  </si>
  <si>
    <t>3.23</t>
  </si>
  <si>
    <t>3.24</t>
  </si>
  <si>
    <t>3.25</t>
  </si>
  <si>
    <t>3.26</t>
  </si>
  <si>
    <t>3.27</t>
  </si>
  <si>
    <t>3.28</t>
  </si>
  <si>
    <t>2.14</t>
  </si>
  <si>
    <t>2.18</t>
  </si>
  <si>
    <t>2.19</t>
  </si>
  <si>
    <t>16.7</t>
  </si>
  <si>
    <t>Розничная цена</t>
  </si>
  <si>
    <t>18.1</t>
  </si>
  <si>
    <t>18.2</t>
  </si>
  <si>
    <t>18.3</t>
  </si>
  <si>
    <t>18.4</t>
  </si>
  <si>
    <t>18.5</t>
  </si>
  <si>
    <t>18.6</t>
  </si>
  <si>
    <t>18.7</t>
  </si>
  <si>
    <t>1.1.5</t>
  </si>
  <si>
    <t>1.1.6</t>
  </si>
  <si>
    <t>1.1.7</t>
  </si>
  <si>
    <t>1.3.4</t>
  </si>
  <si>
    <t>2.1.2</t>
  </si>
  <si>
    <t>2.1.3</t>
  </si>
  <si>
    <t>2.1.4</t>
  </si>
  <si>
    <t>2.1.5</t>
  </si>
  <si>
    <t>2.1.6</t>
  </si>
  <si>
    <t>2.2.5</t>
  </si>
  <si>
    <t>Приложение № 2</t>
  </si>
  <si>
    <t>Приложение № 3</t>
  </si>
  <si>
    <t>Приложение № 4</t>
  </si>
  <si>
    <t>Приложение № 6</t>
  </si>
  <si>
    <t>Приложение № 7</t>
  </si>
  <si>
    <t>Приложение № 8</t>
  </si>
  <si>
    <t>Приложение № 12</t>
  </si>
  <si>
    <t>14.1</t>
  </si>
  <si>
    <t>14.2</t>
  </si>
  <si>
    <t>18.8</t>
  </si>
  <si>
    <t>18.9</t>
  </si>
  <si>
    <t>18.10</t>
  </si>
  <si>
    <t>Оказание информационных и консультационных услуг по вопросам производства (изготовления, хранения, обращения, испытаний, утилизации, особенностям качества и безопасности и др.) рыбной и иной продукции</t>
  </si>
  <si>
    <t>Комплексные исследования на соответствие требованиям ТР ТС</t>
  </si>
  <si>
    <t>Радиоэкологические исследования</t>
  </si>
  <si>
    <t>Технологические работы и услуги</t>
  </si>
  <si>
    <t>5.1.1</t>
  </si>
  <si>
    <t>5.1.2</t>
  </si>
  <si>
    <t>5.1.3</t>
  </si>
  <si>
    <t>5.1.4</t>
  </si>
  <si>
    <t>5.1.5</t>
  </si>
  <si>
    <t>5.1.6</t>
  </si>
  <si>
    <t>5.1.7</t>
  </si>
  <si>
    <t>5.1.8</t>
  </si>
  <si>
    <t>5.1.9</t>
  </si>
  <si>
    <t>Экспертиза документации, разработка ТУ, ТИ и иное</t>
  </si>
  <si>
    <t>Организация и проведение конференций, семинаров, симпозиумов и прочих научных и образовательных тематических мероприятий, в том числе международных</t>
  </si>
  <si>
    <t xml:space="preserve">Издательская деятельность </t>
  </si>
  <si>
    <t>Научно-промысловая разведка</t>
  </si>
  <si>
    <t xml:space="preserve">Мониторинг промыслов в морях научными наблюдателями </t>
  </si>
  <si>
    <t>Реализация программного обеспечения технологического нормирования</t>
  </si>
  <si>
    <t>Комплекс компьютерных программ для обработки результатов опытно-контрольных работ при производстве охлажденной продукции из рыбы-сырца (кроме лососевых и осетровых).</t>
  </si>
  <si>
    <t>Комплекс компьютерных программ для обработки результатов опытно-контрольных работ при производстве мороженой продукции из рыбы-сырца (кроме лососевых и осетровых).</t>
  </si>
  <si>
    <t>Комплекс компьютерных программ для обработки результатов опытно-контрольных работ при производстве продукции из краба.</t>
  </si>
  <si>
    <t>Комплекс компьютерных программ для обработки результатов опытно-контрольных работ при производстве продукции из лососевых рыб (из рыбы-сырца).</t>
  </si>
  <si>
    <t>13.1</t>
  </si>
  <si>
    <t>13.2</t>
  </si>
  <si>
    <t>14.1.1</t>
  </si>
  <si>
    <t>14.1.2</t>
  </si>
  <si>
    <t>14.1.3</t>
  </si>
  <si>
    <t>14.1.4</t>
  </si>
  <si>
    <t>14.1.5</t>
  </si>
  <si>
    <t>14.1.6</t>
  </si>
  <si>
    <t>14.1.7</t>
  </si>
  <si>
    <t>14.1.8</t>
  </si>
  <si>
    <t>14.1.9</t>
  </si>
  <si>
    <t>14.1.10</t>
  </si>
  <si>
    <t>14.2.1</t>
  </si>
  <si>
    <t>15.9</t>
  </si>
  <si>
    <t>15.10</t>
  </si>
  <si>
    <t>16.2.1</t>
  </si>
  <si>
    <t>16.2.2</t>
  </si>
  <si>
    <t>16.2.3</t>
  </si>
  <si>
    <t>16.3.1</t>
  </si>
  <si>
    <t>16.3.2</t>
  </si>
  <si>
    <t>16.3.3</t>
  </si>
  <si>
    <t>16.6.1</t>
  </si>
  <si>
    <t>16.6.2</t>
  </si>
  <si>
    <t>16.6.3</t>
  </si>
  <si>
    <t xml:space="preserve">Разработка индивидуальных норм выхода продуктов переработки водных биоресурсов и объектов аквакультуры </t>
  </si>
  <si>
    <t>На основе результатов опытно-контрольных работ, представленных Заказчиком (за 1-3 позиции)</t>
  </si>
  <si>
    <t>На основе результатов опытно-контрольных работ, представленных Заказчиком (за 4-6 позиций)</t>
  </si>
  <si>
    <t>На основе результатов опытно-контрольных работ, представленных Заказчиком (за 7-9 позиций)</t>
  </si>
  <si>
    <t>На основе результатов опытно-контрольных работ, представленных Заказчиком (за 10-15 позиций)</t>
  </si>
  <si>
    <t>На основе результатов опытно-контрольных работ, представленных Заказчиком (за 16 и более позиций)</t>
  </si>
  <si>
    <t xml:space="preserve">Пролонгация индивидуальных норм выхода продуктов переработки водных биоресурсов и объектов аквакультуры </t>
  </si>
  <si>
    <t>13.1.1</t>
  </si>
  <si>
    <t>13.1.2</t>
  </si>
  <si>
    <t>13.1.3</t>
  </si>
  <si>
    <t>13.1.4</t>
  </si>
  <si>
    <t>13.1.5</t>
  </si>
  <si>
    <t>13.1.6</t>
  </si>
  <si>
    <t>13.2.1</t>
  </si>
  <si>
    <t>Общее число микроорганизмов в воде ЦВС (центрального водоснабжения)</t>
  </si>
  <si>
    <t>Подготовка заключений, отчетов</t>
  </si>
  <si>
    <t xml:space="preserve">Ихтиологические, гидробиологические и иные исследования </t>
  </si>
  <si>
    <t>Приложение № 13</t>
  </si>
  <si>
    <t>4.10</t>
  </si>
  <si>
    <t>4.11</t>
  </si>
  <si>
    <t>4.12</t>
  </si>
  <si>
    <t>Молекулярно-генетическая паспортизация одной особи производителя осетровых видов рыб и их гибридов с выдачей индивидуального паспорта (от 1 до 9 образцов)</t>
  </si>
  <si>
    <t>Молекулярно-генетическая паспортизация одной особи производителя осетровых видов рыб и их гибридов с выдачей индивидуального паспорта (от 10 до 29 образцов)</t>
  </si>
  <si>
    <t xml:space="preserve">Половые продукты </t>
  </si>
  <si>
    <t>Математическая обработка данных для оценки рыбопродуктивности</t>
  </si>
  <si>
    <t>чел/час</t>
  </si>
  <si>
    <t>Искусственное воспроизводство водных биологических ресурсов в целях компенсации ущерба, наносимого ВБР и среде их обитания</t>
  </si>
  <si>
    <t>2.1.7</t>
  </si>
  <si>
    <t>Продукты переработки</t>
  </si>
  <si>
    <t>1.1.</t>
  </si>
  <si>
    <t>5.6</t>
  </si>
  <si>
    <t>5.6.1</t>
  </si>
  <si>
    <t>5.6.2</t>
  </si>
  <si>
    <t>6.4</t>
  </si>
  <si>
    <t>6.6</t>
  </si>
  <si>
    <t>6.7</t>
  </si>
  <si>
    <t>10.2</t>
  </si>
  <si>
    <t>10.3</t>
  </si>
  <si>
    <t>11.1</t>
  </si>
  <si>
    <t>13.3</t>
  </si>
  <si>
    <t>Проведение маркетинговых исследований по перспективным направлениям обработки и видам продукции из водных биоресурсов и объектов аквакультуры разработка бизнес-планов организации производства рыбной продукции</t>
  </si>
  <si>
    <t>Научное сопровождение внедрения технологий изготовления пищевой, кормовой, технической и иной продукции из водных биоресурсов, продукции аквакультуры.</t>
  </si>
  <si>
    <t>Оказание информационных и консультационных услуг по вопросам производства кормовой, пищевой продукции из водных биоресурсов и объектов аквакультуры</t>
  </si>
  <si>
    <t>Оказание информационных и консультационных услуг по вопросам производства комбикормов для объектов аквакультуры</t>
  </si>
  <si>
    <t xml:space="preserve">для участка водного объекта протяженностью от 0,5 до 1 км </t>
  </si>
  <si>
    <t xml:space="preserve">за каждый последующий км участка водного объекта протяженностью более 1 км </t>
  </si>
  <si>
    <t xml:space="preserve">для участка водного объекта протяженностью до 0,5 км </t>
  </si>
  <si>
    <t xml:space="preserve">Три водных объекта в составе одного проекта </t>
  </si>
  <si>
    <t>ТУ 10.20.11-022-00472124-2019 "Охлажденная пищевая рыбная продукция" и ТИ 022-2019</t>
  </si>
  <si>
    <t>ТУ 10.20.11-028-00472124-2019 "Рыбные кулинарные полуфабрикаты охлажденные" и ТИ 028-2019</t>
  </si>
  <si>
    <t>Изменения к ТУ и ТИ</t>
  </si>
  <si>
    <t>Алюминий</t>
  </si>
  <si>
    <t>Анионные поверхностно-активные вещества (АПАВ) (фотометрический, РД 52.24.368-2006)</t>
  </si>
  <si>
    <t>БПК полное</t>
  </si>
  <si>
    <t xml:space="preserve">БПК5 </t>
  </si>
  <si>
    <t>Взвешенные вещества</t>
  </si>
  <si>
    <t>Гидрокарбонаты</t>
  </si>
  <si>
    <t>Жиры</t>
  </si>
  <si>
    <t xml:space="preserve">Запах </t>
  </si>
  <si>
    <t>Калий</t>
  </si>
  <si>
    <t>Кадмий (инверсионной вольтамперметрии)</t>
  </si>
  <si>
    <t>Кальций</t>
  </si>
  <si>
    <t>Кислород растворенный (титриметрический)</t>
  </si>
  <si>
    <t>Кислород растворенный (амперометрический)</t>
  </si>
  <si>
    <t>Кремний</t>
  </si>
  <si>
    <t>Магний</t>
  </si>
  <si>
    <t>Марганец (фотометрический, ПНД Ф 14.1:2.61-96)</t>
  </si>
  <si>
    <t>Марганец (фотометрический, РД 52.24.467-2008)</t>
  </si>
  <si>
    <t>Медь (фотометрический)</t>
  </si>
  <si>
    <t>Молибден</t>
  </si>
  <si>
    <t>Мутность</t>
  </si>
  <si>
    <t>Мышьяк</t>
  </si>
  <si>
    <t>Натрий</t>
  </si>
  <si>
    <t>Нитрат-ион (фотометрический)</t>
  </si>
  <si>
    <t>Нитрат-ион (потенциометрический)</t>
  </si>
  <si>
    <t>Нитрит-ион</t>
  </si>
  <si>
    <t>Неионогенные поверхностно-активные вещества (НПАВ)</t>
  </si>
  <si>
    <t>Общее содержание примесей</t>
  </si>
  <si>
    <t>Олово</t>
  </si>
  <si>
    <t>Перманганатная окисляемость</t>
  </si>
  <si>
    <t>Прозрачность</t>
  </si>
  <si>
    <t>Ртуть (инверсионной вольтамперметрии)</t>
  </si>
  <si>
    <t>Ртуть (фотометрический)</t>
  </si>
  <si>
    <t>Свинец (инверсионной вольтамперметрии)</t>
  </si>
  <si>
    <t>Сульфид-ион (фотометрический с экстракцией)</t>
  </si>
  <si>
    <t>Сульфид-ион (фотометрический)</t>
  </si>
  <si>
    <t>Сульфат-ион</t>
  </si>
  <si>
    <t>Сухой остаток</t>
  </si>
  <si>
    <t>Удельная электрическая проводимость</t>
  </si>
  <si>
    <t>Формальдегид</t>
  </si>
  <si>
    <t xml:space="preserve">Фосфат-ион </t>
  </si>
  <si>
    <t>Фосфор общий</t>
  </si>
  <si>
    <t>Фториды</t>
  </si>
  <si>
    <t>Хлор активный</t>
  </si>
  <si>
    <t>Хлорид-ион</t>
  </si>
  <si>
    <t>Цинк (инверсионной вольтамперметрии)</t>
  </si>
  <si>
    <t>Цинк (фотометрический)</t>
  </si>
  <si>
    <t>Щелочность</t>
  </si>
  <si>
    <t>Азот аммонийный</t>
  </si>
  <si>
    <t>Аммоний обменный</t>
  </si>
  <si>
    <t>Влага</t>
  </si>
  <si>
    <t>Водородный показатель (рН)</t>
  </si>
  <si>
    <t>Диоксид кремния</t>
  </si>
  <si>
    <t>Железо</t>
  </si>
  <si>
    <t>Зола</t>
  </si>
  <si>
    <t>Кобальт</t>
  </si>
  <si>
    <t>Нефтепродукты</t>
  </si>
  <si>
    <t>Органическое вещество (гумус)</t>
  </si>
  <si>
    <t>Прокаленный остаток</t>
  </si>
  <si>
    <t>Ртуть</t>
  </si>
  <si>
    <t xml:space="preserve">Сера </t>
  </si>
  <si>
    <t>Сульфаты</t>
  </si>
  <si>
    <t>Фосфаты</t>
  </si>
  <si>
    <t>Фторид-ион</t>
  </si>
  <si>
    <t>Хлориды</t>
  </si>
  <si>
    <t>Щелочность свободная и общая</t>
  </si>
  <si>
    <t>Токсичность хроническая (ФР.1.39.2007.03221) вода</t>
  </si>
  <si>
    <t>Токсичность хроническая (ФР.1.39.2007.03222) вода</t>
  </si>
  <si>
    <t>Токсичность хроническая (ФР.1.39.2007.03221) почва, грунты, донные отложения</t>
  </si>
  <si>
    <t>Токсичность хроническая (ФР.1.39.2007.03222) почва, грунты, донные отложения</t>
  </si>
  <si>
    <t>Устойчивость к биохимической деградации</t>
  </si>
  <si>
    <t>Отбор пробы природной воды на токсичность</t>
  </si>
  <si>
    <t>Отбор пробы сточной воды на токсичность</t>
  </si>
  <si>
    <t xml:space="preserve">Отбор пробы донных отложений на токсичность </t>
  </si>
  <si>
    <t>Отбор пробы осадков сточных вод на токсичность</t>
  </si>
  <si>
    <t>Отбор пробы почвы на токсичность</t>
  </si>
  <si>
    <t>Отбор пробы отходов производства и потребления на определение класса опасности методом биотестирования на 2-х тест-объектах</t>
  </si>
  <si>
    <t>Отбор пробы сточной воды на химический анализ</t>
  </si>
  <si>
    <t>Отбор пробы донных отложений на химический анализ</t>
  </si>
  <si>
    <t xml:space="preserve">Отбор пробы осадков сточных вод на химический анализ </t>
  </si>
  <si>
    <t>Отбор пробы почвы на химический анализ</t>
  </si>
  <si>
    <t>Отбор пробы отходов производства и потребления на химический анализ</t>
  </si>
  <si>
    <t>Молодь пеляди 0,5-1,5 г</t>
  </si>
  <si>
    <t>Молодь сига-пыжьяна 0,5-1,5 г</t>
  </si>
  <si>
    <t>Молодь чира 0,5-1,5 г</t>
  </si>
  <si>
    <t>Молодь муксуна 0,5-1,5 г</t>
  </si>
  <si>
    <r>
      <t xml:space="preserve">для участка водного объекта протяженностью от 0,5 до 1 км </t>
    </r>
    <r>
      <rPr>
        <b/>
        <sz val="13"/>
        <color rgb="FFFF0000"/>
        <rFont val="Times New Roman"/>
        <family val="1"/>
        <charset val="204"/>
      </rPr>
      <t/>
    </r>
  </si>
  <si>
    <t xml:space="preserve">Выезд специалиста для отбора проб </t>
  </si>
  <si>
    <t xml:space="preserve">Азот аммония/ион аммония </t>
  </si>
  <si>
    <t xml:space="preserve">Азот нитратов/нитрат-ионы </t>
  </si>
  <si>
    <t>Фосфор фосфатов/фосфат-ионы</t>
  </si>
  <si>
    <t>Общее микробное число</t>
  </si>
  <si>
    <t>Общие колиформенные бактерии</t>
  </si>
  <si>
    <t>Термотолерантные колиформенные бактерии</t>
  </si>
  <si>
    <t xml:space="preserve"> Патогенная микрофлора (сальмонеллы)</t>
  </si>
  <si>
    <t>Сульфитредуцирующие клостридии (мембранный метод)</t>
  </si>
  <si>
    <t>Сульфитредуцирующие клостридии (классический метод)</t>
  </si>
  <si>
    <t>Колифаги</t>
  </si>
  <si>
    <t>Патогенные энтеробактерии</t>
  </si>
  <si>
    <t>Стафилококк</t>
  </si>
  <si>
    <t>Синегнойная палочка</t>
  </si>
  <si>
    <t>Индекс БГКП</t>
  </si>
  <si>
    <t>Патогенные микроорганизмы, в т.ч. Сальмонеллы</t>
  </si>
  <si>
    <t>БГКП</t>
  </si>
  <si>
    <t>БГКП (экспресс-метод)</t>
  </si>
  <si>
    <t>Патогенные, в том числе сальмонеллы</t>
  </si>
  <si>
    <t>Патогенные, в том числе сальмонеллы (экспресс-метод)</t>
  </si>
  <si>
    <t>Листерия моноцитогенес (L.monocytogenes)</t>
  </si>
  <si>
    <t>Листерия моноцитогенес (экспресс-метод)</t>
  </si>
  <si>
    <t>Золотистый стафилококк (St.aureus)</t>
  </si>
  <si>
    <t>Эшерихия коли (E.coli)</t>
  </si>
  <si>
    <t xml:space="preserve">Эшерихия коли (E.coli) (НВЧ) </t>
  </si>
  <si>
    <t>Протей (Proteus)</t>
  </si>
  <si>
    <t>Бацилиус цереус (B.cereus)</t>
  </si>
  <si>
    <t>Вибрио парагемолитикус (V. parahaemolyticus)</t>
  </si>
  <si>
    <t>Молочные микроорганизмы</t>
  </si>
  <si>
    <t xml:space="preserve">Промышленная стерильность консервов группы </t>
  </si>
  <si>
    <t>Анаэробы</t>
  </si>
  <si>
    <t>Токсичность</t>
  </si>
  <si>
    <t>Сальмонелла</t>
  </si>
  <si>
    <t>Листерия моноцитогенес (L.monocytogenes</t>
  </si>
  <si>
    <t xml:space="preserve">Плесени и дрожжи </t>
  </si>
  <si>
    <t>ОМЧ</t>
  </si>
  <si>
    <t>один элемент</t>
  </si>
  <si>
    <t>Хлорорганические пестициды</t>
  </si>
  <si>
    <t>Полихлорированные бифенилы</t>
  </si>
  <si>
    <t>Нитриты в продуктах и кормах</t>
  </si>
  <si>
    <t xml:space="preserve">Фосфатаза в продуктах </t>
  </si>
  <si>
    <t xml:space="preserve">Гистамин </t>
  </si>
  <si>
    <t>Афлатоксин</t>
  </si>
  <si>
    <t>Консерванты</t>
  </si>
  <si>
    <t xml:space="preserve">Бенз(а)пирен </t>
  </si>
  <si>
    <t>Антибиотики</t>
  </si>
  <si>
    <t xml:space="preserve">N-нитрозамины (ДМНА, ДЭНА) </t>
  </si>
  <si>
    <t>Нитраты</t>
  </si>
  <si>
    <t>Фосфор в пищевых продуктах и кормах</t>
  </si>
  <si>
    <t>Карбамид в кормах</t>
  </si>
  <si>
    <t>Фториды в воде</t>
  </si>
  <si>
    <t>Аминокислотный состав</t>
  </si>
  <si>
    <t xml:space="preserve">Кислотное число в продуктах </t>
  </si>
  <si>
    <t xml:space="preserve">Перекисное число в продуктах </t>
  </si>
  <si>
    <t xml:space="preserve">Хлористый натрий в продуктах </t>
  </si>
  <si>
    <t>Этиловый спирт в продуктах</t>
  </si>
  <si>
    <t>Диоксид серы в продуктах</t>
  </si>
  <si>
    <t>Белок (по Кьельдалю) в продуктах, кормах</t>
  </si>
  <si>
    <t>Азот летучих оснований в рыбной продукции</t>
  </si>
  <si>
    <t xml:space="preserve">Крахмал в продуктах </t>
  </si>
  <si>
    <t xml:space="preserve">Кальций в продуктах </t>
  </si>
  <si>
    <t>Жир в продуктах</t>
  </si>
  <si>
    <t xml:space="preserve">Влага и сухие вещества </t>
  </si>
  <si>
    <t>Зола в пищевых продуктах</t>
  </si>
  <si>
    <t>Металломагнитная примесь</t>
  </si>
  <si>
    <t>Массовая доля составных частей</t>
  </si>
  <si>
    <t>Крупность помола</t>
  </si>
  <si>
    <t>Число падения</t>
  </si>
  <si>
    <t>Глазурь в рыбе</t>
  </si>
  <si>
    <t>Костные включения</t>
  </si>
  <si>
    <t>Клетчатка</t>
  </si>
  <si>
    <t>Клейковина</t>
  </si>
  <si>
    <t>Натура</t>
  </si>
  <si>
    <t>Органолептические показатели</t>
  </si>
  <si>
    <t>Паразитологические исследования воды</t>
  </si>
  <si>
    <t>Паразитологические исследования почвы</t>
  </si>
  <si>
    <t>Гистология мясной продукции</t>
  </si>
  <si>
    <t>Радиология пищевых продуктов</t>
  </si>
  <si>
    <t>Железо в воде</t>
  </si>
  <si>
    <t>Аммиак в воде</t>
  </si>
  <si>
    <t>Хлориды и сульфаты в воде</t>
  </si>
  <si>
    <t>Сероводород и сульфиты в воде</t>
  </si>
  <si>
    <t>Цветность воды</t>
  </si>
  <si>
    <t>Мутность воды</t>
  </si>
  <si>
    <t>Нитриты в воде</t>
  </si>
  <si>
    <t>Фосфаты в воде</t>
  </si>
  <si>
    <t>НПАВ в воде</t>
  </si>
  <si>
    <t>АПАВ в воде</t>
  </si>
  <si>
    <t>Удельная электропроводность</t>
  </si>
  <si>
    <t>Общая жесткость воды</t>
  </si>
  <si>
    <t>Бикарбонат и карбонат в воде</t>
  </si>
  <si>
    <t>Окисляемость перманганатная в воде</t>
  </si>
  <si>
    <t xml:space="preserve">Биохимическое потребление кислорода </t>
  </si>
  <si>
    <t>Химическое потребление кислорода</t>
  </si>
  <si>
    <t xml:space="preserve">Растворенный кислород </t>
  </si>
  <si>
    <t>Взвешенные вещества в воде</t>
  </si>
  <si>
    <t>Фенолы в воде</t>
  </si>
  <si>
    <t xml:space="preserve">Микробиологические и иные показатели </t>
  </si>
  <si>
    <t>14.3</t>
  </si>
  <si>
    <t>Примечание</t>
  </si>
  <si>
    <t>"Летний" период - с 01 мая по 31 октября</t>
  </si>
  <si>
    <t>"Зимний" период - с 01 ноября по 30 апреля</t>
  </si>
  <si>
    <t>Путёвка без нормы вылова, улов оплачивается отдельно согласно прейскуранту</t>
  </si>
  <si>
    <t>В стоимость путёвки включена норма вылова в соответствии с таблицей №1, являющейся неотъемлемой частью прейскуранта</t>
  </si>
  <si>
    <t>В стоимость путёвки включена норма вылова в соответствии с таблицей №2, являющейся неотъемлемой частью прейскуранта</t>
  </si>
  <si>
    <t>Продление срока действия клубной карты составляет 50% от номинальной стоимости. В случае утери клубной карты, стоимость покупки новой карты с сохранением срока действия утерянной составляет 15% от номинальной стоимости</t>
  </si>
  <si>
    <t>Период (время) аренды соответствует и не может превышать срок действия путёвки</t>
  </si>
  <si>
    <t>Таблица №1</t>
  </si>
  <si>
    <t xml:space="preserve">Путевка тариф "Световой день" </t>
  </si>
  <si>
    <t>Расчет нормы вылова осуществлен на отдельный вид рыбы, перелов оплачивается дополнительно исходя из стоимости, определенной разделом 2 данного прейскуранта</t>
  </si>
  <si>
    <t>Расчет нормы вылова по двум и более видам рыбы осуществляется исходя из стоимости, определенной разделом 2 данного прейскуранта, но не более 1300 рублей</t>
  </si>
  <si>
    <t>Таблица №2</t>
  </si>
  <si>
    <t>Иные виды выловленной рыбы, а также перелов карпа оплачиваются дополнительно исходя из стоимости, определенной данным прейскурантом в разделе 2</t>
  </si>
  <si>
    <t>Разработка профилактических и лечебных мер и рекомендаций</t>
  </si>
  <si>
    <t>Разработка методик проведения опытных работ и испытаний вновь вводимых орудий добычи (вылова) водных биоресурсов. Обработка и анализ результатов опытных работ и испытаний орудий лова, подготовка информационного отчета на предмет соответствия действующим требованиям, правилам и международным договорам</t>
  </si>
  <si>
    <t>Формирование ремонтно-маточного стада</t>
  </si>
  <si>
    <t>маломерное судно длиной до 12м</t>
  </si>
  <si>
    <t>Возмещение использования научно-исследовательского судна (НИС)</t>
  </si>
  <si>
    <t xml:space="preserve">Возмещение использования грузового автотранспорта </t>
  </si>
  <si>
    <t>Мобилизация/демобилизация научной группы (экспедиции)</t>
  </si>
  <si>
    <t xml:space="preserve">Экспедиционные работы </t>
  </si>
  <si>
    <t>5.5.1</t>
  </si>
  <si>
    <t>9.1.1</t>
  </si>
  <si>
    <t>9.1.2</t>
  </si>
  <si>
    <t>9.1.3</t>
  </si>
  <si>
    <t>9.1.4</t>
  </si>
  <si>
    <t>10.4</t>
  </si>
  <si>
    <t>10.5</t>
  </si>
  <si>
    <t>10.6</t>
  </si>
  <si>
    <t>10.7</t>
  </si>
  <si>
    <t>Ловушки, или стационарные:</t>
  </si>
  <si>
    <t>Прочие (не вошедшие в вышеперечисленные группы)</t>
  </si>
  <si>
    <t>10.8</t>
  </si>
  <si>
    <t>10.8.1</t>
  </si>
  <si>
    <t>10.9</t>
  </si>
  <si>
    <t>10.9.1</t>
  </si>
  <si>
    <t>10.9.2</t>
  </si>
  <si>
    <t>10.9.3</t>
  </si>
  <si>
    <t>10.9.4</t>
  </si>
  <si>
    <t>10.12</t>
  </si>
  <si>
    <t xml:space="preserve">заключение / справка </t>
  </si>
  <si>
    <t>11.2.1</t>
  </si>
  <si>
    <t>11.2.2</t>
  </si>
  <si>
    <t>11.2.3</t>
  </si>
  <si>
    <t>11.2.4</t>
  </si>
  <si>
    <t>11.2.5</t>
  </si>
  <si>
    <t>12.1.1</t>
  </si>
  <si>
    <t>12.1.2</t>
  </si>
  <si>
    <t>12.1.3</t>
  </si>
  <si>
    <t>12.1.4</t>
  </si>
  <si>
    <t>12.1.5</t>
  </si>
  <si>
    <t>12.1.6</t>
  </si>
  <si>
    <t>13.1.7</t>
  </si>
  <si>
    <t>13.1.8</t>
  </si>
  <si>
    <t>13.1.9</t>
  </si>
  <si>
    <t>13.1.10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</si>
  <si>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</si>
  <si>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</si>
  <si>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</si>
  <si>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</si>
  <si>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</si>
  <si>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</si>
  <si>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</si>
  <si>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</si>
  <si>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</si>
  <si>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</si>
  <si>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</si>
  <si>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</si>
  <si>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</si>
  <si>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</si>
  <si>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</si>
  <si>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</si>
  <si>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</si>
  <si>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</si>
  <si>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</si>
  <si>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</si>
  <si>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</si>
  <si>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</si>
  <si>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</si>
  <si>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</si>
  <si>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</si>
  <si>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</si>
  <si>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</si>
  <si>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</si>
  <si>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</si>
  <si>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</si>
  <si>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</si>
  <si>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14.1.46</t>
  </si>
  <si>
    <t>14.1.47</t>
  </si>
  <si>
    <t>14.1.49</t>
  </si>
  <si>
    <t>14.1.52</t>
  </si>
  <si>
    <t>14.1.53</t>
  </si>
  <si>
    <t>14.1.57</t>
  </si>
  <si>
    <t>14.1.60</t>
  </si>
  <si>
    <t>14.1.62</t>
  </si>
  <si>
    <t>14.1.63</t>
  </si>
  <si>
    <t>14.1.65</t>
  </si>
  <si>
    <t>14.1.66</t>
  </si>
  <si>
    <t>14.1.69</t>
  </si>
  <si>
    <t>14.1.70</t>
  </si>
  <si>
    <t>14.1.71</t>
  </si>
  <si>
    <t>14.1.73</t>
  </si>
  <si>
    <t>14.2.2</t>
  </si>
  <si>
    <t>14.2.3</t>
  </si>
  <si>
    <t>14.2.4</t>
  </si>
  <si>
    <t>14.2.5</t>
  </si>
  <si>
    <t>14.2.6</t>
  </si>
  <si>
    <t>14.2.7</t>
  </si>
  <si>
    <t>14.2.8</t>
  </si>
  <si>
    <t>14.2.9</t>
  </si>
  <si>
    <t>14.2.10</t>
  </si>
  <si>
    <t>14.2.11</t>
  </si>
  <si>
    <t>14.2.12</t>
  </si>
  <si>
    <t>14.2.13</t>
  </si>
  <si>
    <t>14.2.14</t>
  </si>
  <si>
    <t>14.2.15</t>
  </si>
  <si>
    <t>14.2.16</t>
  </si>
  <si>
    <t>14.2.17</t>
  </si>
  <si>
    <t>14.2.18</t>
  </si>
  <si>
    <t>14.2.19</t>
  </si>
  <si>
    <t>14.2.20</t>
  </si>
  <si>
    <t>14.2.21</t>
  </si>
  <si>
    <t>14.2.22</t>
  </si>
  <si>
    <t>14.2.23</t>
  </si>
  <si>
    <t>14.3.1</t>
  </si>
  <si>
    <t>14.3.2</t>
  </si>
  <si>
    <t>14.3.3</t>
  </si>
  <si>
    <t>14.3.4</t>
  </si>
  <si>
    <t>14.3.5</t>
  </si>
  <si>
    <t>14.3.6</t>
  </si>
  <si>
    <t>14.3.7</t>
  </si>
  <si>
    <t>14.3.8</t>
  </si>
  <si>
    <t>14.3.9</t>
  </si>
  <si>
    <t>14.3.10</t>
  </si>
  <si>
    <t>14.3.11</t>
  </si>
  <si>
    <t>14.3.12</t>
  </si>
  <si>
    <t>14.3.13</t>
  </si>
  <si>
    <t>14.3.15</t>
  </si>
  <si>
    <t>14.3.19</t>
  </si>
  <si>
    <t>14.3.20</t>
  </si>
  <si>
    <t>14.3.21</t>
  </si>
  <si>
    <t>14.3.22</t>
  </si>
  <si>
    <t>14.3.24</t>
  </si>
  <si>
    <t>14.3.26</t>
  </si>
  <si>
    <t>14.3.27</t>
  </si>
  <si>
    <t>14.3.28</t>
  </si>
  <si>
    <t>14.3.29</t>
  </si>
  <si>
    <t>14.3.32</t>
  </si>
  <si>
    <t>14.3.33</t>
  </si>
  <si>
    <t>14.3.34</t>
  </si>
  <si>
    <t>14.3.35</t>
  </si>
  <si>
    <t>14.3.36</t>
  </si>
  <si>
    <t>14.3.40</t>
  </si>
  <si>
    <t>14.3.41</t>
  </si>
  <si>
    <t>14.3.42</t>
  </si>
  <si>
    <t>14.3.43</t>
  </si>
  <si>
    <t>14.3.44</t>
  </si>
  <si>
    <t>14.3.47</t>
  </si>
  <si>
    <t>14.3.48</t>
  </si>
  <si>
    <t>14.3.49</t>
  </si>
  <si>
    <t>14.3.50</t>
  </si>
  <si>
    <t>14.3.51</t>
  </si>
  <si>
    <t>14.3.52</t>
  </si>
  <si>
    <t>14.3.53</t>
  </si>
  <si>
    <t>14.3.54</t>
  </si>
  <si>
    <t>14.3.55</t>
  </si>
  <si>
    <t>14.3.56</t>
  </si>
  <si>
    <t>14.3.57</t>
  </si>
  <si>
    <t>14.3.59</t>
  </si>
  <si>
    <t>14.3.60</t>
  </si>
  <si>
    <t>14.3.61</t>
  </si>
  <si>
    <t>14.3.62</t>
  </si>
  <si>
    <t>14.4</t>
  </si>
  <si>
    <t>14.4.1</t>
  </si>
  <si>
    <t>14.4.2</t>
  </si>
  <si>
    <t>14.4.3</t>
  </si>
  <si>
    <t>14.4.4</t>
  </si>
  <si>
    <t>14.4.5</t>
  </si>
  <si>
    <t>14.4.6</t>
  </si>
  <si>
    <t>14.4.7</t>
  </si>
  <si>
    <t>14.4.8</t>
  </si>
  <si>
    <t>14.4.9</t>
  </si>
  <si>
    <t>14.4.10</t>
  </si>
  <si>
    <t>14.4.11</t>
  </si>
  <si>
    <t>14.4.12</t>
  </si>
  <si>
    <t>14.4.13</t>
  </si>
  <si>
    <t>14.4.14</t>
  </si>
  <si>
    <t>14.4.15</t>
  </si>
  <si>
    <t>14.4.16</t>
  </si>
  <si>
    <t>14.4.17</t>
  </si>
  <si>
    <t>14.4.18</t>
  </si>
  <si>
    <t>14.4.19</t>
  </si>
  <si>
    <t>14.4.20</t>
  </si>
  <si>
    <t>14.4.21</t>
  </si>
  <si>
    <t>14.4.23</t>
  </si>
  <si>
    <t>14.4.24</t>
  </si>
  <si>
    <t>14.4.25</t>
  </si>
  <si>
    <t>14.4.26</t>
  </si>
  <si>
    <t>14.4.27</t>
  </si>
  <si>
    <t>14.4.29</t>
  </si>
  <si>
    <t>14.4.30</t>
  </si>
  <si>
    <t>14.4.31</t>
  </si>
  <si>
    <t>14.4.32</t>
  </si>
  <si>
    <t>14.4.33</t>
  </si>
  <si>
    <t>14.4.34</t>
  </si>
  <si>
    <t>14.4.35</t>
  </si>
  <si>
    <t>14.4.36</t>
  </si>
  <si>
    <t>14.4.37</t>
  </si>
  <si>
    <t>14.4.38</t>
  </si>
  <si>
    <t>14.4.39</t>
  </si>
  <si>
    <t>14.4.40</t>
  </si>
  <si>
    <t>14.4.41</t>
  </si>
  <si>
    <t>14.4.42</t>
  </si>
  <si>
    <t>14.4.43</t>
  </si>
  <si>
    <t>14.4.44</t>
  </si>
  <si>
    <t>14.4.45</t>
  </si>
  <si>
    <t>14.4.46</t>
  </si>
  <si>
    <t>14.4.47</t>
  </si>
  <si>
    <t>14.4.48</t>
  </si>
  <si>
    <t>14.4.49</t>
  </si>
  <si>
    <t>14.4.50</t>
  </si>
  <si>
    <t>14.4.51</t>
  </si>
  <si>
    <t>14.4.52</t>
  </si>
  <si>
    <t>14.4.53</t>
  </si>
  <si>
    <t>14.4.54</t>
  </si>
  <si>
    <t>14.4.55</t>
  </si>
  <si>
    <t>14.8</t>
  </si>
  <si>
    <t>14.4.22</t>
  </si>
  <si>
    <t>15.1.1</t>
  </si>
  <si>
    <t>15.1.2</t>
  </si>
  <si>
    <t>15.1.3</t>
  </si>
  <si>
    <t>15.1.4</t>
  </si>
  <si>
    <t>15.1.5</t>
  </si>
  <si>
    <t>15.1.6</t>
  </si>
  <si>
    <t>15.1.7</t>
  </si>
  <si>
    <t>15.1.8</t>
  </si>
  <si>
    <t>15.1.9</t>
  </si>
  <si>
    <t>15.1.10</t>
  </si>
  <si>
    <t>15.1.11</t>
  </si>
  <si>
    <t>15.2.1</t>
  </si>
  <si>
    <t>15.2.2</t>
  </si>
  <si>
    <t>15.2.3</t>
  </si>
  <si>
    <t>15.2.4</t>
  </si>
  <si>
    <t>15.2.5</t>
  </si>
  <si>
    <t>15.2.6</t>
  </si>
  <si>
    <t>15.3.1</t>
  </si>
  <si>
    <t>15.3.2</t>
  </si>
  <si>
    <t>15.3.3</t>
  </si>
  <si>
    <t>15.3.4</t>
  </si>
  <si>
    <t>15.3.5</t>
  </si>
  <si>
    <t>15.3.6</t>
  </si>
  <si>
    <t>15.4.1</t>
  </si>
  <si>
    <t>15.4.2</t>
  </si>
  <si>
    <t>15.4.3</t>
  </si>
  <si>
    <t>15.5.1</t>
  </si>
  <si>
    <t>15.5.2</t>
  </si>
  <si>
    <t>15.5.3</t>
  </si>
  <si>
    <t>15.6.1</t>
  </si>
  <si>
    <t>15.6.2</t>
  </si>
  <si>
    <t>15.6.3</t>
  </si>
  <si>
    <t>15.7.1</t>
  </si>
  <si>
    <t>15.7.2</t>
  </si>
  <si>
    <t>15.7.3</t>
  </si>
  <si>
    <t>15.7.4</t>
  </si>
  <si>
    <t>15.8.1</t>
  </si>
  <si>
    <t>15.8.2</t>
  </si>
  <si>
    <t>15.8.3</t>
  </si>
  <si>
    <t>15.9.1</t>
  </si>
  <si>
    <t>15.9.2</t>
  </si>
  <si>
    <t>15.9.3</t>
  </si>
  <si>
    <t>15.10.1</t>
  </si>
  <si>
    <t>15.10.2</t>
  </si>
  <si>
    <t>15.10.3</t>
  </si>
  <si>
    <t>16.7.1</t>
  </si>
  <si>
    <t>16.7.2</t>
  </si>
  <si>
    <t>16.7.3</t>
  </si>
  <si>
    <t>Гистологические исследования внутренних органов рыб и беспозвоночных</t>
  </si>
  <si>
    <t xml:space="preserve">Гистологические исследования икры рыб и беспозвоночных </t>
  </si>
  <si>
    <t>Информационно-консультационные услуги в сфере сохранения водных биологических ресурсов и среды их обитания</t>
  </si>
  <si>
    <t>18.11</t>
  </si>
  <si>
    <t xml:space="preserve">договорная </t>
  </si>
  <si>
    <t>Подготовка научных заключений, справочных, аналитических и экспертных материалов</t>
  </si>
  <si>
    <t>12.2.5</t>
  </si>
  <si>
    <t>14.1.45</t>
  </si>
  <si>
    <t>14.1.48</t>
  </si>
  <si>
    <t>14.1.50</t>
  </si>
  <si>
    <t>14.1.42</t>
  </si>
  <si>
    <t>14.1.43</t>
  </si>
  <si>
    <t>14.1.44</t>
  </si>
  <si>
    <t>14.1.51</t>
  </si>
  <si>
    <t>14.1.54</t>
  </si>
  <si>
    <t>14.1.55</t>
  </si>
  <si>
    <t>14.1.56</t>
  </si>
  <si>
    <t>14.1.58</t>
  </si>
  <si>
    <t>14.1.59</t>
  </si>
  <si>
    <t>14.1.61</t>
  </si>
  <si>
    <t>14.1.64</t>
  </si>
  <si>
    <t>14.1.67</t>
  </si>
  <si>
    <t>14.1.68</t>
  </si>
  <si>
    <t>14.1.72</t>
  </si>
  <si>
    <t>14.1.74</t>
  </si>
  <si>
    <t>14.3.14</t>
  </si>
  <si>
    <t>14.3.16</t>
  </si>
  <si>
    <t>14.3.17</t>
  </si>
  <si>
    <t>14.3.18</t>
  </si>
  <si>
    <t>14.3.23</t>
  </si>
  <si>
    <t>14.3.25</t>
  </si>
  <si>
    <t>14.3.30</t>
  </si>
  <si>
    <t>14.3.31</t>
  </si>
  <si>
    <t>14.3.37</t>
  </si>
  <si>
    <t>14.3.38</t>
  </si>
  <si>
    <t>14.3.39</t>
  </si>
  <si>
    <t>14.3.45</t>
  </si>
  <si>
    <t>14.3.46</t>
  </si>
  <si>
    <t>14.3.58</t>
  </si>
  <si>
    <t>14.4.56</t>
  </si>
  <si>
    <t>14.4.57</t>
  </si>
  <si>
    <t>14.4.58</t>
  </si>
  <si>
    <t>14.4.59</t>
  </si>
  <si>
    <t>14.4.60</t>
  </si>
  <si>
    <t>14.4.61</t>
  </si>
  <si>
    <t>14.4.62</t>
  </si>
  <si>
    <t>14.4.63</t>
  </si>
  <si>
    <t>14.4.64</t>
  </si>
  <si>
    <t>получение до 10 кг икры</t>
  </si>
  <si>
    <t>получение свыше 10 кг икры</t>
  </si>
  <si>
    <t>2.15</t>
  </si>
  <si>
    <t>2.16</t>
  </si>
  <si>
    <t>2.17</t>
  </si>
  <si>
    <t>1.1.8</t>
  </si>
  <si>
    <t>1.1.9</t>
  </si>
  <si>
    <t>1.1.10</t>
  </si>
  <si>
    <t>1.3.6</t>
  </si>
  <si>
    <t>1.3.7</t>
  </si>
  <si>
    <t>1.3.8</t>
  </si>
  <si>
    <t>1.3.9</t>
  </si>
  <si>
    <t>1.3.10</t>
  </si>
  <si>
    <t>1.3.11</t>
  </si>
  <si>
    <t>1.3.12</t>
  </si>
  <si>
    <t>1.3.13</t>
  </si>
  <si>
    <t>1.3.14</t>
  </si>
  <si>
    <t>1.3.15</t>
  </si>
  <si>
    <t>1.3.16</t>
  </si>
  <si>
    <t>1.3.17</t>
  </si>
  <si>
    <t>1.3.18</t>
  </si>
  <si>
    <t>1.3.19</t>
  </si>
  <si>
    <t>1.3.20</t>
  </si>
  <si>
    <t>1.3.21</t>
  </si>
  <si>
    <t>1.3.22</t>
  </si>
  <si>
    <t>1.3.23</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</si>
  <si>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</si>
  <si>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</si>
  <si>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</si>
  <si>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</si>
  <si>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</si>
  <si>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</si>
  <si>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</si>
  <si>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</si>
  <si>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</si>
  <si>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</si>
  <si>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</si>
  <si>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</si>
  <si>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</si>
  <si>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</si>
  <si>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</si>
  <si>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</si>
  <si>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</si>
  <si>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</si>
  <si>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</si>
  <si>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</si>
  <si>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</si>
  <si>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</si>
  <si>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</si>
  <si>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</si>
  <si>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</si>
  <si>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</si>
  <si>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</si>
  <si>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</si>
  <si>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</si>
  <si>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</si>
  <si>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</si>
  <si>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Вода природная (поверхностная, подземная), морская, питьевая, в т.ч. централизованного водоснабжения</t>
  </si>
  <si>
    <t xml:space="preserve">не облагается </t>
  </si>
  <si>
    <t>1 разработка</t>
  </si>
  <si>
    <t>Выполнение научно-исследовательской работы (НИР) по проведению натурных исследований и определению состояния водных биологических ресурсов и их среды обитания и влияния хозяйственной и иной деятельности</t>
  </si>
  <si>
    <t>не облагается</t>
  </si>
  <si>
    <t>Прикладные исследования</t>
  </si>
  <si>
    <t xml:space="preserve">Иные исследования </t>
  </si>
  <si>
    <t>профиль</t>
  </si>
  <si>
    <t>Разработка программы исследований по ихтиопаразитологическому анализу</t>
  </si>
  <si>
    <t>Молекулярно-генетический анализ одной пробы для масспаспорта на стадо производителей одного вида осетровых рыб, а так же их гибридов (30 и более образцов)</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</si>
  <si>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</si>
  <si>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</si>
  <si>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</si>
  <si>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</si>
  <si>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</si>
  <si>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</si>
  <si>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</si>
  <si>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</si>
  <si>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</si>
  <si>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</si>
  <si>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</si>
  <si>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</si>
  <si>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</si>
  <si>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</si>
  <si>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</si>
  <si>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</si>
  <si>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</si>
  <si>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</si>
  <si>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</si>
  <si>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</si>
  <si>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</si>
  <si>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</si>
  <si>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</si>
  <si>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</si>
  <si>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</si>
  <si>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</si>
  <si>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13.3.27</t>
  </si>
  <si>
    <t>13.3.28</t>
  </si>
  <si>
    <t>13.3.29</t>
  </si>
  <si>
    <t>13.3.30</t>
  </si>
  <si>
    <t>13.3.31</t>
  </si>
  <si>
    <t>13.3.32</t>
  </si>
  <si>
    <t>13.3.33</t>
  </si>
  <si>
    <t>13.3.34</t>
  </si>
  <si>
    <t>13.3.35</t>
  </si>
  <si>
    <t>13.3.36</t>
  </si>
  <si>
    <t>13.3.37</t>
  </si>
  <si>
    <t>13.3.38</t>
  </si>
  <si>
    <t>13.3.39</t>
  </si>
  <si>
    <t>13.3.40</t>
  </si>
  <si>
    <t>13.3.41</t>
  </si>
  <si>
    <t>13.3.42</t>
  </si>
  <si>
    <t>13.3.43</t>
  </si>
  <si>
    <t>13.3.44</t>
  </si>
  <si>
    <t>13.3.45</t>
  </si>
  <si>
    <t>13.3.46</t>
  </si>
  <si>
    <t>13.3.47</t>
  </si>
  <si>
    <t>13.3.48</t>
  </si>
  <si>
    <t>13.3.49</t>
  </si>
  <si>
    <t>13.3.50</t>
  </si>
  <si>
    <t>13.3.51</t>
  </si>
  <si>
    <t>13.3.52</t>
  </si>
  <si>
    <t>13.3.53</t>
  </si>
  <si>
    <t>13.3.54</t>
  </si>
  <si>
    <t>13.3.55</t>
  </si>
  <si>
    <t>13.3.56</t>
  </si>
  <si>
    <t>13.3.57</t>
  </si>
  <si>
    <t>13.3.58</t>
  </si>
  <si>
    <t>13.3.59</t>
  </si>
  <si>
    <t>13.3.60</t>
  </si>
  <si>
    <t>13.3.61</t>
  </si>
  <si>
    <t>13.3.62</t>
  </si>
  <si>
    <t>13.3.63</t>
  </si>
  <si>
    <t>Атлас беспозвоночные дальневост. морей России (2012)</t>
  </si>
  <si>
    <t>Изменение №1 к ТУ 9261-368-00472012-2015 "Сардина тихоокеанская (Иваси) мороженая" и изменение к ТИ</t>
  </si>
  <si>
    <t>Приложение № 15</t>
  </si>
  <si>
    <t>Услуги в аквариумном комплексе "Рыбы Амура"</t>
  </si>
  <si>
    <t>Входной билет для людей трудоспособного возраста</t>
  </si>
  <si>
    <t>билет</t>
  </si>
  <si>
    <t>1.2.</t>
  </si>
  <si>
    <t>Льготный входной билет для учащихся всех уровней дневной формы обучения *</t>
  </si>
  <si>
    <t>Льготный входной билет для пенсионеров (по возрасту, по инвалидности и пр.) *</t>
  </si>
  <si>
    <t>1.4.</t>
  </si>
  <si>
    <t xml:space="preserve">Съёмка фото- и видеокамерами во время посещения ** </t>
  </si>
  <si>
    <t xml:space="preserve">съемка </t>
  </si>
  <si>
    <t xml:space="preserve">Посещение аквариумного комплекса дошкольниками </t>
  </si>
  <si>
    <t>Услуги экскурсовода (для группы от 1 до 25 человек, продолжительность экскурсии - 1 час) ***</t>
  </si>
  <si>
    <t>групповой билет</t>
  </si>
  <si>
    <t>Экскурсия-посещение для групп детских садов в сопровождении воспитателей (продолжительность - 45 минут)</t>
  </si>
  <si>
    <t>Реализация научной литературы ****</t>
  </si>
  <si>
    <t>Книга Ю.С. Рослого "Динамика популяций и воспроизводство тихоокеанских лососей в бассейне Амура"</t>
  </si>
  <si>
    <t>Методические и прикладные аспекты рыбохозяйственных исследований</t>
  </si>
  <si>
    <t>Справочник "Рыбы Амура у Хабаровска"</t>
  </si>
  <si>
    <t>Таймени и Ленки Дальнего Востока России</t>
  </si>
  <si>
    <t xml:space="preserve">Примечание </t>
  </si>
  <si>
    <t>* Основанием для предоставления льгот студентам и пенсионерам являются студенческий билет и пенсионное удостоверение.</t>
  </si>
  <si>
    <t>**** Не включает стоимость доставки</t>
  </si>
  <si>
    <t>Приложение № 16</t>
  </si>
  <si>
    <t>Икра ленка</t>
  </si>
  <si>
    <t>Икра тайменя</t>
  </si>
  <si>
    <t>Икра хариуса</t>
  </si>
  <si>
    <t>Личинка ленка</t>
  </si>
  <si>
    <t>Личинка тайменя</t>
  </si>
  <si>
    <t>Личинка хариуса</t>
  </si>
  <si>
    <t>Молодь ленка навеской от 0,4 г до 0,8 г</t>
  </si>
  <si>
    <t>Молодь тайменя навеской от 0,4 г до 0,8 г</t>
  </si>
  <si>
    <t>Молодь хариуса навеской от 0,4 г до 0,8 г</t>
  </si>
  <si>
    <t>Обучение в аспирантуре по очной форме обучения (3 или 4 года обучения)</t>
  </si>
  <si>
    <t>один учебный год</t>
  </si>
  <si>
    <t>* Не включает стоимость доставки</t>
  </si>
  <si>
    <t>Продукция (монографии, книги, научная литература, периодические издания)*</t>
  </si>
  <si>
    <t>Массовая доля нефтепродуктов</t>
  </si>
  <si>
    <t>Массовая концентрация жиров</t>
  </si>
  <si>
    <t>Комплексные исследования плодовоовощной продукции на соответствие требованиям ТР ТС 021/2011</t>
  </si>
  <si>
    <t>4.8.1</t>
  </si>
  <si>
    <t>Овощи свежие</t>
  </si>
  <si>
    <t>4.8.2</t>
  </si>
  <si>
    <t>Фрукты свежие</t>
  </si>
  <si>
    <t>4.8.3</t>
  </si>
  <si>
    <t>Консервы плодовоовощные</t>
  </si>
  <si>
    <t>Примечание (к таблице №1)</t>
  </si>
  <si>
    <t>1 расчет</t>
  </si>
  <si>
    <t>18.13</t>
  </si>
  <si>
    <t>18.14</t>
  </si>
  <si>
    <t>Аренда нежилых зданий (помещений)</t>
  </si>
  <si>
    <t>Оказание услуг по хранению товаров народного потребления и продуктов питания, а также техники и оборудования</t>
  </si>
  <si>
    <t>массой от 1 г до 5 г включительно</t>
  </si>
  <si>
    <t>массой от 5 г до 80 г</t>
  </si>
  <si>
    <t>взрослый</t>
  </si>
  <si>
    <t>ребенок старше 5 лет</t>
  </si>
  <si>
    <t xml:space="preserve">ребенок младше 5 лет </t>
  </si>
  <si>
    <t>Камеральная обработка и анализ данных по результатам выполненных контрольных ловов</t>
  </si>
  <si>
    <t>до 20 г</t>
  </si>
  <si>
    <t>до 5 г</t>
  </si>
  <si>
    <t>усл. ед</t>
  </si>
  <si>
    <t>количество рыб до 500 шт</t>
  </si>
  <si>
    <t>количество рыб от 501 до 1000 шт</t>
  </si>
  <si>
    <t>количество рыб свыше 1000 шт</t>
  </si>
  <si>
    <t xml:space="preserve">образец </t>
  </si>
  <si>
    <t>Оформление протокола испытаний (измерений) (от 1 до 4 показателей )</t>
  </si>
  <si>
    <t>Оформление протокола испытаний (измерений) (от 5 до10 показателей )</t>
  </si>
  <si>
    <t>Определение носительства вирусных патогенов у половозрелых рыб с выделением этиологического агента на перевиваемых линиях клеток и диагностикой методом ПЦР (30 случайно отобранных рыб)</t>
  </si>
  <si>
    <t>Определение носительства бактериальных патогенов у половозрелых рыб с выделением этиологического агента на культуральных диагностических средах, определением вида бактерий и их чувствительности к антибиотикам (30 случайно отобранных рыб)</t>
  </si>
  <si>
    <t>Обоснование и подбор технологического оборудования для производства кормовой и пищевой продукции из водных биоресурсов и объектов аквакультуры. Подготовка эскиз-схемы расстановки технологического оборудования в производственных помещениях.</t>
  </si>
  <si>
    <t xml:space="preserve">Примечание: </t>
  </si>
  <si>
    <t>млн. шт</t>
  </si>
  <si>
    <t>млн шт</t>
  </si>
  <si>
    <t>экз</t>
  </si>
  <si>
    <t>1 млн. экз</t>
  </si>
  <si>
    <t>млн.шт</t>
  </si>
  <si>
    <t>га</t>
  </si>
  <si>
    <t>кв. м</t>
  </si>
  <si>
    <t>точка</t>
  </si>
  <si>
    <t>партия</t>
  </si>
  <si>
    <t>N-нитрозамины (ДМНА, ДЭНА) (единичный заказ)</t>
  </si>
  <si>
    <t>Консервант (Сорбиновая кислота, Бензойнокислый натрий, Уротропин) за 1 консервант</t>
  </si>
  <si>
    <t>Идентификация заводской кеты с качественными метками (объем выборки - не менее 100 экз., отолитов в работе - 110)</t>
  </si>
  <si>
    <t>Идентификация заводской кеты с некондиционными метками (объем выборки - не менее 100 экз., отолитов в работе - 110)</t>
  </si>
  <si>
    <t>Идентификация заводской горбуши с качественными метками (объем выборки - не менее 100 экз., отолитов в работе - 110)</t>
  </si>
  <si>
    <t>Идентификация заводской горбуши с некондиционными метками (объем выборки - не менее 100 экз., отолитов в работе - 110)</t>
  </si>
  <si>
    <t>Оценка качества меток на отолитах молоди (эмбрионов, личинок) (объем выборки - не менее 100 экз.)</t>
  </si>
  <si>
    <t>в т.ч. НДС
(руб.)</t>
  </si>
  <si>
    <t>отчет</t>
  </si>
  <si>
    <t>оперативный обзор</t>
  </si>
  <si>
    <t>еженедельный обзор</t>
  </si>
  <si>
    <t>ежемесячный обзор</t>
  </si>
  <si>
    <t>сокращенный ежемесячный обзор</t>
  </si>
  <si>
    <t>карта распределения ТПО</t>
  </si>
  <si>
    <t>карта динамики вод</t>
  </si>
  <si>
    <t>Вода природная и сточная</t>
  </si>
  <si>
    <t>Азот общий</t>
  </si>
  <si>
    <t>Аммиак и ион аммония</t>
  </si>
  <si>
    <t xml:space="preserve">БПК 5 </t>
  </si>
  <si>
    <t xml:space="preserve">Водородный показатель (рН) </t>
  </si>
  <si>
    <t>Кадмий (фотометрический)</t>
  </si>
  <si>
    <t>Медь (инверсионной вольтамперметрии)</t>
  </si>
  <si>
    <t>Нефть и нефтепродукты</t>
  </si>
  <si>
    <t>Нитрат-ион</t>
  </si>
  <si>
    <t>Свинец (фотометрический)</t>
  </si>
  <si>
    <t>Фенолы (гидроксибензол)</t>
  </si>
  <si>
    <t xml:space="preserve">Фосфор общий </t>
  </si>
  <si>
    <t>Хром VI</t>
  </si>
  <si>
    <t>Токсичность (острая на 1 тест-объекте)</t>
  </si>
  <si>
    <t>Токсичность (хроническая на 1 тест-объекте)</t>
  </si>
  <si>
    <t>Почва, донные отложения, отходы</t>
  </si>
  <si>
    <t>Бикарбонаты</t>
  </si>
  <si>
    <t>Влажность</t>
  </si>
  <si>
    <t>Карбонаты</t>
  </si>
  <si>
    <t>Морфологический состав</t>
  </si>
  <si>
    <t>Нефтепродукты (гравиметрический)</t>
  </si>
  <si>
    <t>Нефтепродукты (ИК-спектрометрия)</t>
  </si>
  <si>
    <t>Сера подвижная</t>
  </si>
  <si>
    <t>Фосфор</t>
  </si>
  <si>
    <t>Отбор проб</t>
  </si>
  <si>
    <t>Отбор пробы природной воды</t>
  </si>
  <si>
    <t>Отбор пробы сточной воды</t>
  </si>
  <si>
    <t>Отбор пробы донных отложений</t>
  </si>
  <si>
    <t>Отбор пробы осадков сточных вод</t>
  </si>
  <si>
    <t>Отбор пробы почвы</t>
  </si>
  <si>
    <t>акт</t>
  </si>
  <si>
    <t>протокол</t>
  </si>
  <si>
    <t>в т.ч. НДС, (руб.)</t>
  </si>
  <si>
    <t xml:space="preserve">Кислород растворенный </t>
  </si>
  <si>
    <t>Азот аммония / ион аммония</t>
  </si>
  <si>
    <t>Окисляемость перманганатная</t>
  </si>
  <si>
    <t>Азот нитратов / нитрат-ионы</t>
  </si>
  <si>
    <t>Азот нитритов / нитрит-ионы</t>
  </si>
  <si>
    <t>Фосфор фосфатов / фосфат-ионы</t>
  </si>
  <si>
    <t>Кадмий (инверсионная вольтамперометрия)</t>
  </si>
  <si>
    <t>Свинец (инверсионная вольтамперометрия)</t>
  </si>
  <si>
    <t>Цинк (инверсионная вольтамперометрия)</t>
  </si>
  <si>
    <t>Токсичность острая на 2-х тест-объектах</t>
  </si>
  <si>
    <t>Подготовка проб</t>
  </si>
  <si>
    <t>Атмосферный воздух</t>
  </si>
  <si>
    <t>Оксид азота</t>
  </si>
  <si>
    <t>мг/м3</t>
  </si>
  <si>
    <t>Диоксид азота</t>
  </si>
  <si>
    <t>Диоксид серы</t>
  </si>
  <si>
    <t>Углеводороды (С1-С10)</t>
  </si>
  <si>
    <t>Сажа (углерод)</t>
  </si>
  <si>
    <t>Пыль (взвешенные вещества)</t>
  </si>
  <si>
    <t>дополнительные исследования по запросам (ацетальдегид, бензол, ксилол, масло минеральное, толуол, стирол, формальдегид, серная кислота, озон, марганец, гидроксид натрия, фенол, сероводород, аммиак, хлор, хлороводород, метан, метанол, диметиламин, кислота уксусная, метилмеркаптан, свинец, хром), стоимость на каждое вещество</t>
  </si>
  <si>
    <t>Донные отложения</t>
  </si>
  <si>
    <t>Биотестирование</t>
  </si>
  <si>
    <t>Гидробионты</t>
  </si>
  <si>
    <t>Интенсивность запаха при 20 ºС</t>
  </si>
  <si>
    <t>Интенсивность запаха при 60 ºС</t>
  </si>
  <si>
    <t>Массовая концентрация сухого остатка</t>
  </si>
  <si>
    <t>Массовая концентрация азота нитратного</t>
  </si>
  <si>
    <t>Массовая концентрация азота нитритного</t>
  </si>
  <si>
    <t>Массовая концентрация аммонийного азота/азот аммонийный</t>
  </si>
  <si>
    <t>Массовая концентрация фосфатов</t>
  </si>
  <si>
    <t>Ортофосфаты и полифосфаты</t>
  </si>
  <si>
    <t>Общий фосфор и фосфор фосфатов</t>
  </si>
  <si>
    <t>Общий фосфор</t>
  </si>
  <si>
    <t>Массовая концентрация общего фосфора</t>
  </si>
  <si>
    <t xml:space="preserve">Массовая концентрация кремния в виде мономерно-димерных форм </t>
  </si>
  <si>
    <t>Суммарная массовая концентрация кремния</t>
  </si>
  <si>
    <t>Массовая концентрация кремния /кремний</t>
  </si>
  <si>
    <t>Массовая концентрация растворенного кислорода</t>
  </si>
  <si>
    <t>Объемная концентрация растворенного кислорода</t>
  </si>
  <si>
    <t>Биохимическое потребление кислорода (БПК5, БПКполн.)</t>
  </si>
  <si>
    <t>Массовая концентрация взвешенных веществ</t>
  </si>
  <si>
    <t>Массовая концентрация нефтепродуктов</t>
  </si>
  <si>
    <t>Массовая концентрация фенолов (общие и летучие)</t>
  </si>
  <si>
    <t>Массовая концентрация анионных синтетических поверхностно-активных веществ (СПАВ)/анионные СПАВ</t>
  </si>
  <si>
    <t>Массовая концентрация анионных поверхностно-активных веществ/массовая концентрация АПАВ</t>
  </si>
  <si>
    <t>Массовая концентрация катионных поверхностно-активных веществ/КПАВ</t>
  </si>
  <si>
    <t>Массовая концентрация общего железа/общее железо</t>
  </si>
  <si>
    <t>Массовая концентрация хлоридов</t>
  </si>
  <si>
    <t>Массовая концентрация сульфат-ионов</t>
  </si>
  <si>
    <t>Общая щелочность</t>
  </si>
  <si>
    <t>Объемная доля сероводорода/содержание сероводорода</t>
  </si>
  <si>
    <t>Хлорофилл а</t>
  </si>
  <si>
    <t>Массовая концентрация хлорофилла а</t>
  </si>
  <si>
    <t xml:space="preserve">Массовая концентрация общего азота </t>
  </si>
  <si>
    <t>Жесткость общая и некарбонатная</t>
  </si>
  <si>
    <t>Жесткость некарбонатная</t>
  </si>
  <si>
    <t>Массовая концентрация ионов кальция</t>
  </si>
  <si>
    <t xml:space="preserve">Гранулометрический (зерновой) состав </t>
  </si>
  <si>
    <t>Органическое вещество</t>
  </si>
  <si>
    <t>Массовая доля анионных поверхностно-активных веществ/АПАВ</t>
  </si>
  <si>
    <t>Летучие фенолы/массовая доля летучих фенолов</t>
  </si>
  <si>
    <t>Температура воздуха</t>
  </si>
  <si>
    <t>1 измерение</t>
  </si>
  <si>
    <t>Направление и скорость ветра</t>
  </si>
  <si>
    <t>Давление, влажность, видимость, природные явления</t>
  </si>
  <si>
    <t>Давление, облачность, осадки, погодные явления</t>
  </si>
  <si>
    <t>Оксид углерода</t>
  </si>
  <si>
    <t>Сажа</t>
  </si>
  <si>
    <t>Углеводороды (по метану)</t>
  </si>
  <si>
    <t>Нефтяные углеводороды (бензинового ряда)</t>
  </si>
  <si>
    <t>11-20 (включительно) орудий лова</t>
  </si>
  <si>
    <t>Научный сотрудник</t>
  </si>
  <si>
    <t>16.1.1</t>
  </si>
  <si>
    <t>16.1.2</t>
  </si>
  <si>
    <t>16.2.4</t>
  </si>
  <si>
    <t xml:space="preserve">Проведение натурных исследований компонентов морской биоты </t>
  </si>
  <si>
    <t>Имитационное (математическое) моделирование определения параметров распространения во внутренних пресноводных объектах рыбохозяйственного значения загрязняющих веществ</t>
  </si>
  <si>
    <t>Имитационное (математическое) моделирование определения параметров распространения во внутренних морских водных и территориальных морях загрязняющих веществ</t>
  </si>
  <si>
    <t>Комплексное изучение водных биологических ресурсов в целях их сохранения (водный объект):</t>
  </si>
  <si>
    <t>Молекулярно-генетический анализ образцов различных видов рыб и продукции из них</t>
  </si>
  <si>
    <t>9.2.1</t>
  </si>
  <si>
    <t>9.2.2</t>
  </si>
  <si>
    <t>9.2.3</t>
  </si>
  <si>
    <t>9.2.4</t>
  </si>
  <si>
    <t>9.2.5</t>
  </si>
  <si>
    <t>9.2.6</t>
  </si>
  <si>
    <t>9.2.7</t>
  </si>
  <si>
    <t xml:space="preserve">Обследование уловов водных биологических ресурсов, включая определение видового и полового состава </t>
  </si>
  <si>
    <t>Выезд исполнителя для оказания услуг</t>
  </si>
  <si>
    <t>Оказание услуг по разработке индивидуальных норм расхода сырья и выхода готовой продукции при производстве рыбной продукции для технологической линии берегового предприятия или судна</t>
  </si>
  <si>
    <t>2.51</t>
  </si>
  <si>
    <t>2.52</t>
  </si>
  <si>
    <t>2.53</t>
  </si>
  <si>
    <t>2.54</t>
  </si>
  <si>
    <t>2.55</t>
  </si>
  <si>
    <t>2.56</t>
  </si>
  <si>
    <t>2.57</t>
  </si>
  <si>
    <t>2.58</t>
  </si>
  <si>
    <t>2.59</t>
  </si>
  <si>
    <t>2.60</t>
  </si>
  <si>
    <t>2.61</t>
  </si>
  <si>
    <t>2.62</t>
  </si>
  <si>
    <t>2.63</t>
  </si>
  <si>
    <t>2.64</t>
  </si>
  <si>
    <t>2.65</t>
  </si>
  <si>
    <t>2.66</t>
  </si>
  <si>
    <t>2.67</t>
  </si>
  <si>
    <t>2.68</t>
  </si>
  <si>
    <t>2.69</t>
  </si>
  <si>
    <t>Содержание льда (воды)</t>
  </si>
  <si>
    <t>Углеводы (общее содержание)</t>
  </si>
  <si>
    <t>Кислотность</t>
  </si>
  <si>
    <t>СОМО</t>
  </si>
  <si>
    <t>Сахара (сахароза, глюкоза, фруктоза)</t>
  </si>
  <si>
    <t>Органические кислоты (молочная, яблочная, лимонная, фумаровая, янтарная, винная и др.)</t>
  </si>
  <si>
    <t>Подсластители (аспартам, сахарин, ацесульфам, сорбит, ксилит)</t>
  </si>
  <si>
    <t>Оксиметилфурфурол (качественное определение)</t>
  </si>
  <si>
    <t>Оксиметилфурфурол (количественное определение)</t>
  </si>
  <si>
    <t>Зараженность и загрязненность вредителями хлебных запасов</t>
  </si>
  <si>
    <t>Сорная и зерновая примесь</t>
  </si>
  <si>
    <t xml:space="preserve">Масличность </t>
  </si>
  <si>
    <t>М.к. высших спиртов</t>
  </si>
  <si>
    <t>М.к. альдегидов</t>
  </si>
  <si>
    <t>М.к. приведенного экстракта</t>
  </si>
  <si>
    <t>Метанол</t>
  </si>
  <si>
    <t>Содержание летучих веществ</t>
  </si>
  <si>
    <t>Сивушные масла</t>
  </si>
  <si>
    <t>Давление СО2 (для игристых напитков)</t>
  </si>
  <si>
    <t>Хлороформ</t>
  </si>
  <si>
    <t>Цианиды</t>
  </si>
  <si>
    <t>Летучие органические соединения (ЛОС) (толуол, бензол, ацетон, метанол, бутанол, пропанол, их изомеры и алкилпроизводные по сумме)</t>
  </si>
  <si>
    <t>4.13</t>
  </si>
  <si>
    <t xml:space="preserve">Общий азот </t>
  </si>
  <si>
    <t>Водородный показатель, рН, водная вытяжка</t>
  </si>
  <si>
    <t>Водородный показатель, рН, солевая вытяжка</t>
  </si>
  <si>
    <t>Зольность</t>
  </si>
  <si>
    <t>Фосфор подвижный</t>
  </si>
  <si>
    <t>Хлорид-ионов</t>
  </si>
  <si>
    <t>Сульфат-ионы</t>
  </si>
  <si>
    <t>Цинк (валовые формы)</t>
  </si>
  <si>
    <t>Кадмий (валовые формы)</t>
  </si>
  <si>
    <t>Свинец (валовые формы)</t>
  </si>
  <si>
    <t>Медь (валовые формы)</t>
  </si>
  <si>
    <t>Марганец (валовые формы)</t>
  </si>
  <si>
    <t>Мышьяк (валовые формы)</t>
  </si>
  <si>
    <t>Никель (валовые формы)</t>
  </si>
  <si>
    <t>Кобальт (валовые формы)</t>
  </si>
  <si>
    <t>Биотестирование на 2-х тест-объектах</t>
  </si>
  <si>
    <t>Подготовка проб для металлов</t>
  </si>
  <si>
    <t>Подготовка протокола</t>
  </si>
  <si>
    <t>Поверхностных вод 5 суток</t>
  </si>
  <si>
    <t>Морских вод 5 суток</t>
  </si>
  <si>
    <t>Сточных вод 5 суток</t>
  </si>
  <si>
    <t>Подземных вод 5 суток</t>
  </si>
  <si>
    <t>Питьевых вод 5 суток</t>
  </si>
  <si>
    <t>Почв 7 суток</t>
  </si>
  <si>
    <t>Грунтов 7 суток</t>
  </si>
  <si>
    <t>Донных отложений 7 суток</t>
  </si>
  <si>
    <t>Буровых растворов 7 суток</t>
  </si>
  <si>
    <t>Загрязняющих веществ 7 суток</t>
  </si>
  <si>
    <t>Оформление протокола</t>
  </si>
  <si>
    <t>Предоставление простой (неисключительной) лицензии на использование результатов интеллектуальной деятельности и/или средств индивидуализации</t>
  </si>
  <si>
    <t>Изв. ТИНРО, т. 196</t>
  </si>
  <si>
    <t>Изв. ТИНРО, т. 197</t>
  </si>
  <si>
    <t>Изв. ТИНРО, т. 198</t>
  </si>
  <si>
    <t>Изв. ТИНРО, т. 199</t>
  </si>
  <si>
    <t>Колпаков Н.В. Эстуарные экосистемы северо-западной части Японского моря: структурно-функциональная организация и биоресурсы (2018)</t>
  </si>
  <si>
    <t>ТУ 10.20.26-320-35313404-2019 "Икра лососевая зернистая "Тихоокеанская" и ТИ к ним.</t>
  </si>
  <si>
    <t>Перевозка живой рыбы автотранспортом</t>
  </si>
  <si>
    <t>1 км</t>
  </si>
  <si>
    <t xml:space="preserve">Личинка (1-2х) дневная </t>
  </si>
  <si>
    <t>Годовик и старше</t>
  </si>
  <si>
    <t xml:space="preserve">Бестер F1(гибрид белуги и стерляди) </t>
  </si>
  <si>
    <t>1.2.9</t>
  </si>
  <si>
    <t>Молодь до 150г</t>
  </si>
  <si>
    <t>1.2.11</t>
  </si>
  <si>
    <t>Молодь до 150 г</t>
  </si>
  <si>
    <t xml:space="preserve">Шип и гибриды на его основе </t>
  </si>
  <si>
    <t>16.67</t>
  </si>
  <si>
    <t>166.67</t>
  </si>
  <si>
    <t>Молодь до 100г</t>
  </si>
  <si>
    <t xml:space="preserve">Молодь до 150г </t>
  </si>
  <si>
    <t>1.6.9</t>
  </si>
  <si>
    <t>Молодь до 350г</t>
  </si>
  <si>
    <t>Молодь до 200г</t>
  </si>
  <si>
    <t>1.8.3</t>
  </si>
  <si>
    <t>1.10.3</t>
  </si>
  <si>
    <t>Сибирский осетр (гибриды на его основе)</t>
  </si>
  <si>
    <t>Молодь 3г</t>
  </si>
  <si>
    <t>1.2.7</t>
  </si>
  <si>
    <t>1.2.8</t>
  </si>
  <si>
    <t>1.2.10</t>
  </si>
  <si>
    <t>1.5.5</t>
  </si>
  <si>
    <t>1.5.6</t>
  </si>
  <si>
    <t>1.5.7</t>
  </si>
  <si>
    <t>1.6.10</t>
  </si>
  <si>
    <t>1.6.11</t>
  </si>
  <si>
    <t>1.7.5</t>
  </si>
  <si>
    <t>1.7.6</t>
  </si>
  <si>
    <t>1.8.1</t>
  </si>
  <si>
    <t>1.8.2</t>
  </si>
  <si>
    <t>1.8.4</t>
  </si>
  <si>
    <t>1.9.1</t>
  </si>
  <si>
    <t>1.9.2</t>
  </si>
  <si>
    <t>1.9.3</t>
  </si>
  <si>
    <t>1.9.4</t>
  </si>
  <si>
    <t>1.10.1</t>
  </si>
  <si>
    <t>1.10.2</t>
  </si>
  <si>
    <t>Аквакультура (рыбоводство)</t>
  </si>
  <si>
    <t>Осетрина н/р мороженая (стерлядь)</t>
  </si>
  <si>
    <t>Амурский сазан Х немецкий карп</t>
  </si>
  <si>
    <t>Добавка ферментированная кормовая (по ТУ 10.20.420387-004720212-2018)</t>
  </si>
  <si>
    <t>Пищевые добавки (БАД)</t>
  </si>
  <si>
    <t>Осётр, гибриды осетров живой до 2 кг</t>
  </si>
  <si>
    <t>Осётр, гибриды осетров живой от 2 кг</t>
  </si>
  <si>
    <t>Калуга, гибриды калуги с осетром и стерлядью живая до 3 кг</t>
  </si>
  <si>
    <t>Калуга, гибриды калуги с осетром и стерлядью живая от 3 кг</t>
  </si>
  <si>
    <t>Стерлядь живая до 0,5 кг</t>
  </si>
  <si>
    <t>Стерлядь живая от 0,5 кг</t>
  </si>
  <si>
    <t xml:space="preserve">Амурский сазан </t>
  </si>
  <si>
    <t>Немецкий карп</t>
  </si>
  <si>
    <t>Икра оплодотворённая</t>
  </si>
  <si>
    <t>Личинка, однодневная</t>
  </si>
  <si>
    <t>Молодь до 1г</t>
  </si>
  <si>
    <t>Молодь 5-10 г</t>
  </si>
  <si>
    <t>Годовики 100-300г</t>
  </si>
  <si>
    <t>Двухлетки 300-1000г</t>
  </si>
  <si>
    <t>Веслонос живой до 3 кг</t>
  </si>
  <si>
    <t>Веслонос живой от 3 кг</t>
  </si>
  <si>
    <t>Информационные услуги</t>
  </si>
  <si>
    <t>1.2.12</t>
  </si>
  <si>
    <t>1.2.13</t>
  </si>
  <si>
    <t>1.2.14</t>
  </si>
  <si>
    <t>1.2.15</t>
  </si>
  <si>
    <t>1.2.16</t>
  </si>
  <si>
    <t>1.2.17</t>
  </si>
  <si>
    <t>1.2.18</t>
  </si>
  <si>
    <t>1.2.19</t>
  </si>
  <si>
    <t>1.2.20</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</si>
  <si>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</si>
  <si>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</si>
  <si>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</si>
  <si>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</si>
  <si>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</si>
  <si>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</si>
  <si>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</si>
  <si>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</si>
  <si>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</si>
  <si>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</si>
  <si>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</si>
  <si>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</si>
  <si>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</si>
  <si>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</si>
  <si>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</si>
  <si>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</si>
  <si>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</si>
  <si>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</si>
  <si>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</si>
  <si>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</si>
  <si>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</si>
  <si>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</si>
  <si>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</si>
  <si>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</si>
  <si>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</si>
  <si>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</si>
  <si>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</si>
  <si>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Бактериологические и микробиологические исследования</t>
  </si>
  <si>
    <t>Санитарно-гигиенические и физико-химические показатели</t>
  </si>
  <si>
    <t xml:space="preserve">Гидрохимические исследования воды </t>
  </si>
  <si>
    <t xml:space="preserve">Смывы с оборудования, стен и т.п., воздух холодильные камер </t>
  </si>
  <si>
    <t>Рыбоводная продукция и искусственное воспроизводство водных биоресурсов</t>
  </si>
  <si>
    <t>1.5.4.1</t>
  </si>
  <si>
    <t>1.5.4.2</t>
  </si>
  <si>
    <t>1.5.6.1</t>
  </si>
  <si>
    <t>1.5.6.2</t>
  </si>
  <si>
    <t>1.5.6.3</t>
  </si>
  <si>
    <t>1.5.7.1</t>
  </si>
  <si>
    <t>1.5.7.2</t>
  </si>
  <si>
    <t>1.5.7.3</t>
  </si>
  <si>
    <t>1.6.12</t>
  </si>
  <si>
    <t>1.8.5</t>
  </si>
  <si>
    <t>1.8.6</t>
  </si>
  <si>
    <t>1.8.7</t>
  </si>
  <si>
    <t>1.11.1</t>
  </si>
  <si>
    <t>1.11.2</t>
  </si>
  <si>
    <t>1.11.3</t>
  </si>
  <si>
    <t>1.11.4</t>
  </si>
  <si>
    <t>1.12.1</t>
  </si>
  <si>
    <t>1.12.2</t>
  </si>
  <si>
    <t>1.15.1</t>
  </si>
  <si>
    <t>1.15.2</t>
  </si>
  <si>
    <t>1.15.3</t>
  </si>
  <si>
    <t xml:space="preserve">Книжная и иная продукция </t>
  </si>
  <si>
    <t xml:space="preserve">Услуги любительского и спортивного рыболовства </t>
  </si>
  <si>
    <t>3.1.1</t>
  </si>
  <si>
    <t>3.1.2</t>
  </si>
  <si>
    <t>3.1.3</t>
  </si>
  <si>
    <t>3.1.4</t>
  </si>
  <si>
    <t>3.1.5</t>
  </si>
  <si>
    <t>3.1.6</t>
  </si>
  <si>
    <t>3.2.1</t>
  </si>
  <si>
    <t>3.2.2</t>
  </si>
  <si>
    <t>3.2.3</t>
  </si>
  <si>
    <t>3.2.4</t>
  </si>
  <si>
    <t>3.2.5</t>
  </si>
  <si>
    <t>3.2.6</t>
  </si>
  <si>
    <t>3.2.7</t>
  </si>
  <si>
    <t>3.2.8</t>
  </si>
  <si>
    <t>3.2.9</t>
  </si>
  <si>
    <t>3.2.10</t>
  </si>
  <si>
    <t>3.2.11</t>
  </si>
  <si>
    <t>3.2.12</t>
  </si>
  <si>
    <t>3.2.13</t>
  </si>
  <si>
    <t>3.2.14</t>
  </si>
  <si>
    <t>3.3.1</t>
  </si>
  <si>
    <t>3.3.2</t>
  </si>
  <si>
    <t>3.3.3</t>
  </si>
  <si>
    <t>3.4.1</t>
  </si>
  <si>
    <t>3.4.2</t>
  </si>
  <si>
    <t>3.4.3</t>
  </si>
  <si>
    <t>3.4.4</t>
  </si>
  <si>
    <t xml:space="preserve">Норма вылова, 
кг </t>
  </si>
  <si>
    <t xml:space="preserve">Отбор образцов (проб) материала для исследований </t>
  </si>
  <si>
    <t>Проведение лабораторных исследований</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</si>
  <si>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</si>
  <si>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</si>
  <si>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</si>
  <si>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</si>
  <si>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</si>
  <si>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</si>
  <si>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</si>
  <si>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</si>
  <si>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</si>
  <si>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</si>
  <si>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</si>
  <si>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</si>
  <si>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</si>
  <si>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</si>
  <si>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</si>
  <si>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</si>
  <si>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</si>
  <si>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</si>
  <si>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</si>
  <si>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</si>
  <si>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</si>
  <si>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</si>
  <si>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</si>
  <si>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</si>
  <si>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</si>
  <si>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</si>
  <si>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</si>
  <si>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</si>
  <si>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</si>
  <si>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</si>
  <si>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</si>
  <si>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</si>
  <si>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</si>
  <si>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</si>
  <si>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</si>
  <si>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</si>
  <si>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</si>
  <si>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</si>
  <si>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</si>
  <si>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</si>
  <si>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</si>
  <si>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</si>
  <si>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</si>
  <si>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</si>
  <si>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</si>
  <si>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</si>
  <si>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</si>
  <si>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</si>
  <si>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</si>
  <si>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</si>
  <si>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</si>
  <si>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</si>
  <si>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</si>
  <si>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</si>
  <si>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</si>
  <si>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</si>
  <si>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</si>
  <si>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</si>
  <si>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</si>
  <si>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</si>
  <si>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</si>
  <si>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</si>
  <si>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</si>
  <si>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</si>
  <si>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</si>
  <si>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</si>
  <si>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</si>
  <si>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</si>
  <si>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</si>
  <si>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</si>
  <si>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</si>
  <si>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</si>
  <si>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</si>
  <si>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</si>
  <si>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</si>
  <si>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</si>
  <si>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1.1.1.1</t>
  </si>
  <si>
    <t>1.1.1.2</t>
  </si>
  <si>
    <t>1.1.1.3</t>
  </si>
  <si>
    <t>1.1.1.4</t>
  </si>
  <si>
    <t>1.1.2.1</t>
  </si>
  <si>
    <t>1.1.2.2</t>
  </si>
  <si>
    <t>1.1.2.3</t>
  </si>
  <si>
    <t>1.1.2.4</t>
  </si>
  <si>
    <t>1.1.3.1</t>
  </si>
  <si>
    <t>1.1.3.2</t>
  </si>
  <si>
    <t>1.1.3.3</t>
  </si>
  <si>
    <t>1.1.3.4</t>
  </si>
  <si>
    <t>1.1.3.5</t>
  </si>
  <si>
    <t>1.2.1.1</t>
  </si>
  <si>
    <t>1.2.1.2</t>
  </si>
  <si>
    <t>1.2.1.3</t>
  </si>
  <si>
    <t>1.2.1.4</t>
  </si>
  <si>
    <t>1.2.1.5</t>
  </si>
  <si>
    <t>1.2.2.1</t>
  </si>
  <si>
    <t>1.2.2.2</t>
  </si>
  <si>
    <t>1.2.2.3</t>
  </si>
  <si>
    <t>1.2.2.4</t>
  </si>
  <si>
    <t>1.2.2.5</t>
  </si>
  <si>
    <t>1.2.3.1</t>
  </si>
  <si>
    <t>1.2.3.1.1</t>
  </si>
  <si>
    <t>1.2.3.1.2</t>
  </si>
  <si>
    <t>1.2.3.2</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</si>
  <si>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</si>
  <si>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</si>
  <si>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</si>
  <si>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</si>
  <si>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</si>
  <si>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</si>
  <si>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</si>
  <si>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</si>
  <si>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</si>
  <si>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</si>
  <si>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</si>
  <si>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</si>
  <si>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</si>
  <si>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</si>
  <si>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</si>
  <si>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</si>
  <si>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</si>
  <si>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</si>
  <si>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</si>
  <si>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</si>
  <si>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</si>
  <si>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</si>
  <si>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</si>
  <si>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</si>
  <si>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</si>
  <si>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</si>
  <si>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</si>
  <si>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</si>
  <si>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</si>
  <si>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</si>
  <si>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</si>
  <si>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</si>
  <si>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Электрохимические исследования (газоанализатором ГАНЕ-4)</t>
  </si>
  <si>
    <t>1.1.1.5</t>
  </si>
  <si>
    <t>1.1.1.6</t>
  </si>
  <si>
    <t>1.1.1.7</t>
  </si>
  <si>
    <t>1.1.1.8</t>
  </si>
  <si>
    <t>Рыбоводная продукция, продукты переработки и искусственное воспроизводство водных биоресурсов</t>
  </si>
  <si>
    <t>1.1.1.9</t>
  </si>
  <si>
    <t>1.1.1.10</t>
  </si>
  <si>
    <t>1.1.2.5</t>
  </si>
  <si>
    <t>1.1.2.6</t>
  </si>
  <si>
    <t>1.1.2.7</t>
  </si>
  <si>
    <t>1.1.2.8</t>
  </si>
  <si>
    <t>1.1.2.9</t>
  </si>
  <si>
    <t>1.1.2.10</t>
  </si>
  <si>
    <t>1.1.2.11</t>
  </si>
  <si>
    <t>1.1.3.6</t>
  </si>
  <si>
    <t>1.1.3.7</t>
  </si>
  <si>
    <t>1.1.3.8</t>
  </si>
  <si>
    <t>1.1.3.9</t>
  </si>
  <si>
    <t>1.1.3.10</t>
  </si>
  <si>
    <t>1.1.4.1</t>
  </si>
  <si>
    <t>1.1.4.2</t>
  </si>
  <si>
    <t>1.1.4.3</t>
  </si>
  <si>
    <t>1.1.4.4</t>
  </si>
  <si>
    <t>1.1.4.5</t>
  </si>
  <si>
    <t>1.1.4.6</t>
  </si>
  <si>
    <t>1.1.4.7</t>
  </si>
  <si>
    <t>1.1.4.8</t>
  </si>
  <si>
    <t>1.1.4.9</t>
  </si>
  <si>
    <t>1.1.4.10</t>
  </si>
  <si>
    <t>1.1.5.1</t>
  </si>
  <si>
    <t>1.1.5.2</t>
  </si>
  <si>
    <t>1.1.5.3</t>
  </si>
  <si>
    <t>1.1.5.4</t>
  </si>
  <si>
    <t>1.1.5.5</t>
  </si>
  <si>
    <t>1.1.5.6</t>
  </si>
  <si>
    <t>1.1.5.7</t>
  </si>
  <si>
    <t>1.1.5.8</t>
  </si>
  <si>
    <t>1.1.5.9</t>
  </si>
  <si>
    <t>1.1.5.10</t>
  </si>
  <si>
    <t>1.1.6.1</t>
  </si>
  <si>
    <t>1.1.6.2</t>
  </si>
  <si>
    <t>1.1.6.3</t>
  </si>
  <si>
    <t>1.1.6.4</t>
  </si>
  <si>
    <t>1.1.6.5</t>
  </si>
  <si>
    <t>1.1.6.6</t>
  </si>
  <si>
    <t>1.1.6.7</t>
  </si>
  <si>
    <t>1.1.6.8</t>
  </si>
  <si>
    <t>1.1.6.9</t>
  </si>
  <si>
    <t>1.1.6.10</t>
  </si>
  <si>
    <t>1.1.7.1</t>
  </si>
  <si>
    <t>1.1.7.2</t>
  </si>
  <si>
    <t>1.1.7.3</t>
  </si>
  <si>
    <t>1.1.7.4</t>
  </si>
  <si>
    <t>1.1.7.5</t>
  </si>
  <si>
    <t>1.1.7.6</t>
  </si>
  <si>
    <t>1.1.7.7</t>
  </si>
  <si>
    <t>1.1.7.8</t>
  </si>
  <si>
    <t>1.1.7.9</t>
  </si>
  <si>
    <t>1.1.7.10</t>
  </si>
  <si>
    <t>1.1.8.1</t>
  </si>
  <si>
    <t>1.1.8.2</t>
  </si>
  <si>
    <t>1.1.8.3</t>
  </si>
  <si>
    <t>1.1.8.4</t>
  </si>
  <si>
    <t>1.1.9.1</t>
  </si>
  <si>
    <t>1.1.9.2</t>
  </si>
  <si>
    <t>1.1.9.3</t>
  </si>
  <si>
    <t>1.1.9.4</t>
  </si>
  <si>
    <t>1.1.9.5</t>
  </si>
  <si>
    <t>1.1.9.6</t>
  </si>
  <si>
    <t>1.1.9.7</t>
  </si>
  <si>
    <t>1.1.9.8</t>
  </si>
  <si>
    <t>1.2.1.1.1</t>
  </si>
  <si>
    <t>1.2.1.1.2</t>
  </si>
  <si>
    <t>1.2.1.1.3</t>
  </si>
  <si>
    <t>1.2.1.1.4</t>
  </si>
  <si>
    <t>1.2.1.1.5</t>
  </si>
  <si>
    <t>1.2.1.1.6</t>
  </si>
  <si>
    <t>1.2.1.2.1</t>
  </si>
  <si>
    <t>1.2.1.2.2</t>
  </si>
  <si>
    <t>1.2.1.2.3</t>
  </si>
  <si>
    <t>1.2.1.2.4</t>
  </si>
  <si>
    <t>1.2.1.2.5</t>
  </si>
  <si>
    <t>1.2.1.2.6</t>
  </si>
  <si>
    <t>1.2.1.3.1</t>
  </si>
  <si>
    <t>1.2.1.3.2</t>
  </si>
  <si>
    <t>1.2.1.3.3</t>
  </si>
  <si>
    <t>1.2.1.3.4</t>
  </si>
  <si>
    <t>1.2.1.3.5</t>
  </si>
  <si>
    <t>1.2.1.3.6</t>
  </si>
  <si>
    <t>2.2.6</t>
  </si>
  <si>
    <t>2.2.7</t>
  </si>
  <si>
    <t>2.2.8</t>
  </si>
  <si>
    <t>2.2.9</t>
  </si>
  <si>
    <t>2.2.10</t>
  </si>
  <si>
    <t>2.2.11</t>
  </si>
  <si>
    <t>2.2.12</t>
  </si>
  <si>
    <t>2.2.13</t>
  </si>
  <si>
    <t>2.2.14</t>
  </si>
  <si>
    <t>2.2.15</t>
  </si>
  <si>
    <t>2.2.16</t>
  </si>
  <si>
    <t>2.2.17</t>
  </si>
  <si>
    <t>2.3.3</t>
  </si>
  <si>
    <t>2.3.4</t>
  </si>
  <si>
    <t>2.3.5</t>
  </si>
  <si>
    <t>2.3.6</t>
  </si>
  <si>
    <t>2.3.7</t>
  </si>
  <si>
    <t>2.3.8</t>
  </si>
  <si>
    <t>2.3.9</t>
  </si>
  <si>
    <t>2.3.10</t>
  </si>
  <si>
    <t>2.3.11</t>
  </si>
  <si>
    <t>2.3.12</t>
  </si>
  <si>
    <t>2.3.13</t>
  </si>
  <si>
    <t>2.3.14</t>
  </si>
  <si>
    <t>2.3.15</t>
  </si>
  <si>
    <t>2.4.1</t>
  </si>
  <si>
    <t>2.4.2</t>
  </si>
  <si>
    <t>2.4.3</t>
  </si>
  <si>
    <t>2.4.4</t>
  </si>
  <si>
    <t>2.4.5</t>
  </si>
  <si>
    <t>2.4.6</t>
  </si>
  <si>
    <t>2.4.7</t>
  </si>
  <si>
    <t>2.4.8</t>
  </si>
  <si>
    <t>2.4.9</t>
  </si>
  <si>
    <t>2.4.10</t>
  </si>
  <si>
    <t>2.5.1</t>
  </si>
  <si>
    <t>2.5.2</t>
  </si>
  <si>
    <t>2.5.3</t>
  </si>
  <si>
    <t>2.5.4</t>
  </si>
  <si>
    <t>2.5.5</t>
  </si>
  <si>
    <t>2.5.6</t>
  </si>
  <si>
    <t>2.1.40</t>
  </si>
  <si>
    <t>2.1.41</t>
  </si>
  <si>
    <t>2.1.42</t>
  </si>
  <si>
    <t>2.1.43</t>
  </si>
  <si>
    <t>Донные отложения, почвы</t>
  </si>
  <si>
    <t>Атмосфера</t>
  </si>
  <si>
    <t>2.3.16</t>
  </si>
  <si>
    <t>2.3.17</t>
  </si>
  <si>
    <t>2.3.18</t>
  </si>
  <si>
    <t>2.3.19</t>
  </si>
  <si>
    <t>2.3.20</t>
  </si>
  <si>
    <t>2.3.21</t>
  </si>
  <si>
    <t>2.3.22</t>
  </si>
  <si>
    <t>2.3.23</t>
  </si>
  <si>
    <t>2.3.24</t>
  </si>
  <si>
    <t>2.3.25</t>
  </si>
  <si>
    <t>2.3.26</t>
  </si>
  <si>
    <t>2.3.27</t>
  </si>
  <si>
    <t>2.3.28</t>
  </si>
  <si>
    <t>2.3.29</t>
  </si>
  <si>
    <t>2.3.30</t>
  </si>
  <si>
    <t>2.3.31</t>
  </si>
  <si>
    <t>1.1.1.</t>
  </si>
  <si>
    <t>1.1.2.</t>
  </si>
  <si>
    <t>17.3.1</t>
  </si>
  <si>
    <t>17.3.2</t>
  </si>
  <si>
    <t>ТУ 10.20.14-133-00472124-2020 " Рыбные кулинарные полуфабрикаты для дошкольного и школьного питания" и ТИ</t>
  </si>
  <si>
    <t>ТУ 10.20.25-106-00472124-2020 "Рыбные кулинарные полуфабрикаты формованные" и ТИ</t>
  </si>
  <si>
    <t>ТУ 10.20.25-134-00472124-2020 "Рыбные кулинарные полуфабрикаты формованные для дошкольного и школьного питания" и ТИ</t>
  </si>
  <si>
    <t xml:space="preserve">ТУ 10.20.23-040-00472124-2020 "Соленая рыба. Сельди мало-и слабосоленые" и ТИ
</t>
  </si>
  <si>
    <t>ТУ 10.20.26-136-00472124-2020 "Зернистая икра. Икра лососевая зернистая фасованная" и ТИ</t>
  </si>
  <si>
    <t>ТУ 9265-347-00472012-2014 "Кальмар командорский разделанный мороженный"</t>
  </si>
  <si>
    <t xml:space="preserve">Ртуть </t>
  </si>
  <si>
    <t>Марганец (инверсионная вольтамперометрия)</t>
  </si>
  <si>
    <t>Медь (инверсионная вольтамперометрия)</t>
  </si>
  <si>
    <t>Никель (инверсионная вольтамперометрия)</t>
  </si>
  <si>
    <t>ТУ 10.20.13-032-00472124-2019 "Мороженая пищевая рыбная продукция" и ТИ 032-2019</t>
  </si>
  <si>
    <t>ТУ 10.20.13-008-00472124-2020 "Мороженая пищевая рыбная продукция. Лососи тихоокеанские мороженые" и ТИ</t>
  </si>
  <si>
    <t>Выполнение научно-исследовательской работы (НИР) по составлению рыбохозяйственной характеристики участка акватории водного объекта (с указанием количественных показателей численности и биомассы водных биоресурсов)</t>
  </si>
  <si>
    <t xml:space="preserve"> в соответствии с отчетом об оценке размера рыночной обоснованной стоимости арендной платы</t>
  </si>
  <si>
    <t xml:space="preserve">Консультационные услуги по оценке соответствия продукции </t>
  </si>
  <si>
    <t>Приложение № 5</t>
  </si>
  <si>
    <t>Приложение № 9</t>
  </si>
  <si>
    <t>Приложение № 10</t>
  </si>
  <si>
    <t>Приложение № 11</t>
  </si>
  <si>
    <t>Приложение № 1</t>
  </si>
  <si>
    <t>Выполнение научно-исследовательской работы (НИР) по разработке рыбохозяйственного норматива предельно допустимой концентрации (ПДК) одного вещества для воды пресноводных и морских объектов рыбохозяйственного значения</t>
  </si>
  <si>
    <t>РПР 3098 Суточное содержание на берегу</t>
  </si>
  <si>
    <t>Молодь от 100г</t>
  </si>
  <si>
    <t>Молодь от 150г</t>
  </si>
  <si>
    <t>1.2.1.1.7</t>
  </si>
  <si>
    <t>Молодь от 200г</t>
  </si>
  <si>
    <t>1.2.1.1.8</t>
  </si>
  <si>
    <t>1.2.1.2.7</t>
  </si>
  <si>
    <t>1.2.1.2.8</t>
  </si>
  <si>
    <t>1.2.1.3.7</t>
  </si>
  <si>
    <t>1.2.1.3.8</t>
  </si>
  <si>
    <t>1 исследование</t>
  </si>
  <si>
    <t xml:space="preserve">1 исследование </t>
  </si>
  <si>
    <t>Выполнение научно-исследовательских работ (НИР) по проведению натурных исследований с использованием гидроакустических методов для определения состояния водных биологических ресурсов, оценки влияния хозяйственной и иной деятельности</t>
  </si>
  <si>
    <t xml:space="preserve">Выполнение научно-исследовательской работы (НИР) по оценке фонового состояния и рыбохозяйственного значения акватории лицензионных участков (ЛУ) разработки углеводородного сырья и их последующий мониторинг </t>
  </si>
  <si>
    <t>полный паразитологический анализ популяции водного объекта (комплекс работ)</t>
  </si>
  <si>
    <t>полный паразитологический анализ популяции водного объекта (проба)</t>
  </si>
  <si>
    <t>неполный паразитологический анализ популяции водного объекта (комплекс работ)</t>
  </si>
  <si>
    <t>неполный паразитологический анализ популяции водного объекта (проба)</t>
  </si>
  <si>
    <t>диагностика протозойных заболеваний крустацеонозов водного объекта (комплекс работ)</t>
  </si>
  <si>
    <t>диагностика протозойных заболеваний крустацеонозов водного объекта (проба)</t>
  </si>
  <si>
    <t>ставной невод</t>
  </si>
  <si>
    <t>вентерь, секрет, мережа, морда и т.п.</t>
  </si>
  <si>
    <t>раколовка</t>
  </si>
  <si>
    <t>красноловные крючья, переметы, гарпуны, пики, остроги, багры и т.п.</t>
  </si>
  <si>
    <t xml:space="preserve">Выполнение научно-исследовательской работы (НИР) по разработке проектов документов по стандартизации (ТУ, СТО) и/или технологических инструкций (ТИ) по изготовлению пищевой, кормовой и технической рыбной продукции </t>
  </si>
  <si>
    <t>Выполнение научно-исследовательской работы (НИР) по разработке новых орудий добычи (вылова) водных биологических ресурсов, проведению исследований эффективности применения орудий добычи (вылова) водных биологических ресурсов</t>
  </si>
  <si>
    <t>Выполнение научно-исследовательской работы (НИР) по проведению опытно-экспериментальных работ с орудиями добычи (вылова), в том числе опытных работ и испытаний вновь вводимых орудий добычи (вылова) водных биологических ресурсов</t>
  </si>
  <si>
    <t>Выполнение научно-исследовательской работы (НИР) по разработке рыбоводно-биологического обоснования на создание малых и крупных декоративных водоемов</t>
  </si>
  <si>
    <t xml:space="preserve">Выполнение научно-исследовательской работы (НИР) по разработке материалов для формирования заключения по текущему состоянию водных биологических ресурсов водного объекта при осуществлении хозяйственной деятельности </t>
  </si>
  <si>
    <t>Экспертиза документации, с целью оценки ее соответствия требованиям законодательства Российской Федерации в области производства продукции из рыбы и нерыбных объектов</t>
  </si>
  <si>
    <t>Выполнение научно-исследовательской работы (НИР) по разработке рыбохозяйственного норматива ориентировочно безопасного уровня воздействия (ОБУВ) одного вещества для воды водных объектов рыбохозяйственного значения</t>
  </si>
  <si>
    <t>Водные объекты рыбохозяйственного значения II-й рыбохозяйственной категории **</t>
  </si>
  <si>
    <t>Водные объекты рыбохозяйственного значения I-й рыбохозяйственной категории **</t>
  </si>
  <si>
    <t>Водные объекты рыбохозяйственного значения высшей рыбохозяйственной категории **</t>
  </si>
  <si>
    <t>Внутренние пресноводные объекты</t>
  </si>
  <si>
    <t>карта плотности и толщины льда</t>
  </si>
  <si>
    <t>Молекулярно-генетическая паспортизация одной особи производителя осетровых видов рыб и их гибридов с выдачей индивидуального паспорта (30 и более образцов)</t>
  </si>
  <si>
    <t>Молекулярно-генетический анализ образца осетровых видов рыб (включая икру) для подтверждения его видовой принадлежности (от 1 до 9 образцов)</t>
  </si>
  <si>
    <t>Молекулярно-генетический анализ образца осетровых видов рыб (включая икру) для подтверждения его видовой принадлежности (от 10 до 29 образцов)</t>
  </si>
  <si>
    <t>Молекулярно-генетический анализ образца осетровых видов рыб (включая икру) для подтверждения его видовой принадлежности (30 и более образцов)</t>
  </si>
  <si>
    <t>Молекулярно-генетический анализ образца гибридной формы осетровых видов рыб (включая икру) для определения его видовой принадлежности</t>
  </si>
  <si>
    <t xml:space="preserve">Оказание абонементного информационного обслуживания предприятий рыбной промышленности (информация об изменениях в ТР ТС, ТР ЕАЭС, ГОСТ, ГОСТ Р на пищевую рыбную продукцию).  Предусматривает периодичность рассылки 1 раз в 2 месяца , кроме этого внеплановая рассылка информации по мере поступления из государственных органов </t>
  </si>
  <si>
    <t>Определение массовой доли сырого протеина в рыбной муке</t>
  </si>
  <si>
    <t>Рыбохозяйственная экология. Анализ одной пробы</t>
  </si>
  <si>
    <t xml:space="preserve">ХОП хлорорганические пестициды (Альдрин; Альфа-ГХЦГ; Гамма-ГХЦГ (линдан); Гексахлорбензол; Гептахлор; 4,4-ДДД; 4,4-ДДЕ; 2,4ДДТ; 4,4ДДТ; Дильдрин; Кельтан; Метоксихлор, 2,4-Д) </t>
  </si>
  <si>
    <t>Биотестирование (острый) на 1 тест-объекте</t>
  </si>
  <si>
    <t>1 методика проведения опытных работ и испытаний:</t>
  </si>
  <si>
    <t>Выполнение научно-исследовательской работы (НИР) по разработке рыбоводно-биологического обоснования (РБО) на создание хозяйства аквакультуры</t>
  </si>
  <si>
    <t>Получение однополого женского потомства осетровых рыб в условиях осетрового хозяйства</t>
  </si>
  <si>
    <t>Инвентаризация ремонтно-маточного стада, в том числе племенного материала</t>
  </si>
  <si>
    <t xml:space="preserve">Гистологические исследования мускулатуры рыб и беспозвоночных </t>
  </si>
  <si>
    <t>Определение КМАФАнМ (количество мезофильных аэробных и факультативно-анаэробных микроорганизмов)</t>
  </si>
  <si>
    <t xml:space="preserve">Консультация по вопросам товарного рыбоводства </t>
  </si>
  <si>
    <t>Консультация по вопросам индустриального и рекреационного рыбоводства</t>
  </si>
  <si>
    <t>Идентификация заводской кеты с качественными метками без определения возраста - почти как горбуша, может чуть больше термопластика (объем выборки - не менее 100 экз., отолитов в работе - 110)</t>
  </si>
  <si>
    <t>Организация и проведение конференций, семинаров, симпозиумов и прочих тематических мероприятий в области изучения, сохранения и использования водных биоресурсов</t>
  </si>
  <si>
    <t xml:space="preserve">  Прейскурант базовых цен на оказание услуг, выполнение работ по приносящей доход деятельности ФГБНУ "ВНИРО" *</t>
  </si>
  <si>
    <t>Подготовка заключения (справки) по результатам лабораторных исследований</t>
  </si>
  <si>
    <t>7 методик проведения опытных работ и испытаний:</t>
  </si>
  <si>
    <t>5 методик проведения опытных работ и испытаний:</t>
  </si>
  <si>
    <t>6 методик проведения опытных работ и испытаний:</t>
  </si>
  <si>
    <t>8 методик проведения опытных работ и испытаний:</t>
  </si>
  <si>
    <t>9 методик проведения опытных работ и испытаний:</t>
  </si>
  <si>
    <t>10 методик проведения опытных работ и испытаний:</t>
  </si>
  <si>
    <t>ТУ 10.20.23-086-00472124-2020 "Соленая рыба. Рыбы лососевые и сиговые соленые" и ТИ</t>
  </si>
  <si>
    <t>ТИ к ГОСТ 31793-2012 "Икра лососевая зернистая замороженная. ТУ"</t>
  </si>
  <si>
    <t>Соли тяжелых металлов и микроэлементов: свинец, кадмий, мышьяк, цинк, медь, железо, марганец, никель, кобальт, калий, магний, натрия, олово, хром, серебро, стронций, алюминий, селен, кальций, барий, молибден , ртуть, бор.</t>
  </si>
  <si>
    <t>Жирно-кислотный состав жировой фазы</t>
  </si>
  <si>
    <t>Пестициды группы 2,4-Д</t>
  </si>
  <si>
    <t xml:space="preserve">1 соединение  </t>
  </si>
  <si>
    <t xml:space="preserve">Сахар в продуктах </t>
  </si>
  <si>
    <t>Паразитологические исследования рыбы и рыбной продукции</t>
  </si>
  <si>
    <t>Связанный хлор, остаточный хлор в воде</t>
  </si>
  <si>
    <t>Общая минерализация (сухой остаток) в воде</t>
  </si>
  <si>
    <t xml:space="preserve">Выполнение научно-исследовательских и опытно-технологических работ, включая: </t>
  </si>
  <si>
    <t>Разработка документов по стандартизации (технических условий, стандарта организации и др.) и технической документации (технологической инструкции, технологической схемы, технологической карты, норм закладки, листа утверждения режима и др.)</t>
  </si>
  <si>
    <t>Передача документов по стандартизации (технических условий, стандарта организации) и технических документов (технологической инструкции, технологической схемы, технологической карты, норм закладки, листа утверждения режима и др.)</t>
  </si>
  <si>
    <t>Разработка изменений документов по стандартизации (технических условий, стандарта организации) и технической документации (технологической инструкции, технологической схемы, технологической карты, норм закладки, листа утверждения режима и др.)</t>
  </si>
  <si>
    <t>Передача изменений к документам по стандартизации (технических условий, стандарта организации) и технических документов (технологической инструкции, технологической схемы, технологической карты, норм закладки, листа утверждения режима и др.)</t>
  </si>
  <si>
    <t>Подготовка заключений, предложений, рекомендаций по вопросам изготовления, обращения (условиям и срокам хранения, перевозки), испытаний, направлениям переработки, оценки качества и безопасности рыбной и иной продукции</t>
  </si>
  <si>
    <t xml:space="preserve">Индекс энтерококков </t>
  </si>
  <si>
    <t>Золотистый стафилококк (St. aureus) (НВЧ)</t>
  </si>
  <si>
    <t>Энтерококки (Enterococcus)</t>
  </si>
  <si>
    <t>Энтерококки (Enterococcus) НВЧ)</t>
  </si>
  <si>
    <t>Копченая рыбо- и мясопродукция</t>
  </si>
  <si>
    <t>Определения токсичности питьевых, пресных природных и сточных вод</t>
  </si>
  <si>
    <t>Реализация рыбопосадочного материала (пелядь, форель, нельма, чир, муксун, гибрид пелчир)</t>
  </si>
  <si>
    <t>Природные поверхностные (питьевые, сточные и очищенные сточные) воды</t>
  </si>
  <si>
    <t>Молодь до  5г</t>
  </si>
  <si>
    <t>Молодь до 30г</t>
  </si>
  <si>
    <t>Молодь до 50г</t>
  </si>
  <si>
    <t>Молодь до 3г</t>
  </si>
  <si>
    <t>Молодь до 20г</t>
  </si>
  <si>
    <t>Выращивание и выпуск молоди осетровых и частиковых видов рыб  в целях компенсации ущерба наносимого ВБР и среде их обитания</t>
  </si>
  <si>
    <t>Определение токсичности по выживаемости односуточной молоди рыб Poecillia reticulata Peters в пресной и морской воде.</t>
  </si>
  <si>
    <t>Определение токсичности по выживаемости односуточной молоди рыб Poecillia reticulata Peters в пресной и морской воде. (ДО)</t>
  </si>
  <si>
    <t>Фотосинтетические пигменты фитопланктона: хлорофилл а, хлорофилл b, хлорофилл c, феофитин, каратиноиды</t>
  </si>
  <si>
    <t>Кадмий (атомноабсорбционный)</t>
  </si>
  <si>
    <t>Свинец (атомноабсорбционный)</t>
  </si>
  <si>
    <t>Цинк (атомноабсорбционный)</t>
  </si>
  <si>
    <t>Медь (атомноабсорбционный)</t>
  </si>
  <si>
    <t>Марганец (атомноабсорбционный)</t>
  </si>
  <si>
    <t>Хром (атомноабсорбционный)</t>
  </si>
  <si>
    <t>Никель (атомноабсорбционный)</t>
  </si>
  <si>
    <t>Ртуть (атомноабсорбционный)</t>
  </si>
  <si>
    <t>Железо (атомноабсорбционный)</t>
  </si>
  <si>
    <t>Водородный показатель, рН</t>
  </si>
  <si>
    <t>Кобальт (атомноабсорбционный)</t>
  </si>
  <si>
    <t>Нефтепродукты (флюоресценция)</t>
  </si>
  <si>
    <t>Нефтепродукты (газовая хроматография)</t>
  </si>
  <si>
    <t>Жиры (ИК-спектрометрия)</t>
  </si>
  <si>
    <t>Фенолы (общие и летучие)</t>
  </si>
  <si>
    <t>Химическое потребление кислорода (ХПК)</t>
  </si>
  <si>
    <t>Растворенный кислород</t>
  </si>
  <si>
    <t>Ионы аммония</t>
  </si>
  <si>
    <t>Нитриты</t>
  </si>
  <si>
    <t>Кремнекислота в пересчете на кремний</t>
  </si>
  <si>
    <t>Азот нитратный</t>
  </si>
  <si>
    <t>Азот нитритный</t>
  </si>
  <si>
    <t>Ртуть (атомнообсорбционный)</t>
  </si>
  <si>
    <t>Водородный показатель, рН (водная вытяжка)</t>
  </si>
  <si>
    <t>Влажность, в том числе гигроскопическая</t>
  </si>
  <si>
    <t>Хром</t>
  </si>
  <si>
    <t>Гранулометрический и микроагрегатный состав: содержание фракций</t>
  </si>
  <si>
    <t xml:space="preserve">Плотность грунта </t>
  </si>
  <si>
    <t>Определение токсичности с использованием зеленых пресноводных Одноклеточных водорослей</t>
  </si>
  <si>
    <t xml:space="preserve">Токсичность по выживаемости эвригалинного рачка вида Artemia salina L. </t>
  </si>
  <si>
    <t xml:space="preserve">Токсичность по выживаемости морских ракообразных </t>
  </si>
  <si>
    <t>Токсичность по замедлению роста морских одноклеточных водорослей Phaeodactylum tricornutum Bohlin</t>
  </si>
  <si>
    <t>Токсичность по замедлению роста морских одноклеточных водорослей Phaeodactylum tricornutum Bohlin(ДО)</t>
  </si>
  <si>
    <t xml:space="preserve">Токсичность по выживаемости пресноводных ракообразных Daphnia magna Straus </t>
  </si>
  <si>
    <t>Определение токсичности с использованием зеленых пресноводных одноклеточных водорослей (ДО)</t>
  </si>
  <si>
    <t>Токсичность по выживаемости морских ракообразных (ДО)</t>
  </si>
  <si>
    <t>Нефтяные углеводороды</t>
  </si>
  <si>
    <t>Транспортные услуги (порожнее перемещение а/м MAN к месту загрузки и от места выгрузки к месту постоянной дислокации с. Икряное, Астраханской области)</t>
  </si>
  <si>
    <t>Молодь ленка навеской от 0,2 г до 0,4 г</t>
  </si>
  <si>
    <t>Молодь ленка навеской от 0,8 г до 1,2 г</t>
  </si>
  <si>
    <t>Молодь тайменя навеской от 0,2 г до 0,4 г</t>
  </si>
  <si>
    <t>Молодь тайменя навеской от 0,8 г до 1,2 г</t>
  </si>
  <si>
    <t>Молодь хариуса навеской от 0,2 г до 0,4 г</t>
  </si>
  <si>
    <t>Молодь хариуса навеской от 0,8 г до 1,2 г</t>
  </si>
  <si>
    <t>Услуги по выращиванию и выпуску молоди в водные объекты рыбохозяйственного значения в целях искусственного воспроизводства, рыбохозяйственной мелиорации</t>
  </si>
  <si>
    <t>Личинки карпа 3-х дневные</t>
  </si>
  <si>
    <t>Личинки белого амура, буффало 3-х дневные</t>
  </si>
  <si>
    <t>Личинки чёрного амура 3-х дневные</t>
  </si>
  <si>
    <t>Личинки щуки 7-ми дневные</t>
  </si>
  <si>
    <t>Личинки сома обыкновенного 3-х дневные</t>
  </si>
  <si>
    <t>Годовики сома обыкновенного до 20 г.</t>
  </si>
  <si>
    <t>Икра стерляди оплодотворённая</t>
  </si>
  <si>
    <t>Личинки стерляди однодневные</t>
  </si>
  <si>
    <t>Подрощенная молодь стерляди 2 г.</t>
  </si>
  <si>
    <t>Подрощенная молодь стерляди 2,5 г.</t>
  </si>
  <si>
    <t>Подрощенная молодь стерляди 3 г.</t>
  </si>
  <si>
    <t>Подрощенная молодь щуки 2 г.</t>
  </si>
  <si>
    <t>Подрощенная молодь сома 2 г.</t>
  </si>
  <si>
    <t>Годовики карпа до 10 г.</t>
  </si>
  <si>
    <t>Годовики карпа до 15 г.</t>
  </si>
  <si>
    <t>Годовики карпа до 20 г.</t>
  </si>
  <si>
    <t>Годовики карпа до 25 г.</t>
  </si>
  <si>
    <t>Годовики карпа от 25 до 30 г.</t>
  </si>
  <si>
    <t>Годовики карпа от 30 до 40 г.</t>
  </si>
  <si>
    <t>Годовики карпа свыше 40 г.</t>
  </si>
  <si>
    <t>Годовики толстолобика, белого амура, буффало до 20 г.</t>
  </si>
  <si>
    <t>Годовики толстолобика, белого амура, буффало от 20 до 30 г.</t>
  </si>
  <si>
    <t>Годовики толстолобика, белого амура, буффало свыше 30 г.</t>
  </si>
  <si>
    <t>Природные, морские, поверхностные, сточные, очищенные сточные воды</t>
  </si>
  <si>
    <t>Общие колиформные бактерии, общее количество колиформ (ОКБ)</t>
  </si>
  <si>
    <t>Бактерии группы кишечной палочки (микробиологический показатель (коли-индекс))</t>
  </si>
  <si>
    <t>Энтерококки</t>
  </si>
  <si>
    <t>Патогенные галофильные вибрионы</t>
  </si>
  <si>
    <t>Приложение № 14</t>
  </si>
  <si>
    <t>ОСТ 15-311-84 Рыба кормовая для сельскохозяйственный животных</t>
  </si>
  <si>
    <t xml:space="preserve">ТУ 9245-370-00472012-2015  "Скумбрия сырец". Технические условия.  </t>
  </si>
  <si>
    <t xml:space="preserve">ТУ 9242-371-00472012-2015  "Сардина тихоокеанская (иваси) сырец". Технические условия.  </t>
  </si>
  <si>
    <t>Атлас-определитель крабов и креветок дальневост. морей России (2010)</t>
  </si>
  <si>
    <t>Атлас промысловых видов рыб дальневост. морей России (2014)</t>
  </si>
  <si>
    <t>Атлас рыб дальневост. морей России (окуни, терпуги, бычки, лисички) (2015)</t>
  </si>
  <si>
    <t xml:space="preserve">Планирование, организация и обеспечение исследований рыбных ресурсов дальневост. морей России и северо-западной части Тихого океана (2005) </t>
  </si>
  <si>
    <t>Руководство по промыслу и поиску скоплений кальмара Бартрама в Южно-Курильском районе (2007)</t>
  </si>
  <si>
    <t>Технологическая инструкция по индустриальному выращиванию тихоокеанской устрицы в Дальневосточном рыбохозяйственном бассейне (2018)</t>
  </si>
  <si>
    <t>Примечание в части перечня услуг (работ), оказываемых (выполняемых) в соответствии с пунктами 1.1-1.3:</t>
  </si>
  <si>
    <t>1.20</t>
  </si>
  <si>
    <t>1.21</t>
  </si>
  <si>
    <t>1.21.1</t>
  </si>
  <si>
    <t>1.21.2</t>
  </si>
  <si>
    <t>1.22</t>
  </si>
  <si>
    <t>1.22.1</t>
  </si>
  <si>
    <t>1.22.2</t>
  </si>
  <si>
    <t>1.22.3</t>
  </si>
  <si>
    <t>1.22.4</t>
  </si>
  <si>
    <t>1.22.5</t>
  </si>
  <si>
    <t>1.22.6</t>
  </si>
  <si>
    <t>1.22.7</t>
  </si>
  <si>
    <t>1.22.8</t>
  </si>
  <si>
    <t>1.22.9</t>
  </si>
  <si>
    <t>1.23</t>
  </si>
  <si>
    <t>1.24</t>
  </si>
  <si>
    <t>1.24.1</t>
  </si>
  <si>
    <t>1.24.2</t>
  </si>
  <si>
    <t>Определение содержания сырой золы в кормовых компонентах и кормах</t>
  </si>
  <si>
    <t>Определение золы, нерастворимой в соляной  кислоте</t>
  </si>
  <si>
    <t>Определение содержания сырой клетчатки</t>
  </si>
  <si>
    <t>Определение жирорастворимых витаминов (каждый) А, Д 2, Д 3, Е методом высокоэффективной жидкостной хроматографии (ВЭЖХ)</t>
  </si>
  <si>
    <t>Определение содержания свободных аминокислот</t>
  </si>
  <si>
    <t>Определение связанных аминокислот методом высокоэффективной жидкостной хроматографии (ВЭЖХ) (аминокислотный состав). Определение содержания связанных аминокислот (кроме триптофана)</t>
  </si>
  <si>
    <t>Определение триптофана (после гидролиза)</t>
  </si>
  <si>
    <t>Определение жирнокислотного состава и масел с содержанием жира более 98%  (без выделения жира)</t>
  </si>
  <si>
    <t>Определение кислотного числа жиров и масел содержанием жира более 98%  (без выделения жира)</t>
  </si>
  <si>
    <t>Определение кислотного числа кормовых компонентов и кормов с предварительным выделением жира</t>
  </si>
  <si>
    <t>Определение перекисного числа жиров и масел с содержанием липидов более 98% (без выделения жира)</t>
  </si>
  <si>
    <t>Определение перекисного числа жира кормовых компонентов и кормов с предварительным выделением жира</t>
  </si>
  <si>
    <t>Определение оксикислот в рыбной муке, кормовых компонентах и кормах</t>
  </si>
  <si>
    <t>Определение альдегидного числа жиров и масел с содержанием липидов более 98% (без выделения жира)</t>
  </si>
  <si>
    <t>Определение альдегидного числа  кормовых компонентов и кормов с выделением жира</t>
  </si>
  <si>
    <t>Выполнение научно-исследовательской работы (НИР) по проведению ихтиологических исследований для определения функциональной эффективности рыбозащитного сооружения (устройства)</t>
  </si>
  <si>
    <t>ТИ 167-2107 по изготовлению агара из красных водорослей Ahnfeltia tobuchiensis</t>
  </si>
  <si>
    <t>Научно-производственный инновационный центр по созданию технологии аквакультуры</t>
  </si>
  <si>
    <t>Суспензия кормовых микроводорослей (с концентрацией 2 млн. в 1 мл.)</t>
  </si>
  <si>
    <t>литр</t>
  </si>
  <si>
    <t>Концентрированный раствор кормовых микроводорослей (с концентрацией 300 млн. в 1 мл.)</t>
  </si>
  <si>
    <t>1.</t>
  </si>
  <si>
    <t>Приложение № 17</t>
  </si>
  <si>
    <t>Молекулярно-генетический анализ образца продукции, прошедшей глубокую термическую обработку, в том числе консервов, для определения его видовой принадлежности</t>
  </si>
  <si>
    <t>Анализ сточных вод в соответствии с перечнем Постановления Правительства РФ от 29.07.2013 г. № 644</t>
  </si>
  <si>
    <t xml:space="preserve">Выполнение научно-исследовательской работы (НИР) по проведению ресурсных исследований </t>
  </si>
  <si>
    <t>Разработка программы исследований водных биологических ресурсов</t>
  </si>
  <si>
    <t>Проведение исследований морских млекопитающих</t>
  </si>
  <si>
    <t xml:space="preserve">Выполнение научно-исследовательской работы (НИР) по разработке научно обоснованных индивидуальных норм выхода продуктов переработки ВБР и объектов аквакультуры с проведением опытно-контрольных работ на судне или береговом предприятии Заказчика </t>
  </si>
  <si>
    <t>Разработка методик проведения опытных работ и испытаний вновь вводимых орудий добычи (вылова) водных биоресурсов</t>
  </si>
  <si>
    <t xml:space="preserve">Актуализация документов по стандартизации и технических документов по изготовлению пищевой, кормовой и технической рыбной продукции </t>
  </si>
  <si>
    <t xml:space="preserve">Проведение экспертизы проектов документов по стандартизации и технических документов по изготовлению пищевой, кормовой и технической рыбной продукции </t>
  </si>
  <si>
    <t>"Икра осетровых рыб зернистая натуральная" (амурский осетр) черная</t>
  </si>
  <si>
    <t>"Икра осетровых рыб зернистая натуральная" (сибирский осетр) черная</t>
  </si>
  <si>
    <t>"Икра осетровых рыб зернистая натуральная" (гибрид амурского и сибирского осетра) черная</t>
  </si>
  <si>
    <t>"Икра осетровых рыб зернистая натуральная" (гибрид калуги и стерляди) черная</t>
  </si>
  <si>
    <t>БАД "Морской Кудесник"</t>
  </si>
  <si>
    <t>Атлас двустворчатых моллюсков (2016)</t>
  </si>
  <si>
    <t>Изв. ТИНРО, т. 200 выпуск 1</t>
  </si>
  <si>
    <t>Изв. ТИНРО, т. 200 выпуск 2</t>
  </si>
  <si>
    <t>Изв. ТИНРО, т. 200 выпуск 3</t>
  </si>
  <si>
    <t>Изв. ТИНРО, т. 200 выпуск 4</t>
  </si>
  <si>
    <t>Изв. ТИНРО, т. 201</t>
  </si>
  <si>
    <t>Ресурсы и рациональное использование морских водорослей и трав дальневосточных морей России (2020)</t>
  </si>
  <si>
    <t>ТИНРО 95 лет (2020)</t>
  </si>
  <si>
    <t>Бочаров Л.Н. ТИНРО в сердце моем. Записки директора института (2020)</t>
  </si>
  <si>
    <t>Икра сига-пыжьяна</t>
  </si>
  <si>
    <t>Икры нельмы</t>
  </si>
  <si>
    <t>Икра тугуна</t>
  </si>
  <si>
    <t>Икра осетра</t>
  </si>
  <si>
    <t>Личинки нельмы</t>
  </si>
  <si>
    <t>Личинки сига-пыжьяна</t>
  </si>
  <si>
    <t>Личинки чира</t>
  </si>
  <si>
    <t>Личинки муксуна</t>
  </si>
  <si>
    <t>Личинки тугуна</t>
  </si>
  <si>
    <t>Личинки стерляди иртышской</t>
  </si>
  <si>
    <t>Личинки осетра</t>
  </si>
  <si>
    <t>Молодь нельмы массой не менее 1,5 г</t>
  </si>
  <si>
    <t>Молодь осетра массой не менее 1,5 г</t>
  </si>
  <si>
    <t>Молодь стерляди массой не менее 1,5 г</t>
  </si>
  <si>
    <t>Книги, научная литература, периодические издания, монографии</t>
  </si>
  <si>
    <t>Книга "Промысел биоресурсов в водах курильской гряды..."</t>
  </si>
  <si>
    <t>Книга В.С. Лабай, Д.С. Заварзин и др.</t>
  </si>
  <si>
    <t>Книга Ким Сен Ток, И.А. Бирюков</t>
  </si>
  <si>
    <t>Монография Букин С.Д.</t>
  </si>
  <si>
    <t>Монография Вяловой, Шкуриной</t>
  </si>
  <si>
    <t>Монография Каев А.М.</t>
  </si>
  <si>
    <t>Монография Клитин А.К.</t>
  </si>
  <si>
    <t>Монография Ковтун А.А.</t>
  </si>
  <si>
    <t>Монография Низяев С. А., Букин С. Д., Клитин А. К., "Пособие по изучению промысловых ракообразных...</t>
  </si>
  <si>
    <t>Монография Низяева С.А.</t>
  </si>
  <si>
    <t>Монография под ред.В,С.Лабай "Водная биота озеро Тунайча (южный Сахалин) и условия ее существования</t>
  </si>
  <si>
    <t>Монография Ф.Н. Рухлов "Хроники Сахалинского рыболовства"</t>
  </si>
  <si>
    <t>Труды "СахНИРО" Том № 10</t>
  </si>
  <si>
    <t>Труды "СахНИРО" том № 12</t>
  </si>
  <si>
    <t>Труды "СахНИРО" том № 13</t>
  </si>
  <si>
    <t>Труды "СахНИРО" том № 14</t>
  </si>
  <si>
    <t>Труды "СахНИРО" Том № 5</t>
  </si>
  <si>
    <t>Труды "СахНИРО" Том № 6</t>
  </si>
  <si>
    <t>Труды "СахНИРО" Том № 7</t>
  </si>
  <si>
    <t>Труды "СахНИРО" Том № 8</t>
  </si>
  <si>
    <t>Труды "СахНИРО" Том № 9</t>
  </si>
  <si>
    <t>Юбилейный сборник научных работ "Рыбохозяйственной науке России 130 лет"</t>
  </si>
  <si>
    <t>Протоколы</t>
  </si>
  <si>
    <t>Протокол лабораторных испытаний</t>
  </si>
  <si>
    <t>3.3.4</t>
  </si>
  <si>
    <t>Аренда рыболовного места с навесом на 6 человек</t>
  </si>
  <si>
    <t>"Избранные труды лаборатории физиологии и кормления рыб ВНИИПРХ (к 85-летию института)", 2017 – в двух томах. (Т.1 и Т.2)</t>
  </si>
  <si>
    <t>"Материалы к биобиблиографии. Вера Александровна
Мусселиус-Богоявленская. К 100-летию со дня рождения", 2018 –108 с.</t>
  </si>
  <si>
    <t>"Породы и кроссы карпа селекции ВНИИПРХ", 2015 – 39 с.</t>
  </si>
  <si>
    <t>"Методические указания по разведению и выращиванию клариевого (африканского) сома Clarias gariepinus", 2017 – 42 с.</t>
  </si>
  <si>
    <t>"Кормление карповых рыб, выращиваемых в прудах". Памятка
для фермеров, 2013. – 26 с.</t>
  </si>
  <si>
    <t>"Рекомендации по выращиванию рыб в поликультуре на приусадебных участках и в фермерских водоёмах в условиях I -II зон рыбоводства Российской Федерации", 2013 – 24 с.</t>
  </si>
  <si>
    <t>Сборник научных трудов ВНИИПРХ, "Актуальные вопросы пресноводной аквакультуры", 2013. – Вып. 87.– 152 с.</t>
  </si>
  <si>
    <t>Журнал "Рыбное хозяйство", 2012. № 4 – 120 с.</t>
  </si>
  <si>
    <t>Сборник научных трудов ВНИИПРХ, "Актуальные вопросы пресноводной
аквакультуры", 2011. - Вып.86. – 152 с.</t>
  </si>
  <si>
    <t>Сборник научных трудов ВНИИПРХ, "Актуальные вопросы пресноводной
аквакультуры", 2007. – Вып.83. - 200 с.</t>
  </si>
  <si>
    <t xml:space="preserve">Сборник научных трудов ВНИИПРХ, "Актуальные вопросы пресноводной
аквакультуры", 2006. - Вып.82.– 170 с.
</t>
  </si>
  <si>
    <t>Сборник научных трудов ВНИИПРХ, "Актуальные вопросы пресноводной
аквакультуры", 2006. -  Вып.81.– 153 с.</t>
  </si>
  <si>
    <t xml:space="preserve">Сборник научных трудов ВНИИПРХ, "Актуальные вопросы пресноводной
аквакультуры", 2005. -  Вып.80.– 275 с.
</t>
  </si>
  <si>
    <t>"Биологические основы разведения и выращивания веслоноса (Polyodon spathula (Walbaum)", 2003 – 344 с.</t>
  </si>
  <si>
    <t>"Избранные труды ВНИИПРХ" (в четырех томах). Книга 2. Том III – IV 2002 г. – 536с.</t>
  </si>
  <si>
    <t xml:space="preserve">Сборник научных трудов ВНИИПРХ, "Актуальные вопросы пресноводной аквакультуры", 2002. – Вып.78.– 219 с.
</t>
  </si>
  <si>
    <t>Сборник научных трудов ВНИИПРХ, "Вопросы генетики, селекции и племенного дела в рыбоводстве", 2001. – Вып.76.– 98 с.</t>
  </si>
  <si>
    <t>Сборник научных трудов ВНИИПРХ, "Актуальные вопросы пресноводной
аквакультуры", 2000. – Вып.75. – 274 с.</t>
  </si>
  <si>
    <t>Сборник научных трудов ВНИИПРХ, "Вопросы физиологии и кормления рыб", 1999. -  Вып.74.– 203 с.</t>
  </si>
  <si>
    <t>Сборник научных трудов ВНИИПРХ, " Современные проблемы аквакультуры", 1997 – Вып.73. - 182 с.</t>
  </si>
  <si>
    <t>"Методические рекомендации по формированию продукционных маточных стад сибирского осетра на предприятиях индустриального типа", 2019. – 88 с.</t>
  </si>
  <si>
    <t xml:space="preserve">Сборник научных трудов ВНИИПРХ, "Актуальные вопросы пресноводной аквакультуры", 2019. – Вып.90. – 112 с. </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</si>
  <si>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</si>
  <si>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</si>
  <si>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</si>
  <si>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</si>
  <si>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</si>
  <si>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</si>
  <si>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</si>
  <si>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</si>
  <si>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</si>
  <si>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</si>
  <si>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</si>
  <si>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</si>
  <si>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</si>
  <si>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</si>
  <si>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</si>
  <si>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</si>
  <si>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</si>
  <si>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</si>
  <si>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</si>
  <si>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</si>
  <si>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</si>
  <si>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</si>
  <si>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</si>
  <si>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</si>
  <si>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</si>
  <si>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</si>
  <si>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Книжная продукция на бумажном носителе</t>
  </si>
  <si>
    <t>Рыбопосадочный материал осетровых видов рыб</t>
  </si>
  <si>
    <t>Осетровые виды рыб от 50 г до 200 г</t>
  </si>
  <si>
    <t>Стерлядь  от 200 г до 400 г</t>
  </si>
  <si>
    <t>Осетровые виды рыб от 200 г до 400 г</t>
  </si>
  <si>
    <t>Упаковка рыбной продукции с кислородом (пакет не менее 450*1000 мм)</t>
  </si>
  <si>
    <t>Упаковка рыбной продукции с кислородом (пакет не менее 700*1400 мм)</t>
  </si>
  <si>
    <t>Молодь радужной форели</t>
  </si>
  <si>
    <t>до 3 г включительно</t>
  </si>
  <si>
    <t>до 5 г включительно</t>
  </si>
  <si>
    <t>до 10 г включительно</t>
  </si>
  <si>
    <t>до 50 г включительно</t>
  </si>
  <si>
    <t>5.7</t>
  </si>
  <si>
    <t>5.7.1</t>
  </si>
  <si>
    <t>5.7.2</t>
  </si>
  <si>
    <t>5.7.3</t>
  </si>
  <si>
    <t>5.7.4</t>
  </si>
  <si>
    <t>Метеорологические работы</t>
  </si>
  <si>
    <t>Атмосферное давление</t>
  </si>
  <si>
    <t>Скорость ветра</t>
  </si>
  <si>
    <t>5.7.5</t>
  </si>
  <si>
    <t>Относительная влажность воздуха</t>
  </si>
  <si>
    <t>Направление ветра</t>
  </si>
  <si>
    <t>5.8</t>
  </si>
  <si>
    <t>Речные гидрологические работы</t>
  </si>
  <si>
    <t>5.8.1</t>
  </si>
  <si>
    <t>5.8.2</t>
  </si>
  <si>
    <t>5.8.3</t>
  </si>
  <si>
    <t>5.8.4</t>
  </si>
  <si>
    <t>5.8.5</t>
  </si>
  <si>
    <t>5.8.6</t>
  </si>
  <si>
    <t>5.8.7</t>
  </si>
  <si>
    <t>Расход воды при ширине русла до 50 метров</t>
  </si>
  <si>
    <t>Скорость потока на вертикали</t>
  </si>
  <si>
    <t>Уровень воды по рейке</t>
  </si>
  <si>
    <t>Температура воды</t>
  </si>
  <si>
    <t>Глубина потока</t>
  </si>
  <si>
    <t>Морские гидрологические работы</t>
  </si>
  <si>
    <t>5.9</t>
  </si>
  <si>
    <t>5.9.1</t>
  </si>
  <si>
    <t>Гидрологические исследования высокоточным гидрологическим зондом (глубина, температура воды, солёность)</t>
  </si>
  <si>
    <t>Солёность морской воды (аргентометричесий метод)</t>
  </si>
  <si>
    <t>Скорость течения</t>
  </si>
  <si>
    <t>Направление течения</t>
  </si>
  <si>
    <t>Цвет морской воды</t>
  </si>
  <si>
    <t>Состояние поверхности моря</t>
  </si>
  <si>
    <t>5.9.2</t>
  </si>
  <si>
    <t>5.9.3</t>
  </si>
  <si>
    <t xml:space="preserve">Парафины </t>
  </si>
  <si>
    <t>Тяжелые металлы (V, Ag, Ba, Be, Sr, Mo, Bi, Li, Sb, Sn) метод атомной абсорбции с электротермической атомизацией</t>
  </si>
  <si>
    <t>Удельная (объемная) суммарная активность α-излучающих радионуклидов</t>
  </si>
  <si>
    <t>Удельная (объемная) суммарная активность β-излучающих радионуклидов</t>
  </si>
  <si>
    <t>Удельная эффективная активность естественных радионуклидов А эффективная (расчетный показатель)</t>
  </si>
  <si>
    <t>1 элемент в пробе</t>
  </si>
  <si>
    <t>Полициклические ароматические углеводороды (ПАУ)</t>
  </si>
  <si>
    <t xml:space="preserve">Пестициды </t>
  </si>
  <si>
    <t>СПАВ (анионные)</t>
  </si>
  <si>
    <t>СПАВ (неионогенные)</t>
  </si>
  <si>
    <t xml:space="preserve">Тяжелые металлы (Al, Bi, Cd, Co, Mn, Cu, As, Ni, Pb, Ag, Sr, Sb, Cr, Zn, Ba, Sn) метод атомной абсорбции </t>
  </si>
  <si>
    <t xml:space="preserve">Барий </t>
  </si>
  <si>
    <t>Сера общая</t>
  </si>
  <si>
    <t xml:space="preserve">Тяжелые металлы ( Ba, Sn, Al, Ве, V, Cd, Co, Fe, Mn, Cu, Mo, As, Ni, Pb, Sb, Ag, Cr, Zn) </t>
  </si>
  <si>
    <t>Тяжелые металлы (Cd, Pb, Cu, Zn, Mn, Cr, Ni – кислоторастворимые формы)</t>
  </si>
  <si>
    <t>Тяжелые металлы (Fe, Mn, As, Cr, Ni) метод атомной абсорбции</t>
  </si>
  <si>
    <t>14.9</t>
  </si>
  <si>
    <t>14.9.1</t>
  </si>
  <si>
    <t>14.10</t>
  </si>
  <si>
    <t>14.10.1</t>
  </si>
  <si>
    <t>Приложение № 18</t>
  </si>
  <si>
    <t>Отбор пробы биоматериала (икра, мышечная ткань, плавник и пр.) для молекулярно-генетических исследований</t>
  </si>
  <si>
    <t>Определение массы биологического образца</t>
  </si>
  <si>
    <t>Исследование продукции икры осетровых рыб на натуральность происхождения</t>
  </si>
  <si>
    <t>Аналитическое заключение по результатам лабораторных исследований, аналитическая справка в ответ на запрос</t>
  </si>
  <si>
    <t>Аналитическая информация, аналитическая справка в ответ на запрос</t>
  </si>
  <si>
    <t>Научное консультирование</t>
  </si>
  <si>
    <t>Русский осетр до 2 кг</t>
  </si>
  <si>
    <t>Русский осетр до 4 кг</t>
  </si>
  <si>
    <t>Русский осетр до 6 кг</t>
  </si>
  <si>
    <t>Бестер до 2 кг</t>
  </si>
  <si>
    <t>Бестер до 4 кг</t>
  </si>
  <si>
    <t>единичный заказ</t>
  </si>
  <si>
    <t>Микотоксины (хроматографическим методом)</t>
  </si>
  <si>
    <t>Микотоксины (ДОН, Зеараленон, Т2 ИФА методом)</t>
  </si>
  <si>
    <t>1.3.24</t>
  </si>
  <si>
    <t>1.3.25</t>
  </si>
  <si>
    <t>Антибиотики (ИФА метод)</t>
  </si>
  <si>
    <t>Проведение микробиологических испытаний с целью установления/подтверждения сроков годности, режимов хранения, технологических параметров, разработки НД и пр.</t>
  </si>
  <si>
    <t>Размерный ряд</t>
  </si>
  <si>
    <t>1 транспортная единица</t>
  </si>
  <si>
    <t>Суточное содержание НИС</t>
  </si>
  <si>
    <t xml:space="preserve">Мониторинг ледовых условий </t>
  </si>
  <si>
    <t>Питьевая вода:</t>
  </si>
  <si>
    <t>Гидробионты:</t>
  </si>
  <si>
    <t>2.5.7</t>
  </si>
  <si>
    <t>2.5.8</t>
  </si>
  <si>
    <t>2.5.9</t>
  </si>
  <si>
    <t>2.5.10</t>
  </si>
  <si>
    <t>2.6.1</t>
  </si>
  <si>
    <t>2.6.2</t>
  </si>
  <si>
    <t>2.6.3</t>
  </si>
  <si>
    <t>2.6.4</t>
  </si>
  <si>
    <t>2.6.5</t>
  </si>
  <si>
    <t>2.6.6</t>
  </si>
  <si>
    <t>2.6.7</t>
  </si>
  <si>
    <t>1.5.8</t>
  </si>
  <si>
    <t>1.5.8.1</t>
  </si>
  <si>
    <t>1.5.8.2</t>
  </si>
  <si>
    <t>1.5.8.3</t>
  </si>
  <si>
    <t>1.5.8.4</t>
  </si>
  <si>
    <t>1.8.8</t>
  </si>
  <si>
    <t>Икра-сырец осетровых видов рыб (бестер)  I сорта</t>
  </si>
  <si>
    <t xml:space="preserve">Молодь осетровых видов рыб </t>
  </si>
  <si>
    <t>Журнал "Вопросы рыболовства" 2012. Том 13 № 3 (51) .– 209 с.</t>
  </si>
  <si>
    <t>Сборник научных трудов ВНИИПРХ, "Актуальные вопросы пресноводной
аквакультуры", 2010. – Вып.85. - 149 с.</t>
  </si>
  <si>
    <t>Сборник научных трудов ВНИИПРХ, "Актуальные вопросы пресноводной
аквакультуры", 2007. -  Вып.84. – 172 с.</t>
  </si>
  <si>
    <t>Сборник научных трудов ВНИИПРХ, "Болезни рыб", 2004. -  Вып.79. – 248 с.</t>
  </si>
  <si>
    <t>"Избранные труды ВНИИПРХ" (в четырех томах). Книга 1. Том I – II 2002 г. – 560с.</t>
  </si>
  <si>
    <t>"Рыбоводно-биологическая оценка продуктивных качеств племенных рыб" (на примере карпа), 2002 – 188 с.</t>
  </si>
  <si>
    <t>"Разведение и выращивание осетровых рыб". Библиографический указатель, 2001 – 102 с.</t>
  </si>
  <si>
    <t>"Каталог пород, кроссов и одомашненных пород рыб России и СНГ", 2001 – 206 с.</t>
  </si>
  <si>
    <t xml:space="preserve">Микробиологические исследования для целей производственного контроля производителей продукции </t>
  </si>
  <si>
    <t>Диагностика алиментарного заболевания</t>
  </si>
  <si>
    <t>Диагностика микоза с выделением и идентификацией возбудителя</t>
  </si>
  <si>
    <t>2.3.32</t>
  </si>
  <si>
    <t>2.3.33</t>
  </si>
  <si>
    <t>2.3.34</t>
  </si>
  <si>
    <t>Проведение анализа воды по микробиологическим показателям</t>
  </si>
  <si>
    <t>Обработка и анализ результатов опытных работ и испытаний орудий лова, направленных Заказчиком</t>
  </si>
  <si>
    <r>
      <t xml:space="preserve">Составление рыбохозяйственных характеристик водных объектов </t>
    </r>
    <r>
      <rPr>
        <b/>
        <sz val="10"/>
        <rFont val="Times New Roman"/>
        <family val="1"/>
        <charset val="204"/>
      </rPr>
      <t xml:space="preserve">II-ой </t>
    </r>
    <r>
      <rPr>
        <sz val="10"/>
        <rFont val="Times New Roman"/>
        <family val="1"/>
        <charset val="204"/>
      </rPr>
      <t>рыбохозяйственной категории</t>
    </r>
  </si>
  <si>
    <r>
      <t xml:space="preserve">Составление рыбохозяйственных характеристик водных объектов </t>
    </r>
    <r>
      <rPr>
        <b/>
        <sz val="10"/>
        <rFont val="Times New Roman"/>
        <family val="1"/>
        <charset val="204"/>
      </rPr>
      <t xml:space="preserve">I-ой </t>
    </r>
    <r>
      <rPr>
        <sz val="10"/>
        <rFont val="Times New Roman"/>
        <family val="1"/>
        <charset val="204"/>
      </rPr>
      <t>рыбохозяйственной категории</t>
    </r>
  </si>
  <si>
    <r>
      <t xml:space="preserve">Составление рыбохозяйственных характеристик водных объектов </t>
    </r>
    <r>
      <rPr>
        <b/>
        <sz val="10"/>
        <rFont val="Times New Roman"/>
        <family val="1"/>
        <charset val="204"/>
      </rPr>
      <t xml:space="preserve">высшей </t>
    </r>
    <r>
      <rPr>
        <sz val="10"/>
        <rFont val="Times New Roman"/>
        <family val="1"/>
        <charset val="204"/>
      </rPr>
      <t>рыбохозяйственной категории</t>
    </r>
  </si>
  <si>
    <r>
      <t xml:space="preserve">Выполнение научно-исследовательской работы (НИР) по составлению рыбохозяйственной характеристики водных объектов </t>
    </r>
    <r>
      <rPr>
        <b/>
        <sz val="10"/>
        <rFont val="Times New Roman"/>
        <family val="1"/>
        <charset val="204"/>
      </rPr>
      <t xml:space="preserve">II-ой </t>
    </r>
    <r>
      <rPr>
        <sz val="10"/>
        <rFont val="Times New Roman"/>
        <family val="1"/>
        <charset val="204"/>
      </rPr>
      <t>рыбохозяйственной категории, с выполнением натурных исследований</t>
    </r>
  </si>
  <si>
    <r>
      <t xml:space="preserve">Выполнение научно-исследовательской работы (НИР) по составлению рыбохозяйственной характеристики водных объектов </t>
    </r>
    <r>
      <rPr>
        <b/>
        <sz val="10"/>
        <rFont val="Times New Roman"/>
        <family val="1"/>
        <charset val="204"/>
      </rPr>
      <t xml:space="preserve">I-ой </t>
    </r>
    <r>
      <rPr>
        <sz val="10"/>
        <rFont val="Times New Roman"/>
        <family val="1"/>
        <charset val="204"/>
      </rPr>
      <t>рыбохозяйственной категории, с выполнением натурных исследований</t>
    </r>
  </si>
  <si>
    <r>
      <t xml:space="preserve">Выполнение научно-исследовательской работы (НИР) по составлению рыбохозяйственной характеристики водных объектов </t>
    </r>
    <r>
      <rPr>
        <b/>
        <sz val="10"/>
        <rFont val="Times New Roman"/>
        <family val="1"/>
        <charset val="204"/>
      </rPr>
      <t xml:space="preserve">высшей </t>
    </r>
    <r>
      <rPr>
        <sz val="10"/>
        <rFont val="Times New Roman"/>
        <family val="1"/>
        <charset val="204"/>
      </rPr>
      <t>рыбохозяйственной категории, с выполнением натурных исследований</t>
    </r>
  </si>
  <si>
    <r>
      <t xml:space="preserve">Разработка программы производственного экологического мониторинга для водных объектов </t>
    </r>
    <r>
      <rPr>
        <b/>
        <sz val="10"/>
        <rFont val="Times New Roman"/>
        <family val="1"/>
        <charset val="204"/>
      </rPr>
      <t>II-й</t>
    </r>
    <r>
      <rPr>
        <sz val="10"/>
        <rFont val="Times New Roman"/>
        <family val="1"/>
        <charset val="204"/>
      </rPr>
      <t xml:space="preserve"> рыбохозяйственной категории</t>
    </r>
  </si>
  <si>
    <r>
      <t>Разработка программы производственного экологического мониторинга для водных объектов</t>
    </r>
    <r>
      <rPr>
        <b/>
        <sz val="10"/>
        <rFont val="Times New Roman"/>
        <family val="1"/>
        <charset val="204"/>
      </rPr>
      <t xml:space="preserve"> I-й</t>
    </r>
    <r>
      <rPr>
        <sz val="10"/>
        <rFont val="Times New Roman"/>
        <family val="1"/>
        <charset val="204"/>
      </rPr>
      <t xml:space="preserve"> рыбохозяйственной категории</t>
    </r>
  </si>
  <si>
    <r>
      <t xml:space="preserve">Разработка программы производственного экологического мониторинга для водных объектов </t>
    </r>
    <r>
      <rPr>
        <b/>
        <sz val="10"/>
        <rFont val="Times New Roman"/>
        <family val="1"/>
        <charset val="204"/>
      </rPr>
      <t>высшей</t>
    </r>
    <r>
      <rPr>
        <sz val="10"/>
        <rFont val="Times New Roman"/>
        <family val="1"/>
        <charset val="204"/>
      </rPr>
      <t xml:space="preserve"> рыбохозяйственной категории</t>
    </r>
  </si>
  <si>
    <r>
      <t xml:space="preserve">Выполнение научно-исследовательской работы (НИР) по разработке рыбоводно-биологического обоснования на ведение хозяйственной деятельности на водных объектах </t>
    </r>
    <r>
      <rPr>
        <b/>
        <sz val="10"/>
        <rFont val="Times New Roman"/>
        <family val="1"/>
        <charset val="204"/>
      </rPr>
      <t>II-ой</t>
    </r>
    <r>
      <rPr>
        <sz val="10"/>
        <rFont val="Times New Roman"/>
        <family val="1"/>
        <charset val="204"/>
      </rPr>
      <t xml:space="preserve"> рыбохозяйственной категории</t>
    </r>
  </si>
  <si>
    <r>
      <t xml:space="preserve">Выполнение научно-исследовательской работы (НИР) по разработке рыбоводно-биологического обоснования на ведение хозяйственной деятельности на водных объектах </t>
    </r>
    <r>
      <rPr>
        <b/>
        <sz val="10"/>
        <rFont val="Times New Roman"/>
        <family val="1"/>
        <charset val="204"/>
      </rPr>
      <t>I-ой</t>
    </r>
    <r>
      <rPr>
        <sz val="10"/>
        <rFont val="Times New Roman"/>
        <family val="1"/>
        <charset val="204"/>
      </rPr>
      <t xml:space="preserve"> рыбохозяйственной категории</t>
    </r>
  </si>
  <si>
    <r>
      <t xml:space="preserve">Выполнение научно-исследовательской работы (НИР) по разработке рыбоводно-биологического обоснования на ведение хозяйственной деятельности на водных объектах </t>
    </r>
    <r>
      <rPr>
        <b/>
        <sz val="10"/>
        <rFont val="Times New Roman"/>
        <family val="1"/>
        <charset val="204"/>
      </rPr>
      <t>высшей</t>
    </r>
    <r>
      <rPr>
        <sz val="10"/>
        <rFont val="Times New Roman"/>
        <family val="1"/>
        <charset val="204"/>
      </rPr>
      <t xml:space="preserve"> рыбохозяйственной категории</t>
    </r>
  </si>
  <si>
    <t>5.3.2</t>
  </si>
  <si>
    <t>10.7.1</t>
  </si>
  <si>
    <t>10.7.2</t>
  </si>
  <si>
    <t>10.7.3</t>
  </si>
  <si>
    <t>10.7.4</t>
  </si>
  <si>
    <t>15.10.4</t>
  </si>
  <si>
    <t>15.10.5</t>
  </si>
  <si>
    <t>15.10.6</t>
  </si>
  <si>
    <t>15.10.7</t>
  </si>
  <si>
    <t>Санитарно-бактериологический анализ образцов рыб (определение условно-патогенных микроорганизов, антибиотики)</t>
  </si>
  <si>
    <t>заключение /справка</t>
  </si>
  <si>
    <t xml:space="preserve">Удельная активность радионуклидов:
¹³⁷Cs (Цезий-137)
⁴ºK (Калий-40)
²²⁶Ra (Радий-226)
²³²Th (Торий-232)
</t>
  </si>
  <si>
    <t>Удельная активность:
⁹ºSr (Стронций-90)</t>
  </si>
  <si>
    <t>Удельная эффективная активность естественных радионуклидов                                                                   А эффективная (расчетный показатель)</t>
  </si>
  <si>
    <t>Удельная активность:
 ⁹ºSr (Стронций-90)</t>
  </si>
  <si>
    <r>
      <t xml:space="preserve">Клубная карта </t>
    </r>
    <r>
      <rPr>
        <vertAlign val="superscript"/>
        <sz val="10"/>
        <rFont val="Times New Roman"/>
        <family val="1"/>
        <charset val="204"/>
      </rPr>
      <t>4</t>
    </r>
  </si>
  <si>
    <t>Примечание 
(к таблице №2)</t>
  </si>
  <si>
    <t>Книжная продукция в электронной версии</t>
  </si>
  <si>
    <t>1.2.3.1.3</t>
  </si>
  <si>
    <t>1.2.3.1.4</t>
  </si>
  <si>
    <t>1.2.3.1.5</t>
  </si>
  <si>
    <t>1.2.3.1.6</t>
  </si>
  <si>
    <t>1.2.3.1.7</t>
  </si>
  <si>
    <t>Прейскурант базовых цен на оказание услуг, выполнение работ, поставку товаров по приносящей доход деятельности 
Камчатского филиала ФГБНУ "ВНИРО" ("КамчатНИРО")</t>
  </si>
  <si>
    <t>"телевизор", "косынка"</t>
  </si>
  <si>
    <t>Фотосинтетические пигменты фитопланктона:
хлорофилл "а", феофитин "а",
хлорофилл "b", хлорофилл "c1+c2", суммарная концентрация каротиноидов"</t>
  </si>
  <si>
    <t>Прейскурант базовых цен на оказание услуг по реализации пищевых биологически активных добавок, произведенных ФГБНУ "ВНИРО"</t>
  </si>
  <si>
    <t>Диетический продукт "Ламиналь"</t>
  </si>
  <si>
    <t>БАД "Альгилоза калия магния К"</t>
  </si>
  <si>
    <t>БАД "Альгилоза кальция К"</t>
  </si>
  <si>
    <t>БАД "Артротин К"</t>
  </si>
  <si>
    <t>БАД "Витальгин К"</t>
  </si>
  <si>
    <t>БАД "Маристим К"</t>
  </si>
  <si>
    <t>БАД "Тинростим П"</t>
  </si>
  <si>
    <t>БАД "Тинростим Т"</t>
  </si>
  <si>
    <t>БАД "Трепанг на меду"</t>
  </si>
  <si>
    <t>БАД "Морской Целитель" из голотурии К"</t>
  </si>
  <si>
    <t xml:space="preserve">Аминина Н.М. "Ламиналь — биогель из морских водорослей" (2006) </t>
  </si>
  <si>
    <t xml:space="preserve">Беседнова Н.Н., Пивненко Т.Н., Запорожец Т.С. "Биологически активная добавка к пище "Моллюскам"" (2008) </t>
  </si>
  <si>
    <t xml:space="preserve">Беседнова Н.Н., Эпштейн Л.М. "Иммуноактивные пептиды из гидробионтов и наземных животных" (2004) </t>
  </si>
  <si>
    <t xml:space="preserve">Беседнова Н.Н., Эпштейн Л.М. "Тинростим" (2007) </t>
  </si>
  <si>
    <t xml:space="preserve">Гаврилова Г.С., Кучерявенко А.В. "Продуктивность плантаций двустворчатых моллюсков в Приморье" (2011) </t>
  </si>
  <si>
    <t xml:space="preserve">Горяинов А.А., Барабанщиков Е.И., Шаповалов М.Е. "Рыбохозяйственный атлас озера Ханка" (2014) </t>
  </si>
  <si>
    <t xml:space="preserve">Горяинов А.А., Шатилина Т.А., Лысенко В.А., Заволокина Е.А. "Приморская кета" (2007) </t>
  </si>
  <si>
    <t xml:space="preserve">Евдокимов В.В. "Репродуктивная биология морских ежей" (2008) </t>
  </si>
  <si>
    <t>Золотухин С.Ф. "Кета реки Уссури" (2007)</t>
  </si>
  <si>
    <t xml:space="preserve">Зуенко Ю.И. "Промысловая океанология Японского моря" (2008) </t>
  </si>
  <si>
    <t xml:space="preserve">Кузин А.Е. "Островной тюлень" (2010) </t>
  </si>
  <si>
    <t xml:space="preserve">Кузин А.Е. "Северный морской котик" (2014) </t>
  </si>
  <si>
    <t xml:space="preserve">Курмазов А.А. "Освоение побережий и развитие рыболовства в Беринговом море" (2006) </t>
  </si>
  <si>
    <t xml:space="preserve">Лукьянова О.Н. и др. "Селен в морских организмах" (2006) </t>
  </si>
  <si>
    <t>Пржеменецкая В.Ф., Кулепанов В.Н., Суховеева М.В. "Костария ребристая" (2011)</t>
  </si>
  <si>
    <t>Суханов В.В., Иванов О.А. "Сообщества нектона в северо-западной части Японского моря" (2009)</t>
  </si>
  <si>
    <t>Тупоногов В.Н., Кодолов Л.С. "Полевой определитель промысловых и массовых видов рыб дальневост. морей России" (2014)</t>
  </si>
  <si>
    <t>Чучукало В.И. "Питание и пищевые отношения нектона и нектобентоса в дальневосточных морях" (2006)</t>
  </si>
  <si>
    <t>Швидкая З.П., Блинов Ю.Г. "Химические и биотехнологические аспекты теплового консервирования гидробионтов дальневосточных морей" (2008)</t>
  </si>
  <si>
    <t>Шунтов В.П., Темных О.С. "Тихоокеанские лососи в морских и океанических экосистемах". Т. 2 (2011)</t>
  </si>
  <si>
    <t>Шунтов В.П. "Биология дальневосточных морей России". Т. 2 (2016)</t>
  </si>
  <si>
    <t>Явнов С.В., Раков В.А. "Корбикула" (2002)</t>
  </si>
  <si>
    <t>Крупнова Т.Н. "Инструкция по культивированию и восстановлению полей ламинарии" (2008)</t>
  </si>
  <si>
    <t>"Атлас-определитель рыб Карского моря"</t>
  </si>
  <si>
    <t>"Реестр лососевых рек Мурманской области. Бассейн Белого моря"</t>
  </si>
  <si>
    <t>"Состояние сырьевых биологических ресурсов Баренцева и Белого морей и Северной Атлантики в 2019 г."</t>
  </si>
  <si>
    <t>"Атлас загрязнения водных масс Баренцева моря"</t>
  </si>
  <si>
    <t>"Состояние сырьевых биологических ресурсов Баренцева и Белого морей и Северной Атлантики в 2020 г."</t>
  </si>
  <si>
    <t>"Состояние запасов и рыболовства анадромных рыб Мурманской области"</t>
  </si>
  <si>
    <t>"ПИНРО. Путь к 100-летию"</t>
  </si>
  <si>
    <t>"Состояние сырьевых биологических ресурсов Баренцева и Белого морей и Северной Атлантики в 2021 г."</t>
  </si>
  <si>
    <t>"Атлас загрязнения донных отложений Баренцева моря"</t>
  </si>
  <si>
    <t>"Библиографический указатель опубликованных работ сотрудников Полярного филиала ФГБНУ "ВНИРО" за 2016 - 2020 гг."</t>
  </si>
  <si>
    <t>Прейскурант базовых цен на оказание услуг, выполнение работ, поставку товаров по приносящей доход деятельности 
Волгоградского Филиала ФГБНУ "ВНИРО" ("ВолгоградНИРО")</t>
  </si>
  <si>
    <t>Прейскурант базовых цен на оказание услуг, выполнение работ, поставку товаров по приносящей доход деятельности 
Филиала по пресноводному рыбному хозяйству ФГБНУ "ВНИРО" ("ВНИИПРХ")</t>
  </si>
  <si>
    <t>Аренда рыболовного места с навесом на пруду "Министерский" 5</t>
  </si>
  <si>
    <t>Аренда беседки на пруду "Министерский" 5</t>
  </si>
  <si>
    <t>Прейскурант базовых цен на оказание услуг научно-исследовательского флота 
Базы исследовательского флота филиала ФГБНУ "ВНИРО" ("БИФ ВНИРО")*</t>
  </si>
  <si>
    <t>Прейскурант базовых цен на оказание услуг, выполнение работ, поставку товаров по приносящей доход деятельности 
Атлантического филиала ФГБНУ "ВНИРО" ("АтлантНИРО")*</t>
  </si>
  <si>
    <t>Прейскурант базовых цен на оказание услуг, выполнение работ, поставку товаров по приносящей доход деятельности 
Азово-Черноморского филиала ФГБНУ "ВНИРО" ("АзНИИРХ")</t>
  </si>
  <si>
    <t>ТУ 9272-107-00472124-03 "Пресервы из сельди "Матье" в заливках" и ТИ  (с изменениями)</t>
  </si>
  <si>
    <t>ТУ 9272-099-00472124-03 "Пресервы из рыбы в соусах и заливках" и ТИ  (с изменениями)</t>
  </si>
  <si>
    <t xml:space="preserve">ТУ 10.20.25-099-00472124-2020 "Пресервы из рыбы в соусах и заливках" и ТИ </t>
  </si>
  <si>
    <t>ТУ 9266-119-00472124-02 "Продукция маринованная из морской капусты" и ТИ (с изменениями)</t>
  </si>
  <si>
    <t>ТУ 9262-138-00472124-02 "Рыба слабосоленая" (Взамен ТУ 9268-103-00472124-00) и ТИ (с изменениями)</t>
  </si>
  <si>
    <t>ТУ 10.20.23-138-00472124-2020 "Рыба слабосоленая" и ТИ</t>
  </si>
  <si>
    <t>ТУ 9262-086-00472124- 02 "Рыбы лососевые и сиговые соленые" и ТИ (с изменениями)</t>
  </si>
  <si>
    <t>ТУ 9261-133-00472124-09 "Полуфабрикаты из рыбы для дошкольного и школьного питания"(взамен ТУ 9261-133-00472124-02) и ТИ (с изменениями)</t>
  </si>
  <si>
    <t>ТУ 9266-106-00472124-03 "Полуфабрикаты формованные из рыбы и морепродуктов" и ТИ (с изменениями)</t>
  </si>
  <si>
    <t xml:space="preserve">ТУ 9274-010-00472124-04 "Пресервы из морепродуктов в соусах и заливках" и ТИ (с изменениями)
</t>
  </si>
  <si>
    <t>ТУ 9266-134-00472124-04 "Полуфабрикаты рыбные формованные для дошкольного и школьного питания" и ТИ (с изменениями)</t>
  </si>
  <si>
    <t>ТУ 9266-112-00472124-01 "Рыба и морепродукты отварные в желе в потребительской упаковке" и ТИ (с изменениями)</t>
  </si>
  <si>
    <t>ТУ 9266-021-00472124-06 "Полуфабрикаты из рыбы в маринадах" и ТИ (с изменениями)</t>
  </si>
  <si>
    <t xml:space="preserve">ТУ 9269-040-00472124-07 "Сельди мало- и слабосоленые" (в том числе предназначенная для детского питания) и ТИ (с изменениями)
</t>
  </si>
  <si>
    <t>ТУ 9264-136-00472124-09 "Икра лососевая зернистая фасованная" и ТИ (с изменениями)</t>
  </si>
  <si>
    <t>ТУ 9266-103-00472124-11 "Продукция из морской капусты" (в том числе предназначенная для детского питания) и ТИ (с изменениями)</t>
  </si>
  <si>
    <t>"Аквакультура ракообразных отряда Decapoda: камчатский краб и гигантская пресноводная креветка". Н.П. Ковачева</t>
  </si>
  <si>
    <t>"Актуальные проблемы правового обеспечения безопасности мореплавания". Э.Г. Баширов, К.А. Бекяшев</t>
  </si>
  <si>
    <t>"Аминокислотный состав тканей различных видов рыб в онтогенезе и при изменении экологических условий". М.И. Джабаров</t>
  </si>
  <si>
    <t>"Англо-русский словарь по технологии переработки водных биологических ресурсов", К.М. Михлина, А.В. Подкорытова</t>
  </si>
  <si>
    <t>"Арест и задержание морских судов и безопасность мореплавания". В.А. Воробьев</t>
  </si>
  <si>
    <t>"Атлас прижизненных окрасок головоногих моллюсков (портреты головоногих моллюсков)". Д.О. Алексеев</t>
  </si>
  <si>
    <t>"Атлас распространения рыбообразных и рыб". А.Е. Микулин, Б.Н. Котенев</t>
  </si>
  <si>
    <t>"Биологические основы и взаимосвязь товарной и пастбищной аквакультуры осетровых рыб".  И.А. Бурцев</t>
  </si>
  <si>
    <t>"Биологические ресурсы Мирового океана". П.А. Моисеев</t>
  </si>
  <si>
    <t>"Биология и культивирование австралийского красноклешневого рака Cherax quadricarinatus (von Martens, 1868)", Р.Р. Борисов, Н.П. Ковачева, М.Ю. Акимова, А.В. Паршин-Чудин</t>
  </si>
  <si>
    <t>"Биология и культивирование гигантской пресноводной креветки Macrobrachium rosenbergii". Ковачева Н.П., Жигин А.В. и др.</t>
  </si>
  <si>
    <t>"Биология Каспийского моря". Е.А. Яблонская</t>
  </si>
  <si>
    <t>"Биоэкономика использования промысловых ресурсов минтая Северной Пацифики". Шевченко В.В., Датский А.В.</t>
  </si>
  <si>
    <t>Монография "Водолазание в России от Древних времен до наших дней". А.Б. Королев</t>
  </si>
  <si>
    <t>"Гематологические показатели как индикаторы физиологического состояния декапод: камчатского краба Paralithodes camtschaticus и речных раков родов Astacus и Pontastacus" Н.П. Ковачева, Е.Н. Александрова</t>
  </si>
  <si>
    <t>"Генетическая паспортизация осетровых рыб: практические и теоретические аспекты". Н.В. Войнова</t>
  </si>
  <si>
    <t>"Гидронавты в глубинах океана". В.В. Федоров</t>
  </si>
  <si>
    <t>"Избранные труды. Том 1" ("Теория динамики стада рыб"). Г.В. Никольский (переиздание)</t>
  </si>
  <si>
    <t>"Избранные труды. Том 2". Г.В. Никольский (переиздание)</t>
  </si>
  <si>
    <t>"Избранные труды. Том 3". Г.В. Никольский (переиздание)</t>
  </si>
  <si>
    <t>"Изучение экосистемы рыбохозяйственных водоемов". Выпуск 1.</t>
  </si>
  <si>
    <t>"История развития рыболовства в Болгарии". М.И. Куманцов, В. Райков</t>
  </si>
  <si>
    <t>"Комплексная технология хитина и хитозана из панциря ракообразных". С.В. Немцев</t>
  </si>
  <si>
    <t>"Креветки северной части Охотского моря". М.Г. Карпинский, К.В. Бандурин</t>
  </si>
  <si>
    <t>"Международное рыболовство – интересы России". М.К. Глубоковский, А.И. Глубоков, А.М. Орлов, А.Ф. Петров, В.А. Бизиков</t>
  </si>
  <si>
    <t>"Методические указания по разработке нормативов качества воды водных объектов рыбохозяйственного значения, в том числе нормативов предельно допустимых концентраций (ПДК) вредных веществ в водах водных объектов рыбохозяйственного значения". под. ред. С.А. Соколовой</t>
  </si>
  <si>
    <t>"Методическое пособие по промыслово-биологическим исследованиям морских креветок". Выпуск 2. Б.Г. Иванов</t>
  </si>
  <si>
    <t>"Методы ландшафтных исследований и оценки запасов донных беспозвоночных и водорослей морской прибрежной зоны". Б.И. Блинов и др.</t>
  </si>
  <si>
    <t>"Нормативы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С.А. Соколова, М.В. Медянкина</t>
  </si>
  <si>
    <t>"Основные заболевания осетровых рыб в аквакультуре". А.В. Казарникова, Е.В. Шестаковская</t>
  </si>
  <si>
    <t>"Перечень способов и орудий промышленного и прибрежного рыболовства Дальневосточного рыбохозяйственного бассейна (за исключением внутренних вод)". В.А. Татарников, В.В. Акишин, И.Г. Истомин и др.</t>
  </si>
  <si>
    <t>"Популяционная структура и экология солоноватоводных Сигов моря Лаптевых". В.В. Кузнецов</t>
  </si>
  <si>
    <t>"Руководство по применению анестетика "Гвоздичное масло" в аквакультуре. Выпуск 6". С.В. Пьянова, Е.В. Микодина, М.А. Седова</t>
  </si>
  <si>
    <t>"Рыбоводно-рыболовное рекреационное хозяйство". А.В. Жигин, П.В. Терентьев</t>
  </si>
  <si>
    <t>"Рыбы Курильских островов". О.Ф. Гриценко</t>
  </si>
  <si>
    <t>"Сборник технологических инструкций по обработке рыбы. Том 2".</t>
  </si>
  <si>
    <t>"Словарь морских и рыбохозяйственных терминов и определений. Том 1 (А-О)" Кокорин Н.В., Габрюк В.И., Кокорин В.Н.</t>
  </si>
  <si>
    <t>"Сырье и материалы рыбной промышленности. Учебное пособие". О.В. Бредихина, Е.Н. Харенко и др.</t>
  </si>
  <si>
    <t>"Технологическое нормирование". Выпуск 7. "Расчетно-статистический метод определения норм выхода продуктов переработки водных биоресурсов и объектов аквакультуры".</t>
  </si>
  <si>
    <t>"Технологическое нормирование". Выпуск 8. "Единые нормы выхода продуктов переработки водных биологических ресурсов".</t>
  </si>
  <si>
    <t>"Толковый англо-русский словарь терминов аквакультуры и родственных дисциплин". О.Н. Маслова, Е.В. Микодина и др.</t>
  </si>
  <si>
    <r>
      <t>Транспортные услуги (перевозка рыбы а/м MAN) 9</t>
    </r>
    <r>
      <rPr>
        <i/>
        <sz val="10"/>
        <rFont val="Times New Roman"/>
        <family val="1"/>
        <charset val="204"/>
      </rPr>
      <t xml:space="preserve"> контейнеров по 2,4 куб. м. каждая с грузом)</t>
    </r>
  </si>
  <si>
    <t>Прейскурант базовых цен на оказание услуг, выполнение работ, поставку товаров по приносящей доход деятельности 
Волжско-Каспийского филиала ФГБНУ "ВНИРО" ("КаспНИРХ")</t>
  </si>
  <si>
    <t>ХОП хлорорганические пестициды (альдрин; альфа-ГХЦГ; бетта-ГХЦГ; гамма-ГХЦГ; гептахлор; 4,4’-ДДД; 4,4’- ДДЕ; 4,4’-ДДТ; дильдрин; метоксихлор; гексахлорбензол)</t>
  </si>
  <si>
    <t>Русский осетр (аквакультура) и гибриды на его основе</t>
  </si>
  <si>
    <t>Прейскурант базовых цен на оказание услуг, выполнение работ, поставку товаров по приносящей доход деятельности 
Красноярского филиала ФГБНУ "ВНИРО" ("НИИЭРВ")</t>
  </si>
  <si>
    <r>
      <t xml:space="preserve">Норма вылова,
 кг </t>
    </r>
    <r>
      <rPr>
        <b/>
        <vertAlign val="superscript"/>
        <sz val="10"/>
        <rFont val="Times New Roman"/>
        <family val="1"/>
        <charset val="204"/>
      </rPr>
      <t>6</t>
    </r>
  </si>
  <si>
    <t>Прейскурант базовых цен на оказание услуг, выполнение работ, поставку товаров по приносящей доход деятельности 
Полярного филиала ФГБНУ "ВНИРО" ("ПИНРО" им. Н.М. Книповича)</t>
  </si>
  <si>
    <t>Прейскурант базовых цен на оказание услуг, выполнение работ, поставку товаров по приносящей доход деятельности 
Саратовского филиала ФГБНУ "ВНИРО" ("СаратовНИРО")</t>
  </si>
  <si>
    <t>Прейскурант базовых цен на оказание услуг, выполнение работ, поставку товаров по приносящей доход деятельности 
Сахалинского филиала ФГБНУ "ВНИРО" ("СахНИРО")</t>
  </si>
  <si>
    <t>Прейскурант базовых цен на оказание услуг, выполнение работ, поставку товаров по приносящей доход деятельности 
Тихоокеанского филиала ФГБНУ "ВНИРО" ("ТИНРО")</t>
  </si>
  <si>
    <t>1.21.1.1</t>
  </si>
  <si>
    <t>1.21.1.2</t>
  </si>
  <si>
    <t>1.21.1.3</t>
  </si>
  <si>
    <t>1.21.1.4</t>
  </si>
  <si>
    <t>1.21.1.5</t>
  </si>
  <si>
    <t>1.21.1.6</t>
  </si>
  <si>
    <t>1.21.1.7</t>
  </si>
  <si>
    <t>1.21.1.8</t>
  </si>
  <si>
    <t>1.21.1.9</t>
  </si>
  <si>
    <t>1.21.1.10</t>
  </si>
  <si>
    <t>1.21.1.11</t>
  </si>
  <si>
    <t>1.21.2.1</t>
  </si>
  <si>
    <t>1.21.2.2</t>
  </si>
  <si>
    <t>1.21.2.3</t>
  </si>
  <si>
    <t>1.21.2.4</t>
  </si>
  <si>
    <t>1.21.2.5</t>
  </si>
  <si>
    <t>1.21.2.6</t>
  </si>
  <si>
    <t>1.21.2.7</t>
  </si>
  <si>
    <t>1.21.2.8</t>
  </si>
  <si>
    <t>1.21.2.9</t>
  </si>
  <si>
    <t>1.21.2.10</t>
  </si>
  <si>
    <t>1.21.2.11</t>
  </si>
  <si>
    <t>1.22.10</t>
  </si>
  <si>
    <t>1.22.11</t>
  </si>
  <si>
    <t>1.22.12</t>
  </si>
  <si>
    <t>1.22.13</t>
  </si>
  <si>
    <t>1.22.14</t>
  </si>
  <si>
    <t>1.22.15</t>
  </si>
  <si>
    <t>Прейскурант базовых цен на оказание услуг, выполнение работ, поставку товаров по приносящей доход деятельности 
Хабаровского филиала ФГБНУ "ВНИРО" ("ХабаровскНИРО")</t>
  </si>
  <si>
    <t>1.22.16</t>
  </si>
  <si>
    <t>1.22.16.1</t>
  </si>
  <si>
    <t>1.22.16.2</t>
  </si>
  <si>
    <t>1.22.16.3</t>
  </si>
  <si>
    <t>1.22.16.4</t>
  </si>
  <si>
    <t>1.22.16.5</t>
  </si>
  <si>
    <t>1.22.16.6</t>
  </si>
  <si>
    <t>1.22.16.7</t>
  </si>
  <si>
    <t>1.22.16.8</t>
  </si>
  <si>
    <t>1.22.16.9</t>
  </si>
  <si>
    <t>1.22.16.10</t>
  </si>
  <si>
    <t>1.22.17</t>
  </si>
  <si>
    <t>1.22.17.1</t>
  </si>
  <si>
    <t>1.22.17.2</t>
  </si>
  <si>
    <t>1.22.17.3</t>
  </si>
  <si>
    <t>1.22.17.4</t>
  </si>
  <si>
    <t>1.22.17.5</t>
  </si>
  <si>
    <t>1.22.17.6</t>
  </si>
  <si>
    <t>1.22.17.7</t>
  </si>
  <si>
    <t>1.22.17.8</t>
  </si>
  <si>
    <t>1.22.17.9</t>
  </si>
  <si>
    <t>1.22.17.10</t>
  </si>
  <si>
    <t>1.22.18</t>
  </si>
  <si>
    <t>1.22.18.1</t>
  </si>
  <si>
    <t>1.22.18.2</t>
  </si>
  <si>
    <t>1.22.18.3</t>
  </si>
  <si>
    <t>1.22.18.4</t>
  </si>
  <si>
    <t>1.22.18.5</t>
  </si>
  <si>
    <t>1.22.18.6</t>
  </si>
  <si>
    <t>1.22.18.7</t>
  </si>
  <si>
    <t>1.22.18.8</t>
  </si>
  <si>
    <t>1.22.18.9</t>
  </si>
  <si>
    <t>1.22.19</t>
  </si>
  <si>
    <t>1.22.19.1</t>
  </si>
  <si>
    <t>1.22.19.2</t>
  </si>
  <si>
    <t>1.22.19.3</t>
  </si>
  <si>
    <t>1.22.19.4</t>
  </si>
  <si>
    <t>1.22.19.5</t>
  </si>
  <si>
    <t>1.22.19.6</t>
  </si>
  <si>
    <t>1.22.19.7</t>
  </si>
  <si>
    <t>1.22.20</t>
  </si>
  <si>
    <t>1.22.20.1</t>
  </si>
  <si>
    <t>1.22.20.2</t>
  </si>
  <si>
    <t>1.22.20.3</t>
  </si>
  <si>
    <t>1.22.20.4</t>
  </si>
  <si>
    <t>1.22.20.5</t>
  </si>
  <si>
    <t>1.22.20.6</t>
  </si>
  <si>
    <t>1.22.20.7</t>
  </si>
  <si>
    <t>1.22.21</t>
  </si>
  <si>
    <t>1.22.21.1</t>
  </si>
  <si>
    <t>1.22.21.2</t>
  </si>
  <si>
    <t>1.22.22</t>
  </si>
  <si>
    <t>1.22.22.1</t>
  </si>
  <si>
    <t>1.22.22.2</t>
  </si>
  <si>
    <t>1.22.23</t>
  </si>
  <si>
    <t>1.22.23.1</t>
  </si>
  <si>
    <t>1.22.23.2</t>
  </si>
  <si>
    <t>1.22.23.3</t>
  </si>
  <si>
    <t>1.22.23.4</t>
  </si>
  <si>
    <t>1.22.23.5</t>
  </si>
  <si>
    <t>1.22.23.6</t>
  </si>
  <si>
    <t>1.22.23.7</t>
  </si>
  <si>
    <t>1.22.23.8</t>
  </si>
  <si>
    <t>1.22.23.9</t>
  </si>
  <si>
    <t>1.22.23.10</t>
  </si>
  <si>
    <t>1.22.23.11</t>
  </si>
  <si>
    <t>1.22.24.1</t>
  </si>
  <si>
    <t>1.22.24</t>
  </si>
  <si>
    <t>1.22.24.2</t>
  </si>
  <si>
    <t>1.22.24.3</t>
  </si>
  <si>
    <t>1.22.24.4</t>
  </si>
  <si>
    <t>1.22.24.5</t>
  </si>
  <si>
    <t>1.22.24.6</t>
  </si>
  <si>
    <t>1.22.24.7</t>
  </si>
  <si>
    <t>1.22.24.8</t>
  </si>
  <si>
    <t>1.22.24.9</t>
  </si>
  <si>
    <t>1.22.24.10</t>
  </si>
  <si>
    <t>1.22.24.11</t>
  </si>
  <si>
    <t>1.22.24.12</t>
  </si>
  <si>
    <t>1.22.25</t>
  </si>
  <si>
    <t>1.22.25.1</t>
  </si>
  <si>
    <t>1.22.25.2</t>
  </si>
  <si>
    <t>1.22.25.3</t>
  </si>
  <si>
    <t>1.22.25.4</t>
  </si>
  <si>
    <t>1.22.25.5</t>
  </si>
  <si>
    <t>1.22.25.6</t>
  </si>
  <si>
    <t>1.22.25.7</t>
  </si>
  <si>
    <t>1.22.25.8</t>
  </si>
  <si>
    <t>1.22.25.9</t>
  </si>
  <si>
    <t>1.22.25.10</t>
  </si>
  <si>
    <t>1.22.25.11</t>
  </si>
  <si>
    <t>1.22.25.12</t>
  </si>
  <si>
    <t>1.22.25.13</t>
  </si>
  <si>
    <t>1.22.25.14</t>
  </si>
  <si>
    <t>1.22.25.15</t>
  </si>
  <si>
    <t>1.22.25.16</t>
  </si>
  <si>
    <t>1.22.25.17</t>
  </si>
  <si>
    <t>1.22.25.18</t>
  </si>
  <si>
    <t>1.22.26</t>
  </si>
  <si>
    <t>1.22.26.1</t>
  </si>
  <si>
    <t>1.22.26.2</t>
  </si>
  <si>
    <t>1.22.26.3</t>
  </si>
  <si>
    <t>1.22.26.4</t>
  </si>
  <si>
    <t>1.22.26.5</t>
  </si>
  <si>
    <t>1.22.26.6</t>
  </si>
  <si>
    <t>1.22.26.7</t>
  </si>
  <si>
    <t>1.22.26.8</t>
  </si>
  <si>
    <t>1.22.26.9</t>
  </si>
  <si>
    <t>1.22.26.10</t>
  </si>
  <si>
    <t>1.22.26.11</t>
  </si>
  <si>
    <t>1.22.26.12</t>
  </si>
  <si>
    <t>1.22.26.13</t>
  </si>
  <si>
    <t>1.22.26.14</t>
  </si>
  <si>
    <t>Прейскурант базовых цен на оказание услуг, выполнение работ, поставку товаров по приносящей доход деятельности 
Тюменского филиала ФГБНУ "ВНИРО" ("Госрыбцентр")</t>
  </si>
  <si>
    <t>Личинки толстолобика 3-х дневные (гибрид)</t>
  </si>
  <si>
    <t xml:space="preserve">** Дает право на фото- и/или видеосъемку во время одного посещения любым количеством камер. Приобретается дополнительно к входному билету в аквариумный комплекс. </t>
  </si>
  <si>
    <t xml:space="preserve">*** Гарантировано только по предварительно поданной заявке. Приобретается дополнительно к входным билетам в аквариумный комплекс. </t>
  </si>
  <si>
    <t>Сборник научных трудов ВНИИПРХ, "Актуальные вопросы пресноводной аквакультуры", 2015. -  Вып. 88.  – 153 с.</t>
  </si>
  <si>
    <t>"Методические указания по адаптации молоди осетровых рыб к низким температурам воды в условиях индустриальных рыбоводных хозяйств", 2018 – 16 с.</t>
  </si>
  <si>
    <t>Сборник научных трудов ВНИИПРХ, "Актуальные вопросы пресноводной аквакультуры", 2018.  Вып. 89. – 142 с.</t>
  </si>
  <si>
    <t>"Пути развития рекреационного рыболовства и рыбоводства в водоёмах Московского региона", 2012 – 132 с.</t>
  </si>
  <si>
    <t>"Люди рыбоводной науки: Владимир Матвеевич Ильин", 2010 – 56 с.</t>
  </si>
  <si>
    <t>"Методические рекомендации по разведению и выращиванию посадочного материала рыб-биомелиораторов в условиях  индустриальных (садковых) хозяйств", 2009 – 124с.</t>
  </si>
  <si>
    <t xml:space="preserve">"Освоение тёплых вод энергетических объектов для рыборазведения (40 лет индустриальному рыбоводству): Библиографический указатель научно-технической и методической литературы", 2005 – 314 с. </t>
  </si>
  <si>
    <t>"Биологические основы акклиматизации и технологии разведения и выращивания дальневосточных растительноядных рыб: Библиографический указатель отечественной литературы за 1877-2002 гг.", 2005 – 719 с.</t>
  </si>
  <si>
    <t>"Сборник научно-технологической и методической документации по аквакультуре", 2001 – 242 с.</t>
  </si>
  <si>
    <t>"Методические рекомендации по выращиванию двухлетков белого амура как посадочного материала в поликультуре с пёстрым толстолобиком (гибридом толстолобиков), чёрным амуром и карпом в I зоне рыбоводства" 2015 – 14 с.</t>
  </si>
  <si>
    <t>"Рекомендации по повышению кормовой базы  и контролю гидробиологического режима водоёмов фермерских хозяйств", 2015 – 16 с.</t>
  </si>
  <si>
    <t>"Аквакультура начала ХХI века: истоки, состояние, стратегия развития: Материалы Международной научно-практической конференции (п. Рыбное, 3-6 сентября 2002г.)", 2002 – 308 с.</t>
  </si>
  <si>
    <t>"Основные заболевания рыб и меры борьбы с ними в условиях фермерских хозяйств" Рекомендации для фермеров. 2015 – 33 с.</t>
  </si>
  <si>
    <t>"Информационные сведения об уровнях показателей безопасности пищевой рыбной продукции, изготовленной из водных биологических ресурсов Северной Атлантики"</t>
  </si>
  <si>
    <t>"ПИНРО в фотографиях и документах. 1941 – 1945 гг. К 75-летию Великой Победы"</t>
  </si>
  <si>
    <t>"Николай Михайлович Книпович. Страницы жизни. К 100-летию ПИНРО"</t>
  </si>
  <si>
    <t>"Из личного архива директора ПИНРО А.П. Алексеева (1962 - 1974 гг.: заметки, письма, размышления. К 100-летию ПИНРО"</t>
  </si>
  <si>
    <t>Продукты переработки зерна (мукомольно-крупяная продукция, хлебобулочные изделия без начинки)</t>
  </si>
  <si>
    <t>Пищевые добавки (красители, ароматизаторы и пр.)</t>
  </si>
  <si>
    <t>Подготовка протокола и формирование информации для передачи  в Росаккредитацию</t>
  </si>
  <si>
    <t>1 протокол</t>
  </si>
  <si>
    <t>4.14</t>
  </si>
  <si>
    <t>4.15</t>
  </si>
  <si>
    <t>4.16</t>
  </si>
  <si>
    <t>чел/день</t>
  </si>
  <si>
    <t>суд. сут</t>
  </si>
  <si>
    <t>суд. Сут</t>
  </si>
  <si>
    <t>Выполнение научно-исследовательской работы (НИР) по оценке современного состояния водного объекта, включая определение мероприятий по проведению рыбохозяйственной мелиорации, в целях улучшения показателей гидрологического, гидрогеохимического, экологического состояния водных объектов для создания условий сохранения и рационального использования водных биологических ресурсов и (или) обеспечения производства продукции аквакультуры</t>
  </si>
  <si>
    <t>ТУ 10.20.26-069-00472124-2021 «Зернистая икра. Икра лососевая зернистая», актуализированные на базе ТУ 9264-069-00472124-2013 «Икра лососевая зернистая» (Идентичные)</t>
  </si>
  <si>
    <t>ТУ 10.20.16-124-00472124-2021 «Мороженая пищевая рыбная продукция. Молоки лососей тихоокеанских мороженные», актуализированные на базе ТУ 9264-069-00472124-2013 «Молоки дальневосточных лососевых рыб мороженые» (Идентичные)</t>
  </si>
  <si>
    <t>Икра чира (на начальных стадиях развития)</t>
  </si>
  <si>
    <t>Икра муксуна (на начальных стадиях развития)</t>
  </si>
  <si>
    <t>Выполнение научно-исследовательской работы (НИР) по оценке и определению последствий негативного воздействия на водные биоресурсы и среду их обитания, с разработкой мероприятий по снижению негативного воздействия от планируемой хозяйственной деятельности </t>
  </si>
  <si>
    <t xml:space="preserve">     При количестве более 3-ех водных объектов в составе одного проекта, стоимость услуг (работ) за каждый последующий рассматриваемый водный объект в составе одного проекта составляет не менее 10% от цены соответствующей услуги (работы) за один водный объект, с учётом рыбохозяйственной категории водного объекта. </t>
  </si>
  <si>
    <r>
      <t>м</t>
    </r>
    <r>
      <rPr>
        <vertAlign val="superscript"/>
        <sz val="10"/>
        <rFont val="Times New Roman"/>
        <family val="1"/>
        <charset val="204"/>
      </rPr>
      <t>2</t>
    </r>
  </si>
  <si>
    <t>10.7.5</t>
  </si>
  <si>
    <t>10.9.5</t>
  </si>
  <si>
    <t>10.9.6</t>
  </si>
  <si>
    <t>10.9.7</t>
  </si>
  <si>
    <t>до 10 г</t>
  </si>
  <si>
    <t>до 100 г включительно</t>
  </si>
  <si>
    <t>1.1.1.11</t>
  </si>
  <si>
    <t>1.1.1.12</t>
  </si>
  <si>
    <t>1.1.1.13</t>
  </si>
  <si>
    <t>1.1.1.14</t>
  </si>
  <si>
    <t>1.1.1.15</t>
  </si>
  <si>
    <t>1.1.1.16</t>
  </si>
  <si>
    <t>Икра нельмы (на начальных стадиях развития)</t>
  </si>
  <si>
    <t>Икра речной пеляди (на начальных стадиях развития)</t>
  </si>
  <si>
    <t>Икра озерной пеляди (на начальных стадиях развития)</t>
  </si>
  <si>
    <t>Икра чира</t>
  </si>
  <si>
    <t>Икра муксуна</t>
  </si>
  <si>
    <t>Икра гибрида пелчир</t>
  </si>
  <si>
    <t>Икра гибрида пелнел</t>
  </si>
  <si>
    <t>Личинки гибрида пелнел</t>
  </si>
  <si>
    <t>1.2.2.6</t>
  </si>
  <si>
    <t>Нельма после взятия половых продуктов</t>
  </si>
  <si>
    <t>Прозрачность морской воды</t>
  </si>
  <si>
    <t>Корректировка материалов по оценке воздействия на водные биологические ресурсы и среду их обитания вследствие изменения проектных решений</t>
  </si>
  <si>
    <t>3.3.</t>
  </si>
  <si>
    <t>Пищевая рыбная продукция</t>
  </si>
  <si>
    <t>Биохимические показатели в органах и тканях рыб</t>
  </si>
  <si>
    <t>Определение водорастворимого белка в органах и тканях рыб</t>
  </si>
  <si>
    <t xml:space="preserve"> "Проблемы рыбохозяйственной науки в творчестве молодых"</t>
  </si>
  <si>
    <t>шт.</t>
  </si>
  <si>
    <t xml:space="preserve"> "Реестр лососевых рек Мурманской области. Бассейн Баренцева моря"</t>
  </si>
  <si>
    <t xml:space="preserve"> "120 лет океанографических наблюдений на разрезе "Кольский меридиан"</t>
  </si>
  <si>
    <t xml:space="preserve"> "Состояние биологических сырьевых ресурсов Баренцева, Белого и Карского морей и Северной Атлантики в 2022 г."</t>
  </si>
  <si>
    <t>"Палубный определитель морских млекопитающих для акватории морей Белого, Баренцева, Карского, Лаптевых и Северной Атлантики"</t>
  </si>
  <si>
    <t>"Структура сообществ паразитов и особенности популяционной биологии морских окуней рода Sebastes Атлантического и Северного Ледовитого океанов"</t>
  </si>
  <si>
    <t>"Паразитологический мониторинг промысловых рыб Баренцева моря история, результаты, хозяйственное значение"</t>
  </si>
  <si>
    <t>Иные полиграфические услуги</t>
  </si>
  <si>
    <t>Промысловый журнал. Раздел I. При осуществлении добычи (вылова) водных биоресурсов активными орудиями добычи (вылова) водных биоресурсов с использованием судов</t>
  </si>
  <si>
    <t>Промысловый журнал. Раздел II. При осуществлении добычи (вылова) водных биоресурсов пассивными орудиями добычи (вылова) водных биоресурсов с использованием судов (за исключением маломерных судов)</t>
  </si>
  <si>
    <t>Промысловый журнал. Раздел III. При осуществлении добычи (вылова) тихоокеанских лососей пассивными орудиями добычи (вылова) водных биоресурсов с использованием судов</t>
  </si>
  <si>
    <t>Промысловый журнал. Раздел IV. При осуществлении добычи (вылова) водных биоресурсов пассивными орудиями добычи (вылова) водных биоресурсов без использования судов</t>
  </si>
  <si>
    <t>Промысловый журнал. Раздел V. При осуществлении добычи (вылова) водных биоресурсов пассивными орудиями добычи (вылова) водных биоресурсов с использованием маломерных судов</t>
  </si>
  <si>
    <t>Промысловый журнал. Раздел VI. При осуществлении добычи (вылова) водных биоресурсов при организации любительского и спортивного рыболовства на рыбопромысловых участках</t>
  </si>
  <si>
    <t>Промысловый журнал. Раздел VII. При осуществлении добычи (вылова) морского зверя</t>
  </si>
  <si>
    <t>13.1.11</t>
  </si>
  <si>
    <t>Определение массовой доли йода</t>
  </si>
  <si>
    <t>13.1.12</t>
  </si>
  <si>
    <t>Определение массовой доли альгиновой кислоты</t>
  </si>
  <si>
    <t>13.1.13</t>
  </si>
  <si>
    <t>Определение массовой доли агара</t>
  </si>
  <si>
    <t>13.1.14</t>
  </si>
  <si>
    <t>Определение прочности геля агара</t>
  </si>
  <si>
    <t>13.1.15</t>
  </si>
  <si>
    <t>Определение прочности геля агара с сахаром</t>
  </si>
  <si>
    <t>13.1.16</t>
  </si>
  <si>
    <t>Определение температуры застудневания р-ра агара</t>
  </si>
  <si>
    <t>13.1.17</t>
  </si>
  <si>
    <t>Определение температуры плавления геля агара</t>
  </si>
  <si>
    <t xml:space="preserve"> Молодь трепанга дальневосточного </t>
  </si>
  <si>
    <t xml:space="preserve"> договорная </t>
  </si>
  <si>
    <t xml:space="preserve"> Молодь гребешка приморского </t>
  </si>
  <si>
    <t xml:space="preserve"> Молодь устрицы гигантской </t>
  </si>
  <si>
    <t xml:space="preserve"> Оспоренная нить (длиной 450 метров) с проростками ламинарии (не менее 10 млн. проростков) на рамке </t>
  </si>
  <si>
    <t xml:space="preserve"> Рассада ламинарии </t>
  </si>
  <si>
    <t xml:space="preserve"> Рассада ундарии перистонадрезанной </t>
  </si>
  <si>
    <t>1.24.3</t>
  </si>
  <si>
    <t>1.24.4</t>
  </si>
  <si>
    <t>1.24.5</t>
  </si>
  <si>
    <t>1.24.6</t>
  </si>
  <si>
    <t>1.24.7</t>
  </si>
  <si>
    <t>1.24.8</t>
  </si>
  <si>
    <t>ТУ № 10.20.13-180-00472012-2017 Лемонема – тушка полупотрошеная мороженая, ТИ № 170-2017</t>
  </si>
  <si>
    <t>ТУ 10.20.13-383-00472012-2017 Сайра тихоокеанская неразделанная мороженая, ТИ № 383-2017</t>
  </si>
  <si>
    <t>ТУ № 10.20.13-374-35313404-2019 Рыба мороженая, ТИ № 371-2019, ИЗМ. № 1 от 25.11.2019</t>
  </si>
  <si>
    <t>ТУ 9267-350-00472012-2019 "Печень морских рыб мороженая". Технологическая инструкция ТИ № 349-2019</t>
  </si>
  <si>
    <t>ТУ № 10.20.15-399-35313404-2019 Фарш лососевых рыб мороженый, ТИ № 400-2019</t>
  </si>
  <si>
    <t>ТУ № 10.20.1-380-00472012-2018 Мясо водных млекопитающих охлажденное и мороженое, ТИ № 380-2018</t>
  </si>
  <si>
    <t>3.1.7</t>
  </si>
  <si>
    <t>ТУ № 10.20.31-396-35313404-2019 Внутренности краба мороженые ТИ № 396-2019</t>
  </si>
  <si>
    <t>3.1.8</t>
  </si>
  <si>
    <t>ТУ № 10.20.31-409-35313404-2021 Панцирь краба мороженый, ТИ № 409-2021</t>
  </si>
  <si>
    <t>3.1.9</t>
  </si>
  <si>
    <t>ТУ 9253-196-00472012-2001. Кукумария - сырец. Технологическая инструкция по заготовке и транспортированию кукумарии-сырцаживой, снулой и охлажденной ТИ № 36-16-2001</t>
  </si>
  <si>
    <t>3.1.10</t>
  </si>
  <si>
    <t xml:space="preserve">ТУ 9265-197-00472012-2001. Кукумария мороженая. ТИ № 36-192-2001. Технологическая инструкция по изготовлению кукумарии мороженой и варено-мороженой </t>
  </si>
  <si>
    <t>3.1.11</t>
  </si>
  <si>
    <t xml:space="preserve">Технические условия ТУ 9265-198-00472012-2001. Кукумария варено-мороженая. ТИ № 36-192-2001. Технологическая инструкция по изготовлению кукумарии мороженой и варено-мороженой </t>
  </si>
  <si>
    <t>3.1.12</t>
  </si>
  <si>
    <t>ТУ 9253-146-00472012-2009 Моллюски двустворчатые-сырец, ТИ  № 36-191-09</t>
  </si>
  <si>
    <t>3.1.13</t>
  </si>
  <si>
    <t>ТУ 9265-112-00472012-2014 Филе спизулы варено-мороженое, ТИ № 36-100</t>
  </si>
  <si>
    <t>3.1.14</t>
  </si>
  <si>
    <t xml:space="preserve">ТУ 9265-257-00472012-04 Отходы морского гребешка пищевые мороженые,ТИ 36-254-04 </t>
  </si>
  <si>
    <t>3.1.15</t>
  </si>
  <si>
    <t xml:space="preserve">ТУ 9265-195-00472012-2000 Осьминог обесшкуренный мороженый,ТИ № 36-189-2000 </t>
  </si>
  <si>
    <t>3.1.16</t>
  </si>
  <si>
    <t xml:space="preserve">ТУ 9265-189-00472012-2000 Филе и мантия анадары мороженые,ТИ № 36-180-2000 </t>
  </si>
  <si>
    <t>3.1.17</t>
  </si>
  <si>
    <t xml:space="preserve">ТУ 9265-224-00472012-02Анадара мороженая «Янтарная», ТИ № 36-221-02 </t>
  </si>
  <si>
    <t>3.1.18</t>
  </si>
  <si>
    <t xml:space="preserve">ТУ 9265-220-00472012-02 Анадара разделанная на створке мороженая, ТИ № 36-220-02 </t>
  </si>
  <si>
    <t>3.1.19</t>
  </si>
  <si>
    <t xml:space="preserve">ТУ 9265-232-00472012-02 Спизула разделанная мороженая,ТИ № 36-230-02 </t>
  </si>
  <si>
    <t>3.1.20</t>
  </si>
  <si>
    <t xml:space="preserve">ТУ 9265-216-00472012-02 Корбикула мороженая, ТИ № 36-212-02 </t>
  </si>
  <si>
    <t>3.1.21</t>
  </si>
  <si>
    <t xml:space="preserve">ТУ 9265-330-00472012-2011 Медуза мороженая, ТИ 331-2011 </t>
  </si>
  <si>
    <t>3.1.22</t>
  </si>
  <si>
    <t>ТУ 9250-327-00472012-09 Медуза – сырец, ТИ 36-330-09</t>
  </si>
  <si>
    <t>3.1.23</t>
  </si>
  <si>
    <t>ТУ 9253-256-00472012-04 Гребешок морской-сырец</t>
  </si>
  <si>
    <t>3.1.24</t>
  </si>
  <si>
    <t xml:space="preserve">ТУ 15-01 279-97 Мидии-сырец, ТИ № 36-98-97 </t>
  </si>
  <si>
    <t>3.1.25</t>
  </si>
  <si>
    <t>ТУ 9280-217-00472012-02  Экстракты из корбикулы – полуфабрикаты, ТИ № 36-213-02</t>
  </si>
  <si>
    <t>3.1.26</t>
  </si>
  <si>
    <t>3.1.27</t>
  </si>
  <si>
    <t>3.1.28</t>
  </si>
  <si>
    <t>ТУ 9261-364-00472012-2015 «Скумбрия мороженная» и ТИ к ним</t>
  </si>
  <si>
    <t>3.1.29</t>
  </si>
  <si>
    <t>Изменение № 1 к ТУ 9261-364-00472012-2015 «Скумбрия мороженная»</t>
  </si>
  <si>
    <t>3.1.30</t>
  </si>
  <si>
    <t>Изменение № 2 к ТУ 9261-364-00472012-2015 «Скумбрия мороженная» и изменение к ТИ</t>
  </si>
  <si>
    <t>3.1.31</t>
  </si>
  <si>
    <t>ТУ 9261-368-00472012-2015 «Сардина тихоокеанская (Иваси) мороженная» и ТИ к ним</t>
  </si>
  <si>
    <t>3.1.32</t>
  </si>
  <si>
    <t>3.1.33</t>
  </si>
  <si>
    <t>3.1.34</t>
  </si>
  <si>
    <t>ТУ 9265-372-00472012-2016 «Креветки охлажденные» и Изменение №1 к ТУ 9265372-00472012-2016</t>
  </si>
  <si>
    <t>3.1.35</t>
  </si>
  <si>
    <t>ТУ 9265-373-00472012-2016 «Креветки живые»</t>
  </si>
  <si>
    <t>ТУ № 10.20.25.384-00472012-2018 Консервы из печени тресковых рыб, ТИ № 384-2018</t>
  </si>
  <si>
    <t xml:space="preserve">ТУ 10.20.25-406-35313404-2020 Консервы рыбные натуральные и натуральные  с добавлением масла. ТИ № 406-2020. Изменение № 1 к ТУ (2021), изменение № 1 к ТИ </t>
  </si>
  <si>
    <t>ТУ № 10.20.34.389-00472012-2018 Консервы из морской капусты и морепродуктов, ТИ № 389-2018</t>
  </si>
  <si>
    <t>ТУ № 10.20.25-322-0044722012-2018 Консервы из кеты с нерестовыми изменениями в соусах и заливках, ТИ №323-2018</t>
  </si>
  <si>
    <t>ТУ № 10.20.25-411-35313404--2021 Консервы из печени и икры морских рыб, ТИ № 411 -2021</t>
  </si>
  <si>
    <t>ТУ № 10.20.25-397-35313404-19 Полуконсервы. Мясо краба имитированное, ТИ №398-2019</t>
  </si>
  <si>
    <t>ТУ № 10.20.25-405-35313404—2020 Консервы. Рыбы дальневосточные копченые в масле, ТИ № 405-2020, Изм. № 1 от 10.11.2021</t>
  </si>
  <si>
    <t>ТУ № 10.20.25.391-00472012-2018 Консервы. Корюшка натуральная с добавлением масла ароматизированного коптильным препаратом «Оригинальная», ТИ № 390-2018</t>
  </si>
  <si>
    <t>ТУ № 10.20.25-386-00472012-2018 Консервы из мяса водных млекопитающих, ТИ № 386-2018</t>
  </si>
  <si>
    <t>ТУ № 10.20.25-413-35313404-2021 Консервы. Паштет из печени водных млекопитающих, ТИ № 414-2021</t>
  </si>
  <si>
    <t xml:space="preserve">ТУ № 9273-358-00472012- 2014 Консервы. Бульоны и коктейли из морепродуктов «Морская диета», ТИ № 357-2014 </t>
  </si>
  <si>
    <t>ТУ 10.20.34-378-00472012-2017 Консервы. Бульон из трепанга, ТИ № 378-2017</t>
  </si>
  <si>
    <t>ТУ №9273-205-00472012-2001 Консервы из кальмара натуральные "Экстра", ТИ № 36-202-2001</t>
  </si>
  <si>
    <t>ТУ № 10.20.34-168-00472012-2018 Консервы из краба натуральные, ТИ № 154-2018</t>
  </si>
  <si>
    <t>3.2.15</t>
  </si>
  <si>
    <t>ТУ 9273-025-00472012-04 Консервы из кукумарии натуральные, ТИ № 36-23-04</t>
  </si>
  <si>
    <t>3.2.16</t>
  </si>
  <si>
    <t>ТУ № 9273-269-00472012-04 Консервы из спизулы натуральные, ТИ № 36-269-04</t>
  </si>
  <si>
    <t>3.2.17</t>
  </si>
  <si>
    <t>ТУ № 10.20.25.392-00472012-2018 Консервы из сайры тихоокеанской натуральные, ТИ № 391-2018</t>
  </si>
  <si>
    <t>3.2.18</t>
  </si>
  <si>
    <t>ТУ № 10.20.25-340-35313404-2019 Консервы из лососевых рыб натуральные «Дальневосточные», ТИ № 342-2019</t>
  </si>
  <si>
    <t>3.2.19</t>
  </si>
  <si>
    <t xml:space="preserve">ТУ № 10.20.25-375-35313404-2019 Консервы из сайры тихоокеанской, ТИ № 372-2019 </t>
  </si>
  <si>
    <t>3.2.20</t>
  </si>
  <si>
    <t>ТУ № 10.20.25-394-00472012-2018 Консервы из сардины тихоокеанской (иваси) натуральные, ТИ № 393-2018</t>
  </si>
  <si>
    <t>3.2.21</t>
  </si>
  <si>
    <t>ТУ № 9271-134-00472012-03 Консервы из сельди тихоокеанской натуральные с добавлением масла, ТИ № 36-119-03</t>
  </si>
  <si>
    <t>3.2.22</t>
  </si>
  <si>
    <t>ТУ № 9273-206-00472012-04 Консервы. Салаты из мяса краба с растительными добавками, ТИ № 36-264-04</t>
  </si>
  <si>
    <t>3.2.23</t>
  </si>
  <si>
    <t>ТУ № 9273-273-00472012-04 Консервы. Мясо краба салатное «Нежность», ТИ № 36-273-04</t>
  </si>
  <si>
    <t>3.2.24</t>
  </si>
  <si>
    <t>ТУ № 9271-357-00472012-2014 Консервы. Паштет из печени тихоокеанских лососевых рыб и овощей, ТИ № 354-2014</t>
  </si>
  <si>
    <t>3.2.25</t>
  </si>
  <si>
    <t xml:space="preserve">ТУ № 9273-360-00472012-2014 Консервы. Паштет из мяса креветок «Морская диета», ТИ № 359-2014 </t>
  </si>
  <si>
    <t>3.2.26</t>
  </si>
  <si>
    <t xml:space="preserve">ТУ № 9271-365-00472012-2015 Консервы. Паштеты из сайры тихоокеанской, ТИ № 366-2015 </t>
  </si>
  <si>
    <t>3.2.27</t>
  </si>
  <si>
    <t xml:space="preserve">ТУ № 9271-367-00472012-2015 Консервы. Паштеты из молок лососей тихоокеанских, ТИ № 367-2015 </t>
  </si>
  <si>
    <t>3.2.28</t>
  </si>
  <si>
    <t>ТУ № 10.20.25-412-35313404--2021 Консервы. Паштеты из сардины иваси и скумбрии с овощами, ТИ № 412-2021</t>
  </si>
  <si>
    <t>3.2.29</t>
  </si>
  <si>
    <t>ТУ № 9273-300-00472012-05 Консервы. Паштет из двухстворчатых моллюсков и рыбы, ТИ № 36-299-05</t>
  </si>
  <si>
    <t>3.2.30</t>
  </si>
  <si>
    <t>ТУ № 9271-108-00472012-03 Консервы. Заливное из сельди тихоокеанской, ТИ № 36-96-03</t>
  </si>
  <si>
    <t>3.2.31</t>
  </si>
  <si>
    <t>ТУ № 9273-178-00472012-2019 Консервы. Скоблянка из кукумарии и рыб, ТИ № 36-2019</t>
  </si>
  <si>
    <t>3.2.32</t>
  </si>
  <si>
    <t>ТУ № 9273-268-00472012-04 Консервы. Плов из двустворчатых моллюсков «Восточный», ТИ № 36-268-04</t>
  </si>
  <si>
    <t>3.2.33</t>
  </si>
  <si>
    <t>ТУ № 9271-264-00472012-04 Консервы из сайры тихоокеанской в соевой заливке, ТИ № 36-04</t>
  </si>
  <si>
    <t>3.2.34</t>
  </si>
  <si>
    <t>ТУ № 9271-296-00472012-05 Консервы рыборастительные «Долголет», ТИ № 36-296-05</t>
  </si>
  <si>
    <t>3.2.35</t>
  </si>
  <si>
    <t>ТУ № 9271-304-00472012-06 Консервы. Солянка овощерыбная сборная, ТИ № 36-304-06</t>
  </si>
  <si>
    <t>3.2.36</t>
  </si>
  <si>
    <t>ТУ № 9271-309-00472012-06 Консервы из осетра натуральные с добавлением ароматизированного масла, ТИ № 36-309-06</t>
  </si>
  <si>
    <t>3.2.37</t>
  </si>
  <si>
    <t>ТУ № 9271-310-00472012-06 Консервы. Заливное из осетра, ТИ № 36-310-06</t>
  </si>
  <si>
    <t>3.2.38</t>
  </si>
  <si>
    <t>ТУ № 9273-341-00472012-11 Консервы из кукумарии с растительными добавками, ТИ № 343-2011</t>
  </si>
  <si>
    <t>3.2.39</t>
  </si>
  <si>
    <t xml:space="preserve">ТУ 9273-269-00472012-04 Консервы из спизулы натуральные, ТИ № 36-269-04 </t>
  </si>
  <si>
    <t>ТИ к ГОСТ</t>
  </si>
  <si>
    <t xml:space="preserve">ТИ № 376-2017 по изготовлению консервов из сардины тихоокеанской (иваси) натуральных с добавлением масла к ГОСТ 13865-2000 </t>
  </si>
  <si>
    <t xml:space="preserve">ТИ № 377-2017 по изготовлению консервов из сельди тихоокеанской в томатном соусе  к ГОСТ 16978-99 </t>
  </si>
  <si>
    <t xml:space="preserve">ТИ № 394-2018 по изготовлению консервов «Треска натуральная с добавлением масла» к ГОСТ 13865-2000 </t>
  </si>
  <si>
    <t xml:space="preserve">ТИ №397-2019 по изготовлению консервов камбала натуральная с добавлением масла к ГОСТ 13865-2000 </t>
  </si>
  <si>
    <t>3.3.5</t>
  </si>
  <si>
    <t xml:space="preserve">ТИ № 413-2021 по изготовлению консервов «Сельдь тихоокеанская натуральная с добавлением масла к ГОСТ 13865-2000 </t>
  </si>
  <si>
    <t>3.3.6</t>
  </si>
  <si>
    <t xml:space="preserve">ТИ по изготовлению креветок мороженых к межгосударственному стандарту ГОСТ 20845-2002 </t>
  </si>
  <si>
    <t>3.3.7</t>
  </si>
  <si>
    <t>ТИ по изготовлению "Филе морского гребешка мороженого" к ГОСТ 30314-2006</t>
  </si>
  <si>
    <t>ТУ № 10.20.25-400-35313404-2019 Пресервы из тихоокеанских лососевых рыб, ТИ № 401-2019</t>
  </si>
  <si>
    <t>ТУ № 10.20.26-410-35313404-2021 Икра тресковых рыб пробойная соленая,ТИ № 410-2021</t>
  </si>
  <si>
    <t>ТУ № 10.20.25-401-35313404-2019 Пресервы из сардины т/о (иваси) в соусах и заливках, ТИ № 402-2019</t>
  </si>
  <si>
    <t>ТУ № 9264-244-00472012-03 Икра морских ежей ястычная малосоленая мороженая, ТИ № 36-242-03</t>
  </si>
  <si>
    <t>3.4.5</t>
  </si>
  <si>
    <t>ТУ № 10.20.26-393-00472012-2018 Икра морских ежей малосоленая охлажденная, ТИ 392-2018</t>
  </si>
  <si>
    <t>3.4.6</t>
  </si>
  <si>
    <t>ТУ 10.20.26-398-35313404-2019 Икра лососевых рыб зернистая малосоленая, ТИ № 399-2019</t>
  </si>
  <si>
    <t>3.4.7</t>
  </si>
  <si>
    <t>ТУ № 10.20.26-414-35313404-2021 Икра тихоокеанских лососевых рыб зернистая, ТИ № 415-2021</t>
  </si>
  <si>
    <t>3.4.8</t>
  </si>
  <si>
    <t>3.4.9</t>
  </si>
  <si>
    <t xml:space="preserve">ТУ № 10.20.26-404-35313404-2020 Полуфабрикат икорный из лососевых рыб, ТИ № 404-2020 </t>
  </si>
  <si>
    <t>3.4.10</t>
  </si>
  <si>
    <t xml:space="preserve">ТУ 9274-263-00472012-04 Пресервы из трубача в соусе и заливках,ТИ № 36-262-04 </t>
  </si>
  <si>
    <t>3.4.11</t>
  </si>
  <si>
    <t xml:space="preserve">ТУ 9274-266-00472012-04 Пресервы. Суфле из спизулы  ТИ № 36-266-04 </t>
  </si>
  <si>
    <t>3.4.12</t>
  </si>
  <si>
    <t xml:space="preserve">ТУ 9274-307-00472012-08 Пресервы из кальмара в соусах и заливках, ТИ № 36-306-08 </t>
  </si>
  <si>
    <t>3.4.13</t>
  </si>
  <si>
    <t xml:space="preserve">ТУ 9274-275-00472012-05 Пресервы из кукумарии с овощами в соусах, ТИ № 36-275-05 </t>
  </si>
  <si>
    <t>3.4.14</t>
  </si>
  <si>
    <t xml:space="preserve">ТУ 9274-138-00472012-2000 «Пресервы из осьминога в заливках и соусах», ТИ № 36-124-2000 </t>
  </si>
  <si>
    <t>3.4.15</t>
  </si>
  <si>
    <t xml:space="preserve">ТУ 9274-191-00472012-02 Пресервы из анадары в заливках и соусах,ТИ № 36-182-2001 </t>
  </si>
  <si>
    <t>3.4.16</t>
  </si>
  <si>
    <t>ТУ 9274-231-00472012-02 Пресервы из спизулы в соусе и заливках, ТИ № 36-228-02</t>
  </si>
  <si>
    <t>3.5.1</t>
  </si>
  <si>
    <t>ТУ № 10.41.12.-381-00472012-2018 Жир пищевой из водных млекопитающих, ТИ № 381-2018</t>
  </si>
  <si>
    <t>ТУ № 10.20.25-395-00472012-2018 Сало водных млекопитающих копченое, ТИ № 375-2018</t>
  </si>
  <si>
    <t>3.6.2</t>
  </si>
  <si>
    <t>ТУ 9268-230-00472012-02. Кукумария пресно-сушеная. Технические условия . ТИ № 36-227-02 Технологическая инструкция по изготовлению кукумарии пресно-сушеной</t>
  </si>
  <si>
    <t>3.7.1</t>
  </si>
  <si>
    <t>ТУ 9266-255-00472012-04. Изделие кулинарное «Кукумария тушеная с мясом и овощами». Технические условия, ТИ № 36-253-04</t>
  </si>
  <si>
    <t>3.7.2</t>
  </si>
  <si>
    <t>ТУ 9265-236-00472012-03 Кальмар по-восточному, ТИ № 36-234-03</t>
  </si>
  <si>
    <t>3.7.3</t>
  </si>
  <si>
    <t>ТУ 9265-194-00472012-2001 Осьминог подкопченный, ТИ № 36-188-2001</t>
  </si>
  <si>
    <t>3.7.4</t>
  </si>
  <si>
    <t xml:space="preserve">ТУ 9265-229-00472012-02 Кальмар «Ароматный»,ТИ № 36-226-2002 </t>
  </si>
  <si>
    <t>3.8.1</t>
  </si>
  <si>
    <t>ТУ 9283-277-00472012-05. Продукция кормовая из внутренностей кукумарии сушеная,  ТИ № 36-277-05</t>
  </si>
  <si>
    <t>3.8.2</t>
  </si>
  <si>
    <t>ТУ 10.91.10-388-35313404-2021 Комбикорм для молоди лососевых рыб (В1М). ТИ 388-2021 по изготовлению комбикорма для молоди лососевых рыб</t>
  </si>
  <si>
    <t>3.8.3</t>
  </si>
  <si>
    <t>ТУ 10.20.42-387-00472012-2018 Добавка ферментированная кормовая. ТИ 387-2018 по изготовлению добавки ферментированной кормовой</t>
  </si>
  <si>
    <t>3.8.4</t>
  </si>
  <si>
    <t>3.8.5</t>
  </si>
  <si>
    <t>ТУ 9283-344-00472012-2013 Паста рыбная ферментированная кормовая. ТИ № 346-2013 по изготовлению пасты рыбной ферментированной кормовой</t>
  </si>
  <si>
    <t>3.8.6</t>
  </si>
  <si>
    <t>ТУ 10.91.10-329-35313404-2020 Комбикорм для осетровых рыб, ТИ 332-2020 по изготовлению комбикорма для осетровых рыб</t>
  </si>
  <si>
    <t>3.9.1</t>
  </si>
  <si>
    <t>ОСТ 15-39-96 Рыба холодного копчения типа «Кипперс»</t>
  </si>
  <si>
    <t>3.9.2</t>
  </si>
  <si>
    <t>3.9.3</t>
  </si>
  <si>
    <t>3.9.4</t>
  </si>
  <si>
    <t>3.9.5</t>
  </si>
  <si>
    <t>3.9.6</t>
  </si>
  <si>
    <t>3.9.7</t>
  </si>
  <si>
    <t>3.9.8</t>
  </si>
  <si>
    <t>3.9.9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</si>
  <si>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</si>
  <si>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</si>
  <si>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</si>
  <si>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</si>
  <si>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</si>
  <si>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</si>
  <si>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</si>
  <si>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</si>
  <si>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</si>
  <si>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</si>
  <si>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</si>
  <si>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</si>
  <si>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</si>
  <si>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</si>
  <si>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</si>
  <si>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</si>
  <si>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</si>
  <si>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</si>
  <si>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</si>
  <si>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</si>
  <si>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</si>
  <si>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3.10.1</t>
  </si>
  <si>
    <t>Бассейновые нормы выхода ястыков и зернистой икры тихоокеанских лососей Дальнего Востока</t>
  </si>
  <si>
    <t>3.10.2</t>
  </si>
  <si>
    <t>3.10.3</t>
  </si>
  <si>
    <t>3.10.4</t>
  </si>
  <si>
    <t>3.10.5</t>
  </si>
  <si>
    <t>3.10.6</t>
  </si>
  <si>
    <t>ТУ 10.91.10-059-35313404-2021 Комбикорм стартовый для лососевых рыб (ЛСНТ). ТИ 36-55-2021 по изготовлению комбикорма стартового для лососевых рыб</t>
  </si>
  <si>
    <t>Сырец, охлажденная и мороженая продукция</t>
  </si>
  <si>
    <t>Консервы</t>
  </si>
  <si>
    <t>Пресервы и икра соленая</t>
  </si>
  <si>
    <t>Жир пищевой</t>
  </si>
  <si>
    <t>Копченая и сушеная продукция</t>
  </si>
  <si>
    <t>3.6.1</t>
  </si>
  <si>
    <t>Кулинарная продукция</t>
  </si>
  <si>
    <t>Кормовая продукция</t>
  </si>
  <si>
    <t>Отраслевые стандарты</t>
  </si>
  <si>
    <t>Технологическое нормирование</t>
  </si>
  <si>
    <t>Выполнение батиметрической съемки на водных объектах</t>
  </si>
  <si>
    <t>Углерод диоксид</t>
  </si>
  <si>
    <t>1-10 шт</t>
  </si>
  <si>
    <t>11-50 шт</t>
  </si>
  <si>
    <t>51-100 шт</t>
  </si>
  <si>
    <t>101-250 шт</t>
  </si>
  <si>
    <t>251-500 шт</t>
  </si>
  <si>
    <t>501-1000 шт</t>
  </si>
  <si>
    <t xml:space="preserve">БАД «МИГИ-К ЛП» </t>
  </si>
  <si>
    <t xml:space="preserve">БАД «МИГИ-К ЛП-1» </t>
  </si>
  <si>
    <t xml:space="preserve">БАД «МИГИ-К ЛП-2» </t>
  </si>
  <si>
    <t>Выполнение работ в области создания и эксплуатации хозяйств аквакультуры</t>
  </si>
  <si>
    <t>16.1.3</t>
  </si>
  <si>
    <t>16.1.4</t>
  </si>
  <si>
    <t>16.1.5</t>
  </si>
  <si>
    <t>16.1.6</t>
  </si>
  <si>
    <t>16.1.7</t>
  </si>
  <si>
    <t>16.1.8</t>
  </si>
  <si>
    <t>16.1.9</t>
  </si>
  <si>
    <t>16.1.10</t>
  </si>
  <si>
    <t>16.1.11</t>
  </si>
  <si>
    <t xml:space="preserve">Выполнение работ в области технологического обеспечения аквакультуры </t>
  </si>
  <si>
    <t>16.2.5</t>
  </si>
  <si>
    <t>16.2.6</t>
  </si>
  <si>
    <t>Научно-техническое сопровождение (авторский надзор) при использовании пород, созданных ВНИРО</t>
  </si>
  <si>
    <t>16.2.7</t>
  </si>
  <si>
    <t>16.2.7.1</t>
  </si>
  <si>
    <t>16.2.7.2</t>
  </si>
  <si>
    <t>16.2.8.</t>
  </si>
  <si>
    <t>16.2.8.1</t>
  </si>
  <si>
    <t>16.2.8.2</t>
  </si>
  <si>
    <t>16.2.8.3</t>
  </si>
  <si>
    <t>16.2.8.4</t>
  </si>
  <si>
    <t>16.2.8.5</t>
  </si>
  <si>
    <t>Мечение рыб чип-метками</t>
  </si>
  <si>
    <t>16.2.12</t>
  </si>
  <si>
    <t>16.2.13</t>
  </si>
  <si>
    <t xml:space="preserve">Криоконсервация спермы рыб  </t>
  </si>
  <si>
    <t>16.2.13.1</t>
  </si>
  <si>
    <t>16.2.13.2</t>
  </si>
  <si>
    <t>16.2.13.3</t>
  </si>
  <si>
    <t>16.2.14</t>
  </si>
  <si>
    <t>16.2.15</t>
  </si>
  <si>
    <t>Подбор объектов аквакультуры для разведения и выращивания</t>
  </si>
  <si>
    <t>16.2.16</t>
  </si>
  <si>
    <t>Проведение работ по адаптации водных биоресурсов и объектов аквакультуры к искусственно созданной среде обитания</t>
  </si>
  <si>
    <t>16.2.17</t>
  </si>
  <si>
    <t>16.2.18</t>
  </si>
  <si>
    <t>16.2.19</t>
  </si>
  <si>
    <t>Услуги по передержке водных биологических ресурсов и объектов аквакультуры</t>
  </si>
  <si>
    <t>16.2.20</t>
  </si>
  <si>
    <t>Научное сопровождение получения посадочного материала и товарного выращивания объектов аквакультуры</t>
  </si>
  <si>
    <t>16.2.21</t>
  </si>
  <si>
    <t>16.2.22</t>
  </si>
  <si>
    <t>16.2.23</t>
  </si>
  <si>
    <t>16.2.24</t>
  </si>
  <si>
    <t>16.2.25</t>
  </si>
  <si>
    <t>16.2.26</t>
  </si>
  <si>
    <t>16.2.27</t>
  </si>
  <si>
    <t>16.2.28</t>
  </si>
  <si>
    <t>16.2.29</t>
  </si>
  <si>
    <t>16.2.30</t>
  </si>
  <si>
    <t>16.2.31</t>
  </si>
  <si>
    <t>16.2.32</t>
  </si>
  <si>
    <t>16.2.33</t>
  </si>
  <si>
    <t>Выполнение работ в области разработки и испытания кормов и кормления объектов аквакультуры</t>
  </si>
  <si>
    <t>16.3.4</t>
  </si>
  <si>
    <t>16.3.5</t>
  </si>
  <si>
    <t xml:space="preserve">Выполнение работ по определению химического состава кормовых компонентов, кормов, выращиваемых рыб, продукции </t>
  </si>
  <si>
    <t>16.4.1</t>
  </si>
  <si>
    <t>Отбор одного образца корма/рыбы/продукции</t>
  </si>
  <si>
    <t>16.4.2</t>
  </si>
  <si>
    <t>Определение содержания  влаги, протеина, жира, золы</t>
  </si>
  <si>
    <t>16.4.3</t>
  </si>
  <si>
    <t xml:space="preserve">Определение содержания сырого протеина </t>
  </si>
  <si>
    <t>16.4.4</t>
  </si>
  <si>
    <t xml:space="preserve">Определение массовой доли белка по Барнштейну </t>
  </si>
  <si>
    <t>16.4.5</t>
  </si>
  <si>
    <t xml:space="preserve">Определение содержания влаги </t>
  </si>
  <si>
    <t>16.4.6</t>
  </si>
  <si>
    <t>16.4.7</t>
  </si>
  <si>
    <t>16.4.8</t>
  </si>
  <si>
    <t xml:space="preserve">Определение содержания сырого жира </t>
  </si>
  <si>
    <t>16.4.9</t>
  </si>
  <si>
    <t>16.4.10</t>
  </si>
  <si>
    <t>16.4.11</t>
  </si>
  <si>
    <t>16.4.12</t>
  </si>
  <si>
    <t>16.4.13</t>
  </si>
  <si>
    <t>16.4.14</t>
  </si>
  <si>
    <t>16.4.15</t>
  </si>
  <si>
    <t>Определение жирнокислотного состава  с предварительным выделением жира</t>
  </si>
  <si>
    <t>16.4.16</t>
  </si>
  <si>
    <t>16.4.17</t>
  </si>
  <si>
    <t>16.4.18</t>
  </si>
  <si>
    <t>16.4.19</t>
  </si>
  <si>
    <t>16.4.20</t>
  </si>
  <si>
    <t>16.4.21</t>
  </si>
  <si>
    <t>16.4.22</t>
  </si>
  <si>
    <t>Выполнение работ по определению показателей безопасности в кормах</t>
  </si>
  <si>
    <t>16.6.4</t>
  </si>
  <si>
    <t>16.6.5</t>
  </si>
  <si>
    <t>16.6.6</t>
  </si>
  <si>
    <t>16.6.7</t>
  </si>
  <si>
    <t>Определение микробиологических показателей кормов</t>
  </si>
  <si>
    <t>Выполнение работ в области охраны здоровья объектов аквакультуры</t>
  </si>
  <si>
    <t>Оценка эпизоотического состояния и диагностика заболеваний рыб в рыбоводных хозяйствах, включающая разработку рекомендаций по проведению лечебно-профилактических мероприятий, приуроченных к сезонным рыбоводным мероприятиям</t>
  </si>
  <si>
    <t>Проведение вирусологических исследований на культурах клеток (выборка не менее 10 экз. с  признаками патологии)</t>
  </si>
  <si>
    <t>16.7.4</t>
  </si>
  <si>
    <t>Диагностика вирусных болезней рыб с выделением этиологического агента на перевиваемых линиях клеток и диагностикой методом ПЦР (личинки, сеголетки) (10-15 экз с признаками патологии)</t>
  </si>
  <si>
    <t>16.7.5</t>
  </si>
  <si>
    <t>16.7.6</t>
  </si>
  <si>
    <t>Диагностика бактериальных болезней рыб (молодь) с выделением этиологического агента на культуральных диагностических средах, определением вида бактерий и их чувствительности к антибиотикам (10-15 экз. с признаками патологии)</t>
  </si>
  <si>
    <t>Исследование рыб на наличие флавобактериоза (миксобактериозы), 3 возбудителя</t>
  </si>
  <si>
    <t>Исследование рыб на наличие псевдомоноза</t>
  </si>
  <si>
    <t>Исследование рыб на наличие аэромоноза (фурункулеза)</t>
  </si>
  <si>
    <t>Паразитологическое обследование рыб (до 10 экз.)</t>
  </si>
  <si>
    <t>Выделение и идентификация паразитов у половозрелых рыб и молоди с расчетом показателей интенсивности и экстенсивности заражения (15 экз. )</t>
  </si>
  <si>
    <t>Оценка паразитологической чистоты одного вида рыб из рыбоводных и рыбопромысловых водоемов (Выборка не менее 15 экз.)</t>
  </si>
  <si>
    <t>Гематологический анализ (до 10 экз.)</t>
  </si>
  <si>
    <t>Санитарно-бактериологический анализ образцов рыб (определение КМАФАнМ, коли-титр, коли-индекс)</t>
  </si>
  <si>
    <t>Исследование метрологических характеристик CTD-зонда</t>
  </si>
  <si>
    <t xml:space="preserve">Разработка заключения о возможности формирования рыбоводного участка на водном объекте </t>
  </si>
  <si>
    <t>Рецензирование рыбоводно-биологического обоснования, выполненного сторонними организациями</t>
  </si>
  <si>
    <t>Оценка острой токсичности химической продукции для водорослей</t>
  </si>
  <si>
    <t>Оценка острой токсичности химической продукции для водных беспозвоночных (дафнии)</t>
  </si>
  <si>
    <t>Оценка острой токсичности химической продукции для рыбы</t>
  </si>
  <si>
    <t>Оценка хронической токсичности химической продукции для водорослей</t>
  </si>
  <si>
    <t>Оценка хронической токсичности химической продукции для водных беспозвоночных</t>
  </si>
  <si>
    <t>Оценка хронической токсичности химической продукции для рыб</t>
  </si>
  <si>
    <t>Разработка мероприятий по устранению последствий негативного воздействия, наносимого водным биологическим ресурсам и среде их обитания</t>
  </si>
  <si>
    <t>Оценка воздействия на водные биоресурсы и среду их обитания, расчет размера вреда, мероприятия по возмещению вреда</t>
  </si>
  <si>
    <t>Подготовка материалов по оценке воздействия на водные биоресурсы и среду их обитания, включая расчет прогнозируемого размера вреда водным биологическим ресурсам и среде их обитания</t>
  </si>
  <si>
    <t>Подготовка материалов по оценке воздействия на водные биоресурсы и среду их обитания, с учетом:
- расчета прогнозируемого размера вреда водным биологическим ресурсам и среде их обитания;
- разработки мероприятий по устранению последствий негативного воздействия, наносимого водным биологическим ресурсам и среде их обитания</t>
  </si>
  <si>
    <t>Подготовка материалов по оценке воздействия на водные биоресурсы и среду их обитания, включая расчет прогнозируемого  размера вреда водным биологическим ресурсам и среде их обитания</t>
  </si>
  <si>
    <t xml:space="preserve">Подготовка материалов по оценке воздействия на водные биоресурсы и среду их обитания, с учетом:
 - расчета прогнозируемого размера вреда водным биологическим ресурсам и среде их обитания;
- разработки мероприятий  по устранению последствий негативного воздействия, наносимого водным биологическим ресурсам и среде их обитания </t>
  </si>
  <si>
    <t>Подготовка материалов по оценке воздействия на водные биоресурсы и среду их обитания, с учетом:
 - расчета прогнозируемого размера вреда водным биологическим ресурсам и среде их обитания;
- разработки мероприятий по устранению последствий негативного воздействия, наносимого водным биологическим ресурсам и среде их обитания</t>
  </si>
  <si>
    <t>*Срок оказания услуг (выполнения работ) по настоящим разделам прейскуранта составляет 30 (тридцать) календарных дней. На услуги (работы), оказываемые (выполняемые) в соответствии с настоящим прейскурантом базовых цен, применяются повышающие коэффициенты от 1 до 3 при сокращении сроков оказываемых услуг (выполняемых работ), при повышенном составе, трудоемкости, масштабе, сезонности и сложности оказываемых услуг (выполняемых работ), труднодоступности и сложных климатических условий района объекта, согласно калькуляции.</t>
  </si>
  <si>
    <t>16.1.12</t>
  </si>
  <si>
    <t>16.2.7.3</t>
  </si>
  <si>
    <t>16.2.9</t>
  </si>
  <si>
    <t>16.2.10</t>
  </si>
  <si>
    <t>Журнал "Труды ВНИРО"</t>
  </si>
  <si>
    <t xml:space="preserve">"Водоросли-макрофиты и травы морей европейской части России". Е.И. Блинова </t>
  </si>
  <si>
    <t xml:space="preserve">"Водоросли-макрофиты и травы дальневосточных морей России". Е.И. Блинова </t>
  </si>
  <si>
    <t xml:space="preserve">"Возникновение и развитие рыболовства Северного Причерноморья Часть 1. От древних времен до наших дней". М.И. Куманцов </t>
  </si>
  <si>
    <t xml:space="preserve">"Вселенная моря, или На волнах судьбы". В.Ф. Корельский </t>
  </si>
  <si>
    <t xml:space="preserve">"Зоогеография рыб". А.Е. Микулин </t>
  </si>
  <si>
    <t>"Избранные труды".  Л.Г. Виноградов</t>
  </si>
  <si>
    <t xml:space="preserve">"Иллюстрированный определитель Decapoda Атлантического сектора Антарктики и прилегающих вод". С.Е. Аносов </t>
  </si>
  <si>
    <t>"Каспийская севрюга: распределение, оценка запаса и сценарии восстановления волжской популяции". И.А.Сафаралиев, Г.И. Рубан, Т.И. Булгакова</t>
  </si>
  <si>
    <t xml:space="preserve">"Кир Иванович Юданов в воспоминаниях современников". В.М. Бондаренко </t>
  </si>
  <si>
    <t xml:space="preserve">"Ключевые аспекты робастного оценивания состояния запасов промысловых рыб" English. Д.А. Васильев </t>
  </si>
  <si>
    <t xml:space="preserve">"Копчение рыбы". З.В. Слапогузова </t>
  </si>
  <si>
    <t xml:space="preserve">"Корма и кормление рыб в аквакультуре". В.Я. Скляров </t>
  </si>
  <si>
    <t xml:space="preserve">"Международное рыболовство в Атлантике – интересы России". М.К. Глубоковский </t>
  </si>
  <si>
    <t xml:space="preserve">"Международно-правовое регулирование труда моряков и рыбаков". Д.К. Бекяшев </t>
  </si>
  <si>
    <t xml:space="preserve">"Методика оценки запасов некультивируемых водных биологических ресурсов (НВБР) в натуральном и стоимостном измерении (по Российской Федерации, по видам водных биологических ресурсов)". К.В. Колончин, Г.А. Волошин </t>
  </si>
  <si>
    <t xml:space="preserve">"Методические рекомендации по сбору и обработке промысловых и биологических данных по водным биоресурсам Антарктики для российских научных наблюдателей в зоне действия Конвенции АНТКОМ". А.Ф. Петров, К.В. Шуст, С.В. Пьянова </t>
  </si>
  <si>
    <t xml:space="preserve">"Морские водоросли-макрофиты и травы". А.В. Подкорытова </t>
  </si>
  <si>
    <t xml:space="preserve">"Нефтяные разливы и их воздействие на морскую среду и биоресурсы". С.А. Патин </t>
  </si>
  <si>
    <t xml:space="preserve">"Общая и частная авария в международном мореплавании". К.А. Бекяшев </t>
  </si>
  <si>
    <t xml:space="preserve">"Паразитология и патология рыб: Энциклопедический словарь-справочник". А.В. Гаевская </t>
  </si>
  <si>
    <t xml:space="preserve">"Поликомпонентные продукты питания на основе рыбного сырья". Л.С. Абрамова </t>
  </si>
  <si>
    <t xml:space="preserve">"Практическое руководство по изготовлению и оснастке сетных орудий лова рыб внутренних водоемов". В.Д. Нестеров </t>
  </si>
  <si>
    <t xml:space="preserve">"Проблемы оптимизации морских рыбных промыслов".Б.Н.  Котенев </t>
  </si>
  <si>
    <t xml:space="preserve">"Прогноз потенциального вылова прибрежных беспозвоночных при затруднении с оценкой запаса. Методические рекомендации". А.И. Буяновский </t>
  </si>
  <si>
    <t xml:space="preserve">"Промысловые рыбы России. В двух томах". Под ред. О.Ф. Гриценко </t>
  </si>
  <si>
    <t xml:space="preserve">"Пространственно-временная изменчивость размерного состава в популяциях двустворчатых моллюсков, морских ежей и десятиногих ракообразных". А.И. Буяновский </t>
  </si>
  <si>
    <t xml:space="preserve">"Рыба на вашем столе. Кулинарные рецепты". З.В. Слапогузова </t>
  </si>
  <si>
    <t xml:space="preserve">"Рыбы Черного моря. Определитель морских, солоноватоводных, эвригалинных и проходных видов с цветными иллюстрациями, собранными С.В.Богородским".  Е.Д. Васильева </t>
  </si>
  <si>
    <t xml:space="preserve">"Словарь морских и рыбохозяйственных терминов и определений. Том 2 (П-Я)" Н.В. Кокорин , В.И. Габрюк , В.Н. Кокорин </t>
  </si>
  <si>
    <t xml:space="preserve">"Современные суда и судовое оборудование для рыбопромысловых исследований". Д.Е. Левашов </t>
  </si>
  <si>
    <t xml:space="preserve">"Состояние и ресурсы рыболовства в западной части Берингова моря". П.А.Балыкин </t>
  </si>
  <si>
    <t xml:space="preserve">"Специфика развития половых клеток морских рыб в период размножения как показатель типа нереста и реакции на условия среды обитания". Л.С. Овен </t>
  </si>
  <si>
    <t xml:space="preserve">«Справочные материалы по возрасту полового созревания промысловых рыб». Я.Я. Яржомбек </t>
  </si>
  <si>
    <t xml:space="preserve">«Справочные материалы по длительности эмбрионального периода промысловых рыб». Я.Я. Яржомбек </t>
  </si>
  <si>
    <t xml:space="preserve">"Справочник по разделке рыбы".  Е.Н. Харенко ,  Л.Ф. Фомичева,  М.В. Сытова </t>
  </si>
  <si>
    <t>"Структура и механизмы функционирования сообществ рыб малых нерестовых рек острова Сахалин". Монография /  А.А. Живоглядов</t>
  </si>
  <si>
    <t xml:space="preserve">"Суда научно-промыслового и навигационного обеспечения флота России (1856-1918 гг.)" Монография в 2-х томах / Д.Е. Левашов, К.В. Колончин, Н.П. Буланова, Е.Д. Бровко </t>
  </si>
  <si>
    <t>"Сырьевая база российского рыболовства в 2012 году: районы российской юрисдикции: Справочно-аналитические материалы". М.К. Глубоковский, С.Н. Тарасюк  и др.</t>
  </si>
  <si>
    <t>"Технологическое нормирование". Выпуск 9. "Руководство по технологическому нормированию выхода продуктов переработки водных биоресурсов ресурсов и объектов аквакультуры". А.Е. Харенко и др.</t>
  </si>
  <si>
    <t xml:space="preserve">"Технология прудового рыбоводства". А.М. Багров </t>
  </si>
  <si>
    <t xml:space="preserve">"Технология рыбы и рыбных продуктов. Сушка, вяление и копчение рыбы и нерыбных объектов промысла. Учебное пособие". З.В. Слапогузова, О.В. Бредихина  </t>
  </si>
  <si>
    <t xml:space="preserve">"Тихоокеанская треска дальневосточных вод России". А.М. Орлов </t>
  </si>
  <si>
    <t xml:space="preserve">"Циклические изменения климата и рыбопродуктивности". На английском языке. А.Б. Кляшторин </t>
  </si>
  <si>
    <t xml:space="preserve">"Циклические изменения климата и рыбопродуктивности". А.Б. Кляшторин </t>
  </si>
  <si>
    <t>"Эволюция раковины головоногих моллюсков". В.А. Бизиков</t>
  </si>
  <si>
    <t>"Экология размножения сиговых рыб Coregonidae в Обской губе Карского моря". В.В. Кузнецов и др.</t>
  </si>
  <si>
    <t>Энциклопедия "Пищевые технологии. Технологии рыбной промышленности" в 2-х частях. Часть 1. 2019  г.</t>
  </si>
  <si>
    <t>Энциклопедия "Пищевые технологии. Технологии рыбной промышленности" в 2-х частях. Часть 2. 2019 г.</t>
  </si>
  <si>
    <t>6.1.6</t>
  </si>
  <si>
    <t>6.10</t>
  </si>
  <si>
    <t>6.11</t>
  </si>
  <si>
    <t>6.12</t>
  </si>
  <si>
    <t>6.13</t>
  </si>
  <si>
    <t>6.14</t>
  </si>
  <si>
    <t>6.15</t>
  </si>
  <si>
    <t>6.16</t>
  </si>
  <si>
    <t>*На услуги (работы), оказываемые (выполняемые) в соответствии с настоящим прейскурантом базовых цен, применяются повышающие коэффициенты от 1 до 3 при сокращении сроков оказываемых услуг (выполняемых работ), при повышенном составе, трудоемкости, масштабе, сезонности и сложности оказываемых услуг (выполняемых работ), труднодоступности и сложных климатических условий района объекта, согласно калькуляции.</t>
  </si>
  <si>
    <t>1001-1500 шт</t>
  </si>
  <si>
    <t>Выполнение научно-исследовательской работы (НИР) по разработке рыбоводно-биологического обоснования (РБО) на использование водного объекта в целях аквакультуры</t>
  </si>
  <si>
    <t>Выполнение научно-исследовательской работы (НИР) по обследованию водного объекта с последующей разработкой рыбоводно-биологического обоснования (РБО) его использования в целях аквакультуры</t>
  </si>
  <si>
    <t xml:space="preserve">Выполнение научно-исследовательской работы (НИР) по оценке современного состояния водного объекта, включая определение мероприятий по  искусственному воспроизводству, акклиматизации для повышения рыбопродуктивности водного объекта </t>
  </si>
  <si>
    <t>Выполнение научно-исследовательской работы (НИР) по разработке рекомендаций по интенсивному выращиванию объектов аквакультуры в хозяйствах прудового, индустриального или пастбищного типа</t>
  </si>
  <si>
    <t>Разработка программных и стратегических документов в области аквакультуры</t>
  </si>
  <si>
    <t xml:space="preserve">Выполнение научно-исследовательской работы (НИР) по разработке технологического процесса, технического устройства, специального оборудования для целей аквакультуры </t>
  </si>
  <si>
    <t xml:space="preserve">Выполнение научно-исследовательской работы (НИР) по созданию нового селекционного достижения, породы, сорта, штамма, линии объектов аквакультуры </t>
  </si>
  <si>
    <t>Выполнение научно-исследовательской работы (НИР) по обоснованию и подбору технологического оборудования для производства кормовой и пищевой продукции из водных биоресурсов и объектов аквакультуры. Подготовка эскиз-схемы расстановки технологического оборудования в производственных помещениях.</t>
  </si>
  <si>
    <t>Выполнение научно-исследовательской работы (НИР) по разработке технологий изготовления пищевой, кормовой, технической и иной продукции из водных биоресурсов, продукции аквакультуры</t>
  </si>
  <si>
    <t>Выполнение научно-исследовательской работы (НИР) по разработке и балансировке рецептур комбикормов для объектов аквакультуры на основе современных требований к кормопроизводству</t>
  </si>
  <si>
    <t>Выполнение научно-исследовательской работы (НИР) по комплексному исследованию по разработке и производству кормов с использованием новых кормовых компонентов</t>
  </si>
  <si>
    <t>1.5.6.4</t>
  </si>
  <si>
    <t>1.5.6.5</t>
  </si>
  <si>
    <t>1.5.7.4</t>
  </si>
  <si>
    <t>1.5.7.5</t>
  </si>
  <si>
    <t>1.5.8.5</t>
  </si>
  <si>
    <t>1.1.9.9</t>
  </si>
  <si>
    <t>1.1.9.10</t>
  </si>
  <si>
    <t>1.1.9.11</t>
  </si>
  <si>
    <t>1.1.9.12</t>
  </si>
  <si>
    <t>Внутренние морские воды и территориальные моря Российской Федерации</t>
  </si>
  <si>
    <t>Разработка по мероприятий по устранению последствий негативного воздействия, наносимого водным биологическим ресурсам и среде их обитания</t>
  </si>
  <si>
    <t>Выполнение научно-исследовательской работы (НИР) по оценке влияния промысла водных биоресурсов (ВБР) различными орудиями лова на состояние экосистем, донных сообществ и запасы ВБР</t>
  </si>
  <si>
    <t xml:space="preserve">Проведение натурных исследований компонентов пресноводной биоты </t>
  </si>
  <si>
    <t>8.1.1</t>
  </si>
  <si>
    <t>8.1.2</t>
  </si>
  <si>
    <t>8.1.3</t>
  </si>
  <si>
    <t>8.2.1</t>
  </si>
  <si>
    <t>8.2.2</t>
  </si>
  <si>
    <t>8.2.3</t>
  </si>
  <si>
    <t>8.2.4</t>
  </si>
  <si>
    <t>8.3.</t>
  </si>
  <si>
    <t>Камеральная обработка</t>
  </si>
  <si>
    <t>8.3.1</t>
  </si>
  <si>
    <t>Ихтиологический материал</t>
  </si>
  <si>
    <t>8.3.1.1</t>
  </si>
  <si>
    <t>8.3.1.2</t>
  </si>
  <si>
    <t>8.3.1.3</t>
  </si>
  <si>
    <t>8.3.1.4</t>
  </si>
  <si>
    <t>8.3.1.5</t>
  </si>
  <si>
    <t>8.3.1.6</t>
  </si>
  <si>
    <t>Ихтиопаразитологический анализ</t>
  </si>
  <si>
    <t>8.3.2</t>
  </si>
  <si>
    <t>Гидробиологический материал</t>
  </si>
  <si>
    <t>8.3.2.1</t>
  </si>
  <si>
    <t>8.3.2.2</t>
  </si>
  <si>
    <t>8.3.2.3</t>
  </si>
  <si>
    <t>8.3.2.4</t>
  </si>
  <si>
    <t>8.3.2.5</t>
  </si>
  <si>
    <t>Концентрация фотосинтетических пигментов фитопланктона</t>
  </si>
  <si>
    <t>8.3.2.6</t>
  </si>
  <si>
    <t>8.3.2.7</t>
  </si>
  <si>
    <t>8.3.2.8</t>
  </si>
  <si>
    <t>8.3.2.9</t>
  </si>
  <si>
    <t>8.3.2.10</t>
  </si>
  <si>
    <t>8.3.2.11</t>
  </si>
  <si>
    <t>8.3.2.12</t>
  </si>
  <si>
    <t>Первичная продукция и деструкция органического вещества</t>
  </si>
  <si>
    <t>8.3.2.13</t>
  </si>
  <si>
    <t>Составление рыбохозяйственной характеристики участка акватории водных объектов (без количественных показателей численности и биомассы водных биоресурсов)</t>
  </si>
  <si>
    <t>Разработка программы научно-исследовательских работ (НИР) по оценке оценки эффективности рыбозащитного сооружения (устройства)</t>
  </si>
  <si>
    <t>Разработка программы планируемых работ, обосновывающая внедрение новых технологических процессов и осуществление иной деятельности</t>
  </si>
  <si>
    <t xml:space="preserve">Разработка программы планируемых работ, обосновывающей внедрение новых технологических процессов и осуществление иной деятельности, включая разработку мер по сохранению водных биологических ресурсов и среды их обитания </t>
  </si>
  <si>
    <t>Выполнение научно-исследовательских работ, мониторинговых и натурных исследований</t>
  </si>
  <si>
    <t xml:space="preserve">Выполнение научно-исследовательской работы (НИР) по проведению ресурсных исследований во внутренних водах (за исключением морских вод) </t>
  </si>
  <si>
    <t>Выполнение научно-исследовательской работы (НИР) по проведению ресурсных исследований в морских водах</t>
  </si>
  <si>
    <t>Выполнение научно-исследовательской работы (НИР) по проведению оценки управления запасами ВБР в рамках международной экологической сертификации для несертифицированных районов промысла</t>
  </si>
  <si>
    <t>5.1.10</t>
  </si>
  <si>
    <t>5.1.11</t>
  </si>
  <si>
    <t>Проведение мониторинговых и натурных рыбохозяйственных исследований, подготовка заключений</t>
  </si>
  <si>
    <t>5.2.1</t>
  </si>
  <si>
    <t>5.2.2</t>
  </si>
  <si>
    <t>5.2.3</t>
  </si>
  <si>
    <t>5.3.3</t>
  </si>
  <si>
    <t>5.3.4</t>
  </si>
  <si>
    <t>5.3.5</t>
  </si>
  <si>
    <t>5.3.6</t>
  </si>
  <si>
    <t>5.4.1.1</t>
  </si>
  <si>
    <t>5.4.1.2</t>
  </si>
  <si>
    <t>5.4.1.3</t>
  </si>
  <si>
    <t>5.4.1.4</t>
  </si>
  <si>
    <t>5.4.2.1</t>
  </si>
  <si>
    <t>5.4.2.2</t>
  </si>
  <si>
    <t>5.4.2.3</t>
  </si>
  <si>
    <t>5.5.3</t>
  </si>
  <si>
    <t>5.5.4</t>
  </si>
  <si>
    <t>5.5.5</t>
  </si>
  <si>
    <t>5.5.6</t>
  </si>
  <si>
    <t>5.5.7</t>
  </si>
  <si>
    <t>5.6.3</t>
  </si>
  <si>
    <t>5.6.4</t>
  </si>
  <si>
    <t>5.6.5</t>
  </si>
  <si>
    <t>5.7.6</t>
  </si>
  <si>
    <t>5.7.7</t>
  </si>
  <si>
    <t>5.8.8</t>
  </si>
  <si>
    <t>5.8.9</t>
  </si>
  <si>
    <t>5.8.10</t>
  </si>
  <si>
    <t>5.8.11</t>
  </si>
  <si>
    <t>5.8.12</t>
  </si>
  <si>
    <t>площадью  до 50 га</t>
  </si>
  <si>
    <t>площадью  от 51 до 150 га</t>
  </si>
  <si>
    <t>площадью  от 151 га и более</t>
  </si>
  <si>
    <t>ихтиопатологическое исследование:</t>
  </si>
  <si>
    <t>10.6.1</t>
  </si>
  <si>
    <t>10.6.1.1</t>
  </si>
  <si>
    <t>10.6.1.2</t>
  </si>
  <si>
    <t>10.6.2</t>
  </si>
  <si>
    <t>10.6.2.1</t>
  </si>
  <si>
    <t>10.6.2.2</t>
  </si>
  <si>
    <t>10.6.3</t>
  </si>
  <si>
    <t>10.6.3.1</t>
  </si>
  <si>
    <t>10.6.3.2</t>
  </si>
  <si>
    <t>10.6.3.3</t>
  </si>
  <si>
    <t>10.6.4</t>
  </si>
  <si>
    <t>10.6.4.1</t>
  </si>
  <si>
    <t>10.6.5</t>
  </si>
  <si>
    <t>10.6.6</t>
  </si>
  <si>
    <t>10.7.6</t>
  </si>
  <si>
    <t>10.7.7</t>
  </si>
  <si>
    <t>Выполнение научно-исследовательской работы (НИР) по обследованию водного объекта  и подготовке заключения о возможности формирования рыбоводного участка</t>
  </si>
  <si>
    <t>Выполнение научно-исследовательской работы (НИР) по разработке и совершенствованию технологий получения молоди, товарного выращивания, формирования и содержания маточных стад объектов аквакультуры.</t>
  </si>
  <si>
    <t>Выполнение научно-исследовательской работы (НИР) по проведению исследований и рыбоводно-биологических испытаний комбикормов и их компонентов для оценки физико-химических свойств и биологического эффекта их применения  при выращивании объектов аквакультуры</t>
  </si>
  <si>
    <t>Услуги/работы по выращиванию и выпуску молоди в водные объекты рыбохозяйственного значения</t>
  </si>
  <si>
    <t>Стоимость 
(руб.)</t>
  </si>
  <si>
    <t>1001 -1500 шт</t>
  </si>
  <si>
    <t xml:space="preserve">Азот нитритов/нитрит-ионы </t>
  </si>
  <si>
    <t>14.9.2</t>
  </si>
  <si>
    <t>14.9.3</t>
  </si>
  <si>
    <t>14.9.4</t>
  </si>
  <si>
    <t>14.9.5</t>
  </si>
  <si>
    <t>14.9.6</t>
  </si>
  <si>
    <t>14.9.7</t>
  </si>
  <si>
    <t>14.9.8</t>
  </si>
  <si>
    <t>14.9.9</t>
  </si>
  <si>
    <t>14.9.10</t>
  </si>
  <si>
    <t>14.9.11</t>
  </si>
  <si>
    <t>14.9.12</t>
  </si>
  <si>
    <t>14.9.13</t>
  </si>
  <si>
    <t>14.9.14</t>
  </si>
  <si>
    <t>14.9.15</t>
  </si>
  <si>
    <t>14.9.16</t>
  </si>
  <si>
    <t>14.9.17</t>
  </si>
  <si>
    <t>14.9.18</t>
  </si>
  <si>
    <t>14.9.19</t>
  </si>
  <si>
    <t>14.9.20</t>
  </si>
  <si>
    <t>14.9.21</t>
  </si>
  <si>
    <t>14.9.22</t>
  </si>
  <si>
    <t>14.9.23</t>
  </si>
  <si>
    <t>14.9.24</t>
  </si>
  <si>
    <t>14.9.25</t>
  </si>
  <si>
    <t>14.9.26</t>
  </si>
  <si>
    <t>14.11</t>
  </si>
  <si>
    <t>14.11.1</t>
  </si>
  <si>
    <t>14.11.2</t>
  </si>
  <si>
    <t>Оптовая цена*</t>
  </si>
  <si>
    <t>Примечание: 
* от 30 упаковок в случае приобретения диетического продукта "Ламиналь" и от 10 флаконов/упаковок/банок для БАД</t>
  </si>
  <si>
    <t>Научно-исследовательская станция **</t>
  </si>
  <si>
    <t>Примечание: ** Стоимость указана без учета транспортировки рыбоводной продукции к местам выпуска</t>
  </si>
  <si>
    <t>8.3.2.14</t>
  </si>
  <si>
    <t>Фитопланктон пресноводный</t>
  </si>
  <si>
    <t>Молодь до 100 г</t>
  </si>
  <si>
    <t>Определение общих липидов в органах и тканях рыб</t>
  </si>
  <si>
    <t xml:space="preserve">Личинки толстолобика белого 3-х дневные </t>
  </si>
  <si>
    <t xml:space="preserve">Личинки толстолобика пёстрого 3-х дневные </t>
  </si>
  <si>
    <t xml:space="preserve">Упаковка рыбной продукции </t>
  </si>
  <si>
    <t>Личинки белого амура 3-х дневные</t>
  </si>
  <si>
    <t>1.4.7</t>
  </si>
  <si>
    <t>1.4.8</t>
  </si>
  <si>
    <t>1.4.9</t>
  </si>
  <si>
    <t>1.4.10</t>
  </si>
  <si>
    <t>1.4.11</t>
  </si>
  <si>
    <t>1.4.12</t>
  </si>
  <si>
    <t>1.4.13</t>
  </si>
  <si>
    <t>1.4.14</t>
  </si>
  <si>
    <t>1.4.15</t>
  </si>
  <si>
    <t>1.4.16</t>
  </si>
  <si>
    <t>1.4.17</t>
  </si>
  <si>
    <t>1.4.18</t>
  </si>
  <si>
    <t>1.4.19</t>
  </si>
  <si>
    <t>1.4.20</t>
  </si>
  <si>
    <t>1.4.21</t>
  </si>
  <si>
    <t>1.4.22</t>
  </si>
  <si>
    <t>Годовики толстолобика, белого амура до 20 г.</t>
  </si>
  <si>
    <t>1.4.23</t>
  </si>
  <si>
    <t>Годовики толстолобика, белого амура от 20 до 30 г.</t>
  </si>
  <si>
    <t>1.4.24</t>
  </si>
  <si>
    <t>Годовики толстолобика, белого амура свыше 30 г.</t>
  </si>
  <si>
    <t xml:space="preserve">Вода природная и сточная </t>
  </si>
  <si>
    <t>Реакция среды (рН)</t>
  </si>
  <si>
    <t>БПК5</t>
  </si>
  <si>
    <t>Углерод органический</t>
  </si>
  <si>
    <t>Углерод общий</t>
  </si>
  <si>
    <t>Аммоний ион</t>
  </si>
  <si>
    <t>Нитрит ион</t>
  </si>
  <si>
    <t>Нитрат ион</t>
  </si>
  <si>
    <t>Фосфат ион</t>
  </si>
  <si>
    <t>Хром +6</t>
  </si>
  <si>
    <t>Взвешенное вещество</t>
  </si>
  <si>
    <t>Отбор проб природной воды</t>
  </si>
  <si>
    <t>Отбор проб сточной воды</t>
  </si>
  <si>
    <t>Оформление протокола результатов</t>
  </si>
  <si>
    <t>Заключение по качеству воды</t>
  </si>
  <si>
    <t>Почвы, донные отложения</t>
  </si>
  <si>
    <t>Минерализация проб (пробоподготовка для определения тяжелых металлов)</t>
  </si>
  <si>
    <t>Отбор проб почв и донных отложений</t>
  </si>
  <si>
    <t>11.11</t>
  </si>
  <si>
    <t>Научное обоснование  и установление сроков годности пищевой рыбной продукции путем проведения комплексных исследований</t>
  </si>
  <si>
    <t>Услуги по обеспечению технической документацией с правом пользования:</t>
  </si>
  <si>
    <t>Обеспечение технической документацией с правом пользования</t>
  </si>
  <si>
    <t>Порядок работы специалистов рыбоводных хозяйств в государственных информационных системах в сфере ветеринарии («Меркурий», «Цербер», «Ирена») (32 ак. часа)</t>
  </si>
  <si>
    <t>учебный курс</t>
  </si>
  <si>
    <t>Методика определения последствий негативного воздействия от осуществления планируемой деятельности на состояние водных биологических ресурсов и среды их обитания. Уровень 1 (курс для начинающих) (30 ак. часов)</t>
  </si>
  <si>
    <t>Методика определения последствий негативного воздействия от осуществления планируемой деятельности на состояние водных биологических ресурсов и среды их обитания. Уровень 2 (курс для практикующих специалистов) (36 ак. часов)</t>
  </si>
  <si>
    <t>Особенности применения требований технического регламента ТР ЕАЭС 040/2016 «О безопасности рыбы и рыбной продукции» (25 ак. часов)</t>
  </si>
  <si>
    <t>Предоставление доступа (в записи) к образовательным курсам до 24 ак.час.</t>
  </si>
  <si>
    <t>Предоставление доступа (в записи) к образовательным курсам от 25 до 39 ак.час.</t>
  </si>
  <si>
    <t>Предоставление доступа (в записи) к образовательным курсам от 40 до 60 ак.час.</t>
  </si>
  <si>
    <t>Предоставление доступа (в записи) к образовательным курсам от 60 ак.час.</t>
  </si>
  <si>
    <t>Информационно-консультационные услуги</t>
  </si>
  <si>
    <t>Услуги по продлению доступа к материалам Учебного портала ВНИРО</t>
  </si>
  <si>
    <t>Продление доступа к материалам сроком на 1 календарный месяц</t>
  </si>
  <si>
    <t>Продление доступа к материалам сроком на 3 календарных месяца</t>
  </si>
  <si>
    <t xml:space="preserve"> ТУ 10.20.24-139-00472124-2021 "Подкопченная пищевая рыбная продукция. Рыба подкопченная" и ТИ</t>
  </si>
  <si>
    <t>"Культивирование камчатского краба: Часть 1. Особенности раннего онтогенеза. Бионормативы и рекомендации по искусственному воспроизводству". Н.П. Ковачева, А.В. Калинин, А.Б. Эпельбаум и др.</t>
  </si>
  <si>
    <t xml:space="preserve">"Международно-правовые проблемы борьбы с ННН промыслом: политика и право".   А.А. Крайний,  К.А. Бекяшев </t>
  </si>
  <si>
    <t>Искусственное воспроизводство водных биологических ресурсов в целях компенсации ущерба, наносимого ВБР и среде обитания</t>
  </si>
  <si>
    <t>Молодь сига массой от 1 г до 10 г</t>
  </si>
  <si>
    <t>Методика исчисления размера вреда, причиненного водным биологическим ресурсам, утвержденная приказом Минсельхоза России от 31.03.2020 г. № 167 (30 ак. часов)</t>
  </si>
  <si>
    <t>Влияние хозяйственной деятельности человека на водные биологические ресурсы и среду их обитания (40 ак. часов)</t>
  </si>
  <si>
    <t>Производство рыбной продукции: технологии, стандартизация и нормирование (50 ак. часов)</t>
  </si>
  <si>
    <t>Водопользование на территории Российской Федерации (32 ак. часов)</t>
  </si>
  <si>
    <t>Болезни рыб: диагностика, профилактика и терапия (50 ак. часов)</t>
  </si>
  <si>
    <t>Физико-химические методы анализа в экологическом мониторинге воды (80 ак. часов)</t>
  </si>
  <si>
    <t>Организация курсов повышения квалификации по индивидуальным программам</t>
  </si>
  <si>
    <t xml:space="preserve">Услуги по предоставлению доступа к образовательным курсам в записи (1 курс на 1 месяц) </t>
  </si>
  <si>
    <t>Организация индивидуальных консультаций преподавателя по запросам слушателей (1 запрос)</t>
  </si>
  <si>
    <t>Прочие консультационные услуги с преподавателем по запросам (1 запрос)</t>
  </si>
  <si>
    <t>Прейскурант базовых цен на оказание образовательных и информационно-консультационных услуг ФГБНУ «ВНИРО»</t>
  </si>
  <si>
    <t>Приложение № 19</t>
  </si>
  <si>
    <t xml:space="preserve">     ** При наличии в составе одного проекта от 2 до 3 водных объектов разной категории рыбохозяйственного значения стоимость услуг (работ) за первый водный объект берется по наивысшей категории рыбохозяйственного значения из затрагиваемых хозяйственной деятельностью водных объектов, при этом стоимость за каждый последующий рассматриваемый водный объект в составе одного проекта составляет не менее 50% от цены соответствующей услуги (работы) за один водный объект с учётом рыбохозяйственной категории водного объекта. </t>
  </si>
  <si>
    <t>2.97</t>
  </si>
  <si>
    <t>2.98</t>
  </si>
  <si>
    <t>2.99</t>
  </si>
  <si>
    <t>Годовая подписка на журнал "Вопросы рыболовства" (Том 21 и/или Том 22) (четыре номера)</t>
  </si>
  <si>
    <t>Журнал "Вопросы рыболовства". Гл. ред. О.А. Булатов (Том 23 номер 1) (один номер)</t>
  </si>
  <si>
    <t>Журнал "Вопросы рыболовства". Гл. ред. О.А. Булатов (Том 23 номер 2) (один номер)</t>
  </si>
  <si>
    <t>"Икра осетровых рыб зернистая натуральная" (гибрид амурского осетра и калуги) черная</t>
  </si>
  <si>
    <t>1.12.3</t>
  </si>
  <si>
    <t>1.12.4</t>
  </si>
  <si>
    <t>Стерлядь от 400 г до 1500 г</t>
  </si>
  <si>
    <t>Осетровые виды рыб и их гибриды от 400 г до 1500 г</t>
  </si>
  <si>
    <t>Осетровые виды рыб и их гибриды от 1500 г до 4000 г</t>
  </si>
  <si>
    <t>Осетровые виды рыб и их гибриды свыше 4000 г</t>
  </si>
  <si>
    <r>
      <t xml:space="preserve">Путевка тариф "Световой день"  (с 06:00 до 19:00 в "летний" период    с 08:00 до 17:00 в "зимний" период) </t>
    </r>
    <r>
      <rPr>
        <vertAlign val="superscript"/>
        <sz val="10"/>
        <rFont val="Times New Roman"/>
        <family val="1"/>
        <charset val="204"/>
      </rPr>
      <t>1</t>
    </r>
  </si>
  <si>
    <r>
      <t>Путевка тариф "Световой день"  (с 06:00 до 19:00 в "летний" период    с 08:00 до 17:00 в "зимний" период)</t>
    </r>
    <r>
      <rPr>
        <vertAlign val="superscript"/>
        <sz val="10"/>
        <rFont val="Times New Roman"/>
        <family val="1"/>
        <charset val="204"/>
      </rPr>
      <t xml:space="preserve"> 2</t>
    </r>
  </si>
  <si>
    <r>
      <t>Путевка "Карповая" тариф "Световой день" (с 06:00 до 19:00 в "летний" период    с 08:00 до 17:00 в "зимний" период)</t>
    </r>
    <r>
      <rPr>
        <vertAlign val="superscript"/>
        <sz val="10"/>
        <rFont val="Times New Roman"/>
        <family val="1"/>
        <charset val="204"/>
      </rPr>
      <t xml:space="preserve"> 3</t>
    </r>
  </si>
  <si>
    <t xml:space="preserve">Комбикорм стартовый для осетровых рыб </t>
  </si>
  <si>
    <t>4.1.1</t>
  </si>
  <si>
    <t>4.1.2</t>
  </si>
  <si>
    <t>4.1.3</t>
  </si>
  <si>
    <t>4.1.4</t>
  </si>
  <si>
    <t>фракция от 0,2 мм до 0,4 мм</t>
  </si>
  <si>
    <t>фракция от 0,4 мм до 0,6 мм</t>
  </si>
  <si>
    <t>фракция от 0,6 мм до 1,0 мм</t>
  </si>
  <si>
    <t>фракция от 1,0 мм до 1,5 мм</t>
  </si>
  <si>
    <t>Комбикорм стартовый для форели</t>
  </si>
  <si>
    <t>4.2.1</t>
  </si>
  <si>
    <t>4.2.2</t>
  </si>
  <si>
    <t>4.2.3</t>
  </si>
  <si>
    <t>4.2.4</t>
  </si>
  <si>
    <t>Бассейновые нормы отходов, потерь, выхода готовой продукции и расхода сырья при производстве рыбной продукции из беспозвоночных и водорослей Дальневосточного бассейна</t>
  </si>
  <si>
    <t>Разработка программы производственного экологического мониторинга (контроля) состояния водных биоресурсов и их среды обитания****</t>
  </si>
  <si>
    <t xml:space="preserve">****При количестве более 3-ех водных объектов в составе одного проекта, стоимость услуг (работ) за каждый последующий рассматриваемый водный объект в составе одного проекта составляет не менее 10% от цены соответствующей услуги (работы) за один водный объект, с учётом рыбохозяйственной категории водного объекта. </t>
  </si>
  <si>
    <t>9.1.5</t>
  </si>
  <si>
    <t>Молекулярно-генетический анализ одной пробы для масспаспорта на стадо производителей одного вида лососевых рыб (30 и более образцов)</t>
  </si>
  <si>
    <t>9.2.8</t>
  </si>
  <si>
    <t xml:space="preserve">Молекулярно-генетический анализ образца осетровых видов рыб для определения его половой принадлежности (8 и более образцов) </t>
  </si>
  <si>
    <t>Лабораторные исследования по диагностике заболеваний рыб, разработка мер борьбы (72 ак. часа)</t>
  </si>
  <si>
    <t>16.3.6</t>
  </si>
  <si>
    <t>16.3.7</t>
  </si>
  <si>
    <t>16.3.8</t>
  </si>
  <si>
    <t>16.3.9</t>
  </si>
  <si>
    <t>Передача неисключительного права на использование Ноу-хау «Формулы рецептов для производства стартовых комбикормов для осетровых рыб»</t>
  </si>
  <si>
    <t>Передача неисключительного права на использование Ноу-хау «Формулы рецептов для производства стартовых комбикормов для тихоокеанских лососевых рыб»</t>
  </si>
  <si>
    <t>Передача неисключительного права на использование Ноу-хау «Формулы рецептов для производства стартовых комбикормов для форели»</t>
  </si>
  <si>
    <t>Услуги по внедрению Ноу-хау на производстве, обеспечению производственного цикла.</t>
  </si>
  <si>
    <t>Обучение в аспирантуре по научным специальностям группы 1.5 «Биологические науки» (4 года обучения)</t>
  </si>
  <si>
    <t>Обучение в аспирантуре по научным специальностям группы 1.6 «Науки о земле и окружающей среде» (3 года обучения)</t>
  </si>
  <si>
    <t>Обучение в аспирантуре по научным специальностям группы 4.2 «Зоотехния и ветеринария» по очной форме обучения (3 года обучения)</t>
  </si>
  <si>
    <t>Обучение в аспирантуре по научным специальностям группы 4.3 «Агроинженерия и пищевые технологии» по очной форме обучения (3 года обучения)</t>
  </si>
  <si>
    <t>Обучение в аспирантуре по научным специальностям группы 5.2 «Экономика» по очной форме обучения (3 года обучения)</t>
  </si>
  <si>
    <t xml:space="preserve">250 000,00  </t>
  </si>
  <si>
    <t>Прикрепление лиц для подготовки диссертации на соискание ученой степени кандидата наук без освоения программ подготовки научных и научно-педагогических кадров в аспирантуре сроком на 3 года</t>
  </si>
  <si>
    <t>Образовательные услуги по программам ДПО</t>
  </si>
  <si>
    <t>1.24.9</t>
  </si>
  <si>
    <t>Оспоренная нить с проростками ундарии</t>
  </si>
  <si>
    <t>16.3.10</t>
  </si>
  <si>
    <t>Передача неисключительного права на использование Ноу-хау «Формулы рецептов для производства продукционных комбикормов для осетровых рыб»</t>
  </si>
  <si>
    <t>16.3.11</t>
  </si>
  <si>
    <t>Передача неисключительного права на использование Ноу-хау «Формулы рецептов для производства продукционных комбикормов для форели»</t>
  </si>
  <si>
    <t>Журнал "Вопросы рыболовства". Гл. ред. О.А. Булатов (Том 23 номер 3) (один номер)</t>
  </si>
  <si>
    <t>Услуги по обучению в аспирантуре ФГБНУ «ВНИРО» (г. Москва)</t>
  </si>
  <si>
    <t>Услуги по обучению в аспирантуре Филиала по пресноводному рыбному хозяйству ФГБНУ «ВНИРО» («ВНИИПРХ») (Московская область, Дмитровский район, пос. Рыбное)</t>
  </si>
  <si>
    <t>227 944,00</t>
  </si>
  <si>
    <t>Услуги по обучению в аспирантуре Санкт-Петербургского филиала ФГБНУ «ВНИРО» («ГосНИОРХ» им. Л.С. Берга») (г. Санкт-Петербург)</t>
  </si>
  <si>
    <t>Услуги по обучению в аспирантуре Тихоокеанского филиала ФГБНУ «ВНИРО» («ТИНРО») (г. Владивосток)</t>
  </si>
  <si>
    <t>16.3.12</t>
  </si>
  <si>
    <t>Передача неисключительного права на использование Ноу-хау «Формулы рецептов для производства продукционных и репродукционных комбикормов для сиговых рыб»</t>
  </si>
  <si>
    <t>Составление рыбохозяйственных характеристик водных объектов***</t>
  </si>
  <si>
    <t>Реализация гидробионтов</t>
  </si>
  <si>
    <t>Белый толстолобик</t>
  </si>
  <si>
    <t>Австралийский красноклешневый рак</t>
  </si>
  <si>
    <t>Отбор пробы биоматериала (икра, мышечная ткань, плавник, кровь и пр.) для физиолого-биохимических исследований</t>
  </si>
  <si>
    <t>Составление акта отбора проб биоматериала (от 1 до 10 проб)</t>
  </si>
  <si>
    <t>Выезд сотрудника для отбора проб биоматериала транспортом заказчика в течение рабочего дня</t>
  </si>
  <si>
    <t>Мобилизация и демобилизация научной группы для выезда с целью отбора проб биоматериала транспортом заказчика</t>
  </si>
  <si>
    <t>Исследование продукции икры лососевых рыб на натуральность происхождения</t>
  </si>
  <si>
    <t>Массовая концентрация каротиноидов в пищевых продуктах растительного и животного происхождения, гидробионтах, рыбных кормах</t>
  </si>
  <si>
    <t>Кислотное число в гидробионтах, кормах</t>
  </si>
  <si>
    <t>Белковые вещества (сырой протеин) в гидробионтах, кормах</t>
  </si>
  <si>
    <t>Массовая доля воды в гидробионтах, кормах</t>
  </si>
  <si>
    <t>Массовая доля жира в гидробионтах, кормах</t>
  </si>
  <si>
    <t>Биохимический анализ крови</t>
  </si>
  <si>
    <t>Глюкоза</t>
  </si>
  <si>
    <t>Холестерин общий</t>
  </si>
  <si>
    <t>Триглицериды</t>
  </si>
  <si>
    <t>1.15.4</t>
  </si>
  <si>
    <t>Липидограмма</t>
  </si>
  <si>
    <t>Общий белок</t>
  </si>
  <si>
    <t>Альбумин</t>
  </si>
  <si>
    <t>Белковые фракции, в том числе, общий белок</t>
  </si>
  <si>
    <t>Витамин А</t>
  </si>
  <si>
    <t>Витамин Е</t>
  </si>
  <si>
    <t>Билирубин общий</t>
  </si>
  <si>
    <t>Билирубин прямой</t>
  </si>
  <si>
    <t>Билирубин непрямой</t>
  </si>
  <si>
    <t>Щелочная фосфатаза</t>
  </si>
  <si>
    <t>Лактатдегидрогеназа</t>
  </si>
  <si>
    <t>Гамма-глутамилтрансфераза</t>
  </si>
  <si>
    <t>Амилаза</t>
  </si>
  <si>
    <t>Аланинаминотрансфераза</t>
  </si>
  <si>
    <t>Аспартатаминотрансфераза</t>
  </si>
  <si>
    <t>Фосфор неорганический</t>
  </si>
  <si>
    <t>Кальций общий</t>
  </si>
  <si>
    <t>Клинические исследования крови</t>
  </si>
  <si>
    <t>Общий анализ крови без лейкоцитарной формулы</t>
  </si>
  <si>
    <t>Общий анализ крови с лейкоцитарной формулой</t>
  </si>
  <si>
    <t>СОЭ</t>
  </si>
  <si>
    <t>Гемоглобин</t>
  </si>
  <si>
    <t>Общий антиоксидантный статус</t>
  </si>
  <si>
    <t>Оформление протоколов испытаний проб биоматериала  (от 1 до 10 проб) по направлениям исследований</t>
  </si>
  <si>
    <t>1.18.1</t>
  </si>
  <si>
    <t>Кислотное число</t>
  </si>
  <si>
    <t>Массовая доля жира</t>
  </si>
  <si>
    <t>Биохимический анализ крови (от 1 до 10 показателей)</t>
  </si>
  <si>
    <t>Биохимический анализ крови (от 11 показателей)</t>
  </si>
  <si>
    <t>Клинический анализ крови</t>
  </si>
  <si>
    <t>Антиоксидантный статус</t>
  </si>
  <si>
    <t>Определение видовой принадлежности объекта по молекулярно-генетическим маркерам</t>
  </si>
  <si>
    <t>Оформление протокола испытаний проб биоматериала</t>
  </si>
  <si>
    <t>Аналитические материалы</t>
  </si>
  <si>
    <t>Натрий+Калий (расчетный метод)</t>
  </si>
  <si>
    <t>2.4.11</t>
  </si>
  <si>
    <t xml:space="preserve">Хром </t>
  </si>
  <si>
    <t>2.4.12</t>
  </si>
  <si>
    <t>Гранулометрический анализ (ситовой метод)</t>
  </si>
  <si>
    <t>2.4.13</t>
  </si>
  <si>
    <t>Гранулометрический анализ (лазерный анализатор частиц)</t>
  </si>
  <si>
    <t>2.6.8</t>
  </si>
  <si>
    <t>2.6.9</t>
  </si>
  <si>
    <t>2.6.10</t>
  </si>
  <si>
    <t>Подготовка проб ВБР для химического анализа</t>
  </si>
  <si>
    <t>14.11.3</t>
  </si>
  <si>
    <t>досье</t>
  </si>
  <si>
    <t>14.11.4</t>
  </si>
  <si>
    <t xml:space="preserve">Исследование влияния различных факторов на качество и безопасность рыбной и иной продукции </t>
  </si>
  <si>
    <t>условная единица</t>
  </si>
  <si>
    <t>Разработка режимов тепловой обработки рыбной и иной продукции на основе производственной проверки, экспертизы обосновывающих их материалов</t>
  </si>
  <si>
    <t>1 исследование/бизнес план</t>
  </si>
  <si>
    <t>1 проект технологических решений</t>
  </si>
  <si>
    <t>Альбом "Рыбы Атлантики" (2010)</t>
  </si>
  <si>
    <t>Промысловое описание продуктивных районов Атлантического океана (к югу от параллели 50° с.ш.) и Юго-Восточной части Тихого океана (2013)</t>
  </si>
  <si>
    <t>8.3</t>
  </si>
  <si>
    <t>Океанологические условия и их влияние на распределение промысловых гидробионтов в Юго-Западной Атлантике (2013)</t>
  </si>
  <si>
    <t>8.4</t>
  </si>
  <si>
    <t>Альбом "Рыбы Балтики и заливов (Калининградский регион)" (2013)</t>
  </si>
  <si>
    <t>8.5</t>
  </si>
  <si>
    <t>Динамика гидрологических фронтов в Северо-Западной Атлантике и ее роль в экосистеме шельфовых вод Новой Англии и Новой Шотландии (2013)</t>
  </si>
  <si>
    <t>8.6</t>
  </si>
  <si>
    <t>Промыслово-биологические исследования АтлантНИРО в 2010-2013 годах. Том 1. Балтийское море и заливы (2014)</t>
  </si>
  <si>
    <t>8.7</t>
  </si>
  <si>
    <t>Промыслово-биологические исследования АтлантНИРО в 2010-2013 годах. Том 2. Океанические районы (2014)</t>
  </si>
  <si>
    <t>8.8</t>
  </si>
  <si>
    <t>Совершенствование технологии пищевого фарша из маломерных гидробионтов и вторичного сырья (2015)</t>
  </si>
  <si>
    <t>8.9</t>
  </si>
  <si>
    <t>Атлас-определитель мизид (Mysida, Crustasea) водоемов Калининградской области (2016)</t>
  </si>
  <si>
    <t>8.10</t>
  </si>
  <si>
    <t>Математическая модель для изучения экосистемы Вислинского залива Балтийского моря. Часть 1. Теоретические основы и структура модели, методология подготовки исходных данных для выполнения расчетов (2018)</t>
  </si>
  <si>
    <t>8.11</t>
  </si>
  <si>
    <t>История научного сотрудничества АтлантНИРО с прибрежными странами Атлантического океана (2018)</t>
  </si>
  <si>
    <t>8.12</t>
  </si>
  <si>
    <t>АтлантНИРО - 70 лет с рыбной промышленностью страны (2019)</t>
  </si>
  <si>
    <t>8.13</t>
  </si>
  <si>
    <t>Метолическое пособие по сбору и первичной обработке биостатистических материалов на промысловых судах в юго-восточной части Балтийского моря (2022)</t>
  </si>
  <si>
    <t>8.14</t>
  </si>
  <si>
    <t>Материалы Первой Всероссийской конференции наблюдателей на промысле (2022)</t>
  </si>
  <si>
    <t>16.2.34</t>
  </si>
  <si>
    <t>Консультация по вопросам криоконсервации спермы рыб</t>
  </si>
  <si>
    <t>Проведение экскурсии в Филиале по пресноводному рыбному хозяйству ФГБНУ "ВНИРО" ("ВНИИПРХ")</t>
  </si>
  <si>
    <r>
      <t>Путевка тариф "Почасовой"</t>
    </r>
    <r>
      <rPr>
        <vertAlign val="superscript"/>
        <sz val="10"/>
        <rFont val="Times New Roman"/>
        <family val="1"/>
        <charset val="204"/>
      </rPr>
      <t>1</t>
    </r>
  </si>
  <si>
    <r>
      <t xml:space="preserve">Путевка "Ночная" тариф "Ночной" (с 21:00 до 06:00 в "летний" период) </t>
    </r>
    <r>
      <rPr>
        <vertAlign val="superscript"/>
        <sz val="10"/>
        <rFont val="Times New Roman"/>
        <family val="1"/>
        <charset val="204"/>
      </rPr>
      <t>1</t>
    </r>
  </si>
  <si>
    <r>
      <t>Путевка "Гость"</t>
    </r>
    <r>
      <rPr>
        <vertAlign val="superscript"/>
        <sz val="10"/>
        <rFont val="Times New Roman"/>
        <family val="1"/>
        <charset val="204"/>
      </rPr>
      <t>6</t>
    </r>
  </si>
  <si>
    <t>Реализация опытных партий комбикормов собственного производства</t>
  </si>
  <si>
    <t>Комбикорм продукционный (партия от 150 кг до 2000 кг)</t>
  </si>
  <si>
    <t>4.3.1.</t>
  </si>
  <si>
    <t>фракция от 2,5 мм до 8,0 мм</t>
  </si>
  <si>
    <t>Изготовление комбикорма из давальческого сырья</t>
  </si>
  <si>
    <t>Путевка без возможности вылова рыбы</t>
  </si>
  <si>
    <t>14.12</t>
  </si>
  <si>
    <t xml:space="preserve">Выполнение научно-исследовательской работы (НИР) по оценке токсичности воды и водных вытяжек из почв, осадков сточных вод, отходов методом биотестирования </t>
  </si>
  <si>
    <t>"Состояние сырьевых биологических ресурсов Баренцева, Белого и Карского морей и Северной Атлантики в 2023 г."</t>
  </si>
  <si>
    <t>"Актуальные проблемы освоения биологических ресурсов Российской Федерации (материалы всероссийской конференции, посвященной 160-летию Н.М. Книповича, г. Мурманск, 27-28 октября 2022 г."</t>
  </si>
  <si>
    <t>"Анадромные рыбы реки Поной. "</t>
  </si>
  <si>
    <t>"Лососевые рыбы: биология, воспроизводство, промысел (материалы конференции, г. Мурманск, март 2023 г.)"</t>
  </si>
  <si>
    <t>Определение фитомассы водных растений (сырая масса, воздушно-сухая, абсолютно сухая)</t>
  </si>
  <si>
    <t>Осетрина потрошеная с головой мороженая (осетр амурский, осетр сибирский и их гибриды)</t>
  </si>
  <si>
    <t>Осетрина потрошеная с головой мороженая (стерлядь и ее гибриды)</t>
  </si>
  <si>
    <t>Осетрина потрошеная с головой мороженая (калуга и ее гибриды)</t>
  </si>
  <si>
    <t>Осетрина тушка мороженая (осетр амурский, осетр сибирский и их гибриды)</t>
  </si>
  <si>
    <t>Осетрина тушка мороженая (стерлядь и ее гибриды)</t>
  </si>
  <si>
    <t>Осетрина тушка мороженая (калуга и ее гибриды)</t>
  </si>
  <si>
    <t>Изв. ТИНРО, т. 203</t>
  </si>
  <si>
    <t>2.3.35</t>
  </si>
  <si>
    <t>Шунтов В.П. "Биология дальневосточных морей России". Т. 3 (2022)</t>
  </si>
  <si>
    <t>2.3.36</t>
  </si>
  <si>
    <t xml:space="preserve">Горбатенко К.М. "Трофодинамика гидробионтов в Охотском море" </t>
  </si>
  <si>
    <t>9.2.9</t>
  </si>
  <si>
    <t>Исследования беспозвоночных внутренних водоемов</t>
  </si>
  <si>
    <t>Анализ образцов беспозвоночных (от 1 до 10 проб)</t>
  </si>
  <si>
    <t>Анализ образцов беспозвоночных (более 10 проб)</t>
  </si>
  <si>
    <t>Журнал "Вопросы рыболовства". Гл. ред. О.А. Булатов</t>
  </si>
  <si>
    <t xml:space="preserve">Примечание в части перечня услуг оказываемых в соответствии с разделом 2:
*** Составление рыбохозяйственных характеристик водных объектов на основании фондовых данных (ранее проведенных натурных исследований, научных публикаций). 
На услуги по составлению рыбохозяйственных характеристик водных объектов с указанием гидробиологических показателей состояния водных биоресурсов применяется повышающий коэффициент не менее 1,5.
На услуги по составлению рыбохозяйственных характеристик водных объектов с указанием гидробиологических и ихтиологических показателей применяется повышающий коэффициент не менее 2.
При выполнении работ по составлению рыбохозяйственных характеристик с  проведением натурных исследований договорная стоимость учитывает все необходимые затраты, прибыль, налоги, а также сроки, трудоемкость, сезонность, сложность выполняемых работ и определяется расчётным способом.
</t>
  </si>
  <si>
    <t>Комплексный анализ качества артемии (на стадии цист) (от 5 до 15 проб)</t>
  </si>
  <si>
    <t>Анализ качества артемии (на стадии цист) (от 5 до 15 проб)</t>
  </si>
  <si>
    <t>Комплексный анализ качества артемии (на стадии цист) (более 15 проб)</t>
  </si>
  <si>
    <t>Анализ качества артемии (на стадии цист) (более 15 проб)</t>
  </si>
  <si>
    <t>8.3.1.8</t>
  </si>
  <si>
    <t>Бактериопланктон (морской / пресноводный)</t>
  </si>
  <si>
    <t>Зоопланктон морской</t>
  </si>
  <si>
    <t>Макрофиты морские</t>
  </si>
  <si>
    <t>Макрофиты пресноводные</t>
  </si>
  <si>
    <t>Бентос пресноводный</t>
  </si>
  <si>
    <t xml:space="preserve">Бентос морской </t>
  </si>
  <si>
    <t>Журнал "Труды ВНИРО". Том 144</t>
  </si>
  <si>
    <t xml:space="preserve"> Журнал "Труды ВНИРО". Том 146</t>
  </si>
  <si>
    <t>Журнал "Труды ВНИРО".  Том 147</t>
  </si>
  <si>
    <t xml:space="preserve"> Журнал "Труды ВНИРО". Том 148</t>
  </si>
  <si>
    <t xml:space="preserve"> Журнал "Труды ВНИРО". Том 149</t>
  </si>
  <si>
    <t>Журнал "Труды ВНИРО".  Том 151</t>
  </si>
  <si>
    <t>Журнал "Труды ВНИРО".  Том 152</t>
  </si>
  <si>
    <t>Журнал "Труды ВНИРО".  Том 153</t>
  </si>
  <si>
    <t>Журнал "Труды ВНИРО".  Том 154</t>
  </si>
  <si>
    <t>Журнал "Труды ВНИРО".  Том 155</t>
  </si>
  <si>
    <t>Журнал "Труды ВНИРО".  Том 156</t>
  </si>
  <si>
    <t>Журнал "Труды ВНИРО".  Том 157</t>
  </si>
  <si>
    <t>Журнал "Труды ВНИРО".  Том 158</t>
  </si>
  <si>
    <t xml:space="preserve"> Журнал "Труды ВНИРО". Том 173</t>
  </si>
  <si>
    <t xml:space="preserve"> Журнал "Труды ВНИРО". Том 174</t>
  </si>
  <si>
    <t xml:space="preserve"> Журнал "Труды ВНИРО". Том 175</t>
  </si>
  <si>
    <t xml:space="preserve"> Журнал "Труды ВНИРО". Том 176</t>
  </si>
  <si>
    <t xml:space="preserve"> Журнал "Труды ВНИРО". Том 177</t>
  </si>
  <si>
    <t xml:space="preserve"> Журнал "Труды ВНИРО". Том 178</t>
  </si>
  <si>
    <t xml:space="preserve"> Журнал "Труды ВНИРО". Том 179</t>
  </si>
  <si>
    <t xml:space="preserve"> Журнал "Труды ВНИРО". Том 180</t>
  </si>
  <si>
    <t xml:space="preserve"> Журнал "Труды ВНИРО". Том 182</t>
  </si>
  <si>
    <t>Журнал "Труды ВНИРО". Том 184</t>
  </si>
  <si>
    <t>Журнал "Труды ВНИРО". Том 185</t>
  </si>
  <si>
    <t>Журнал "Труды ВНИРО". Том 186</t>
  </si>
  <si>
    <t>Журнал "Труды ВНИРО". Том 187</t>
  </si>
  <si>
    <t>Журнал "Труды ВНИРО". Том 188</t>
  </si>
  <si>
    <t>Зоопланктон пресноводный</t>
  </si>
  <si>
    <t>ед</t>
  </si>
  <si>
    <t>Журнал "Вопросы рыболовства". Гл. ред. О.А. Булатов (Том 23 номер 4) (один номер)</t>
  </si>
  <si>
    <t>Журнал "Труды ВНИРО". Том 189</t>
  </si>
  <si>
    <t>"Промысловыеи потенциально промысловые рыбы подводных хребтов умеренной зоны Индийского океана"</t>
  </si>
  <si>
    <t>"Аквакультура камчатского краба"</t>
  </si>
  <si>
    <t>"Календарь событий, связанных с историей отечественного рыбного хозяйства с древнейших времен до наших дней"</t>
  </si>
  <si>
    <t>"Камчатский краб в Баренцевом море. Издание 3-е, переработанное и дополненное".</t>
  </si>
  <si>
    <t>"140 лет ВНИРО – флагману рыбохозяйственной науки России"</t>
  </si>
  <si>
    <t>Подготовка заключения на основе ихтиологического материала</t>
  </si>
  <si>
    <t>Подготовка заключения на основании анализа гидробиологического материала</t>
  </si>
  <si>
    <t>Подготовка заключений и расчетов  размера вреда,  причиненного водным биоресурсам</t>
  </si>
  <si>
    <t>Проведение обследований, подготовка экспертных заключений</t>
  </si>
  <si>
    <t>Промысловые беспозвоночные (видовой состав, биологический анализ)</t>
  </si>
  <si>
    <t>Промысловые беспозвоночные (возраст)</t>
  </si>
  <si>
    <t>Осуществление операций по добыче (вылову) водных биоресурсов (с помощью планктоннй сети, дночерпателя, тралов, ловушек, ручной сбор и т.д.)</t>
  </si>
  <si>
    <t xml:space="preserve">Обследование продукции из водных биологических ресурсов, включая определение видового и полового состава </t>
  </si>
  <si>
    <t xml:space="preserve">Стоимость работы сотрудника на проведение ихтиологических, биологических, и гидрологических исследований </t>
  </si>
  <si>
    <t>Установление острой токсичности веществ на 3-х тест-объектах</t>
  </si>
  <si>
    <t>14.11.5</t>
  </si>
  <si>
    <t xml:space="preserve">Установление класса опасности вещества    </t>
  </si>
  <si>
    <t xml:space="preserve">Подготовка заключения на материалы заказчика по регистрационным испытаниям пестицида на соответствие природоохранному законодательству    </t>
  </si>
  <si>
    <t>5.6.6</t>
  </si>
  <si>
    <t>Осуществление операций по добыче (вылову) водных биоресурсов (с помощью планктонной сети, дночерпателя, тралов, ловушек, ручной сбор и т.д.)</t>
  </si>
  <si>
    <t>Выполнение научно-исследовательской работы (НИР) по комплексным гидробиологическим исследованиям компонентов морской биоты и среды их обитания</t>
  </si>
  <si>
    <t>8.3.1.7</t>
  </si>
  <si>
    <t>8.3.2.15</t>
  </si>
  <si>
    <t>8.3.2.16</t>
  </si>
  <si>
    <t>8.3.2.17</t>
  </si>
  <si>
    <t>Установление популяционной принадлежности образцов артемии и артемии (на стадии цист)</t>
  </si>
  <si>
    <t xml:space="preserve">Отбор гидробиологических проб </t>
  </si>
  <si>
    <t xml:space="preserve">Отбор ихтиологических проб </t>
  </si>
  <si>
    <t>8.1.4</t>
  </si>
  <si>
    <t>8.2.5</t>
  </si>
  <si>
    <t>Рыбоводно-биологическое и биохимическое исследование образца осетровых видов рыб</t>
  </si>
  <si>
    <t>Рыбоводно-биологическое исследование образца рыб</t>
  </si>
  <si>
    <t>Подготовка заключений по определению видовой принадлежности водных биологиечских ресурсов и продукции из них (кроме осетровых видов рыб)</t>
  </si>
  <si>
    <t>Подготовка заключений по определенимю видовой принадлежностти осетровых видов рыб</t>
  </si>
  <si>
    <t>Подготовка заключения по факту загрязнения водного объекта</t>
  </si>
  <si>
    <t>10.9.8</t>
  </si>
  <si>
    <t>10.9.9</t>
  </si>
  <si>
    <t>10.9.10</t>
  </si>
  <si>
    <t>10.10</t>
  </si>
  <si>
    <t>10.10.1</t>
  </si>
  <si>
    <t>10.10.2</t>
  </si>
  <si>
    <t>10.10.3</t>
  </si>
  <si>
    <t>10.10.4</t>
  </si>
  <si>
    <t>10.10.5</t>
  </si>
  <si>
    <t>10.10.6</t>
  </si>
  <si>
    <t>10.11</t>
  </si>
  <si>
    <t>10.11.1</t>
  </si>
  <si>
    <t>10.11.2</t>
  </si>
  <si>
    <t>10.11.3</t>
  </si>
  <si>
    <t>Подготовка заключений и расчетов размера вреда, причиненного водным биоресурсам  для водоемов 2-ой рыбохозяйственной категории</t>
  </si>
  <si>
    <t>Подготовка заключений и расчетов  размера вреда, причиненного водным биоресурсам для водоемов 1-ой рыбохозяйственной категории</t>
  </si>
  <si>
    <t>Подготовка заключений и расчетов  размера вреда, причиненного водным биоресурсам  для водоемов высшей рыбохозяйственной категории</t>
  </si>
  <si>
    <t>14.4.28</t>
  </si>
  <si>
    <t>14.8.1</t>
  </si>
  <si>
    <t>14.8.2</t>
  </si>
  <si>
    <t>14.8.3</t>
  </si>
  <si>
    <t>14.8.4</t>
  </si>
  <si>
    <t>14.8.5</t>
  </si>
  <si>
    <t>14.8.6</t>
  </si>
  <si>
    <t>14.8.7</t>
  </si>
  <si>
    <t>16.2.11</t>
  </si>
  <si>
    <t>Получение рыбоводной икры прижизненным способом, оплодотворение и определение оплодотворяемости</t>
  </si>
  <si>
    <t>16.5</t>
  </si>
  <si>
    <t>16.5.1</t>
  </si>
  <si>
    <t>16.5.2</t>
  </si>
  <si>
    <t>16.5.3</t>
  </si>
  <si>
    <t>16.5.4</t>
  </si>
  <si>
    <t>16.5.5</t>
  </si>
  <si>
    <t>16.5.6</t>
  </si>
  <si>
    <t>16.5.7</t>
  </si>
  <si>
    <t>16.6.8</t>
  </si>
  <si>
    <t>16.6.9</t>
  </si>
  <si>
    <t>16.6.10</t>
  </si>
  <si>
    <t>16.6.11</t>
  </si>
  <si>
    <t>16.6.12</t>
  </si>
  <si>
    <t>16.6.13</t>
  </si>
  <si>
    <t>16.6.14</t>
  </si>
  <si>
    <t>16.6.15</t>
  </si>
  <si>
    <t>16.6.16</t>
  </si>
  <si>
    <t>16.6.17</t>
  </si>
  <si>
    <t>16.6.18</t>
  </si>
  <si>
    <t>16.6.19</t>
  </si>
  <si>
    <t>16.6.20</t>
  </si>
  <si>
    <t>16.6.21</t>
  </si>
  <si>
    <t>16.6.22</t>
  </si>
  <si>
    <t>16.6.23</t>
  </si>
  <si>
    <t>16.6.24</t>
  </si>
  <si>
    <t>16.6.25</t>
  </si>
  <si>
    <t>16.6.26</t>
  </si>
  <si>
    <t>16.6.27</t>
  </si>
  <si>
    <t>16.6.28</t>
  </si>
  <si>
    <t>16.6.29</t>
  </si>
  <si>
    <t>16.6.30</t>
  </si>
  <si>
    <t>16.6.31</t>
  </si>
  <si>
    <t>18.12</t>
  </si>
  <si>
    <t>2.98.1</t>
  </si>
  <si>
    <t>2.98.2</t>
  </si>
  <si>
    <t>2.98.3</t>
  </si>
  <si>
    <t>2.98.4</t>
  </si>
  <si>
    <t>2.99.1</t>
  </si>
  <si>
    <t>2.99.2</t>
  </si>
  <si>
    <t>2.99.3</t>
  </si>
  <si>
    <t>2.99.4</t>
  </si>
  <si>
    <t>2.99.5</t>
  </si>
  <si>
    <t>2.99.6</t>
  </si>
  <si>
    <t>2.99.7</t>
  </si>
  <si>
    <t>2.99.8</t>
  </si>
  <si>
    <t>2.99.9</t>
  </si>
  <si>
    <t>2.99.10</t>
  </si>
  <si>
    <t>2.99.11</t>
  </si>
  <si>
    <t>2.99.12</t>
  </si>
  <si>
    <t>2.99.13</t>
  </si>
  <si>
    <t>2.99.14</t>
  </si>
  <si>
    <t>2.99.15</t>
  </si>
  <si>
    <t>2.99.16</t>
  </si>
  <si>
    <t>2.99.17</t>
  </si>
  <si>
    <t>2.99.18</t>
  </si>
  <si>
    <t>2.99.19</t>
  </si>
  <si>
    <t>2.99.20</t>
  </si>
  <si>
    <t>2.99.21</t>
  </si>
  <si>
    <t>2.99.22</t>
  </si>
  <si>
    <t>2.99.23</t>
  </si>
  <si>
    <t>2.99.24</t>
  </si>
  <si>
    <t>2.99.25</t>
  </si>
  <si>
    <t>2.99.26</t>
  </si>
  <si>
    <t>2.99.27</t>
  </si>
  <si>
    <t>2.99.28</t>
  </si>
  <si>
    <r>
      <t>Оксиды металлов (МgО, Al</t>
    </r>
    <r>
      <rPr>
        <vertAlign val="subscript"/>
        <sz val="10"/>
        <rFont val="Times New Roman"/>
        <family val="1"/>
        <charset val="204"/>
      </rPr>
      <t>2</t>
    </r>
    <r>
      <rPr>
        <sz val="10"/>
        <rFont val="Times New Roman"/>
        <family val="1"/>
        <charset val="204"/>
      </rPr>
      <t>О</t>
    </r>
    <r>
      <rPr>
        <vertAlign val="subscript"/>
        <sz val="10"/>
        <rFont val="Times New Roman"/>
        <family val="1"/>
        <charset val="204"/>
      </rPr>
      <t>3</t>
    </r>
    <r>
      <rPr>
        <sz val="10"/>
        <rFont val="Times New Roman"/>
        <family val="1"/>
        <charset val="204"/>
      </rPr>
      <t>, SiО</t>
    </r>
    <r>
      <rPr>
        <vertAlign val="subscript"/>
        <sz val="10"/>
        <rFont val="Times New Roman"/>
        <family val="1"/>
        <charset val="204"/>
      </rPr>
      <t>2</t>
    </r>
    <r>
      <rPr>
        <sz val="10"/>
        <rFont val="Times New Roman"/>
        <family val="1"/>
        <charset val="204"/>
      </rPr>
      <t>, Р</t>
    </r>
    <r>
      <rPr>
        <vertAlign val="subscript"/>
        <sz val="10"/>
        <rFont val="Times New Roman"/>
        <family val="1"/>
        <charset val="204"/>
      </rPr>
      <t>2</t>
    </r>
    <r>
      <rPr>
        <sz val="10"/>
        <rFont val="Times New Roman"/>
        <family val="1"/>
        <charset val="204"/>
      </rPr>
      <t>О</t>
    </r>
    <r>
      <rPr>
        <vertAlign val="subscript"/>
        <sz val="10"/>
        <rFont val="Times New Roman"/>
        <family val="1"/>
        <charset val="204"/>
      </rPr>
      <t>5</t>
    </r>
    <r>
      <rPr>
        <sz val="10"/>
        <rFont val="Times New Roman"/>
        <family val="1"/>
        <charset val="204"/>
      </rPr>
      <t>, К</t>
    </r>
    <r>
      <rPr>
        <vertAlign val="subscript"/>
        <sz val="10"/>
        <rFont val="Times New Roman"/>
        <family val="1"/>
        <charset val="204"/>
      </rPr>
      <t>2</t>
    </r>
    <r>
      <rPr>
        <sz val="10"/>
        <rFont val="Times New Roman"/>
        <family val="1"/>
        <charset val="204"/>
      </rPr>
      <t>О, СаО, ТiО</t>
    </r>
    <r>
      <rPr>
        <vertAlign val="subscript"/>
        <sz val="10"/>
        <rFont val="Times New Roman"/>
        <family val="1"/>
        <charset val="204"/>
      </rPr>
      <t>2</t>
    </r>
    <r>
      <rPr>
        <sz val="10"/>
        <rFont val="Times New Roman"/>
        <family val="1"/>
        <charset val="204"/>
      </rPr>
      <t>, MnО, Fe</t>
    </r>
    <r>
      <rPr>
        <vertAlign val="subscript"/>
        <sz val="10"/>
        <rFont val="Times New Roman"/>
        <family val="1"/>
        <charset val="204"/>
      </rPr>
      <t>2</t>
    </r>
    <r>
      <rPr>
        <sz val="10"/>
        <rFont val="Times New Roman"/>
        <family val="1"/>
        <charset val="204"/>
      </rPr>
      <t>О</t>
    </r>
    <r>
      <rPr>
        <vertAlign val="subscript"/>
        <sz val="10"/>
        <rFont val="Times New Roman"/>
        <family val="1"/>
        <charset val="204"/>
      </rPr>
      <t>3</t>
    </r>
    <r>
      <rPr>
        <sz val="10"/>
        <rFont val="Times New Roman"/>
        <family val="1"/>
        <charset val="204"/>
      </rPr>
      <t>)</t>
    </r>
  </si>
  <si>
    <t xml:space="preserve">Разработка технологий пищевой, кормовой, технической и иной продукции из водных биоресурсов, продукции аквакультуры и иных видов пищевого сырья </t>
  </si>
  <si>
    <t>Совершенствование технологий пищевой, кормовой, технической и иной продукции из водных биоресурсов, продукции аквакультуры и иных видов пищевого сырья</t>
  </si>
  <si>
    <t xml:space="preserve">Разработка режимов тепловой обработки рыбной и иной продукции на основе термометрических и других исследований (в случае одинаковых условий изготовления, до 8 режимов). </t>
  </si>
  <si>
    <t>Установление сроков годности, условий хранения и перевозки рыбной и иной продукции на основе имеющихся результатов исследований, испытаний, в том числе с проведением дополнительных наблюдений</t>
  </si>
  <si>
    <t xml:space="preserve">Разработка режимов тепловой обработки рыбной и иной продукции на основе производственной проверки, экспертизы обосновывающих их материалов (в случае одинаковых условий изготовления, до 8 режимов). </t>
  </si>
  <si>
    <t>Выполнение экспериментальных разработок по процессам изготовления, оценки качества пищевой, кормовой, технической и иной продукции из водных биоресурсов, продукции аквакультуры и иных видов пищевого сырья</t>
  </si>
  <si>
    <t>Установление (подтверждение) продолжительности хранения (сроков годности), условий хранения и перевозки рыбной и иной продукции на основе результатов испытаний качества и безопасности</t>
  </si>
  <si>
    <t>Белковые вещества (сырой протеин)</t>
  </si>
  <si>
    <t>1.14.1</t>
  </si>
  <si>
    <t>1.14.2</t>
  </si>
  <si>
    <t>1.14.3</t>
  </si>
  <si>
    <t>1.14.4</t>
  </si>
  <si>
    <t>1.14.5</t>
  </si>
  <si>
    <t>1.14.6</t>
  </si>
  <si>
    <t>1.14.7</t>
  </si>
  <si>
    <t>1.14.8</t>
  </si>
  <si>
    <t>1.14.9</t>
  </si>
  <si>
    <t>1.14.10</t>
  </si>
  <si>
    <t>1.14.11</t>
  </si>
  <si>
    <t>1.14.12</t>
  </si>
  <si>
    <t>1.14.13</t>
  </si>
  <si>
    <t>1.14.14</t>
  </si>
  <si>
    <t>1.14.15</t>
  </si>
  <si>
    <t>1.14.16</t>
  </si>
  <si>
    <t>1.14.17</t>
  </si>
  <si>
    <t>1.14.18</t>
  </si>
  <si>
    <t>1.14.19</t>
  </si>
  <si>
    <t>1.14.20</t>
  </si>
  <si>
    <t>1.14.21</t>
  </si>
  <si>
    <t>1.14.22</t>
  </si>
  <si>
    <t>1.14.23</t>
  </si>
  <si>
    <t>1.14.24</t>
  </si>
  <si>
    <t>1.14.25</t>
  </si>
  <si>
    <t>1.17.1</t>
  </si>
  <si>
    <t>1.17.2</t>
  </si>
  <si>
    <t>1.17.3</t>
  </si>
  <si>
    <t>1.17.4</t>
  </si>
  <si>
    <t>1.17.5</t>
  </si>
  <si>
    <t>1.17.6</t>
  </si>
  <si>
    <t>1.17.7</t>
  </si>
  <si>
    <t>1.17.8</t>
  </si>
  <si>
    <t>1.17.9</t>
  </si>
  <si>
    <t>1.17.10</t>
  </si>
  <si>
    <t>13.3.64</t>
  </si>
  <si>
    <t>Идентификация заявленных свойств зернистой икры лососевых рыб</t>
  </si>
  <si>
    <t>Услуга упаковки живой рыбы, оплодотворенной икры, личинки  в пакет с кислородом (пакет не менее 450*1000 мм)</t>
  </si>
  <si>
    <t>Услуга упаковки живой рыбы, оплодотворенной икры , личинки в пакет с кислородом (пакет не менее 700*1400 мм)</t>
  </si>
  <si>
    <t>Вывод на нерестовый режим и получение половых продуктов от производителей осетровых видов рыб, принадлежащих сторонней организации (предпринимателю) - заказчику услуг</t>
  </si>
  <si>
    <t>1.2.12.1</t>
  </si>
  <si>
    <t>1.2.12.2</t>
  </si>
  <si>
    <t>1.2.12.3</t>
  </si>
  <si>
    <t>1.2.12.4</t>
  </si>
  <si>
    <t>1.2.12.5</t>
  </si>
  <si>
    <t>Прейскурант базовых цен на оказание услуг по обучению в аспирантуре ФГБНУ "ВНИРО"</t>
  </si>
  <si>
    <t>Врио директора ФГБНУ "ВНИРО"</t>
  </si>
  <si>
    <t>___________________________ А.В. Мирзоян</t>
  </si>
  <si>
    <t xml:space="preserve"> к приказу ФГБНУ "ВНИРО" от "08" февраля 2023 г. № 27</t>
  </si>
  <si>
    <t>Прейскурант базовых цен на оказание услуг, выполнение работ, поставку товаров по приносящей доход деятельности
 структурных подразделений ФГБНУ "ВНИРО" (г. Москва)</t>
  </si>
  <si>
    <t>Микробиологические и паразитологические показатели</t>
  </si>
  <si>
    <t>Общее микробное число (ОМЧ)</t>
  </si>
  <si>
    <t>Общая биомасса бактерий (ОБ)</t>
  </si>
  <si>
    <t>Общая численность бактерий (ОЧБ)</t>
  </si>
  <si>
    <t xml:space="preserve">Численность нефтеокисляющих бактерий </t>
  </si>
  <si>
    <t>Численность фенолоокисляющих бактерий</t>
  </si>
  <si>
    <t xml:space="preserve">Численность сапрофитных бактерий </t>
  </si>
  <si>
    <t>Термотолерантные колиформные бактерии,  (ТКБ)</t>
  </si>
  <si>
    <t>Полный паразитологический анализ рыб (25 шт)</t>
  </si>
  <si>
    <t>Неполный паразитологический анализ рыб (25 шт)</t>
  </si>
  <si>
    <t>Определение показателей зараженности рыб паразитами</t>
  </si>
  <si>
    <t>Макрозообентос малых горно-предгорных рек</t>
  </si>
  <si>
    <t>Макрозообентос пресных и солоноватых озер</t>
  </si>
  <si>
    <t>Макрозообентос прибрежных морских вод</t>
  </si>
  <si>
    <t>Дрифт речной</t>
  </si>
  <si>
    <t>Постановка АБС (автоматическая буйковая станция)</t>
  </si>
  <si>
    <t>2.4.14</t>
  </si>
  <si>
    <t>2.4.15</t>
  </si>
  <si>
    <t>2.4.16</t>
  </si>
  <si>
    <t>Молодь до 50 г</t>
  </si>
  <si>
    <t>1.1.8.5</t>
  </si>
  <si>
    <t>Сеголетка</t>
  </si>
  <si>
    <t>1.1.8.6</t>
  </si>
  <si>
    <t>1.1.9.13</t>
  </si>
  <si>
    <t>Реализация живых кормов (червь калифорнийский)</t>
  </si>
  <si>
    <t>Гидробиологические и гидрологические исследования</t>
  </si>
  <si>
    <t>Рыбопосадочный материал</t>
  </si>
  <si>
    <t>Икра сига</t>
  </si>
  <si>
    <t>Транспортные услуги (перевозка рыбы а/м ЗИЛ, ГАЗ) 2 контейнера по 2,4 куб. м. каждая с грузом)</t>
  </si>
  <si>
    <t>Транспортные услуги (перевозка рыбы а/м ЗИЛ, ГАЗ ) к месту загрузки и от места выгрузки к месту постоянной дислокации с. Икряное, Астраханской области.)</t>
  </si>
  <si>
    <t>Проведение экскурсии на НЭКА "БИОС"</t>
  </si>
  <si>
    <t>Приказ № 45 от 27.02.2023 г.</t>
  </si>
  <si>
    <t>Реализация рыбопосадочного материала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</si>
</sst>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0.00_р_._-;\-* #,##0.00_р_._-;_-* &quot;-&quot;??_р_._-;_-@_-"/>
    <numFmt numFmtId="165" formatCode="#,##0.00_ ;\-#,##0.00\ "/>
    <numFmt numFmtId="166" formatCode="_-* #,##0_р_._-;\-* #,##0_р_._-;_-* &quot;-&quot;??_р_._-;_-@_-"/>
    <numFmt numFmtId="167" formatCode="0.0"/>
    <numFmt numFmtId="168" formatCode="_-* #,##0.00_р_._-;\-* #,##0.00_р_._-;_-* \-??_р_._-;_-@_-"/>
    <numFmt numFmtId="169" formatCode="#,##0.0"/>
  </numFmts>
  <fonts count="36" x14ac:knownFonts="1">
    <font>
      <sz val="11"/>
      <color theme="1"/>
      <name val="Calibri"/>
      <family val="2"/>
      <charset val="204"/>
      <scheme val="minor"/>
    </font>
    <font>
      <sz val="11"/>
      <color theme="1"/>
      <name val="Times New Roman"/>
      <family val="2"/>
      <charset val="204"/>
    </font>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sz val="11"/>
      <color theme="1"/>
      <name val="Times New Roman"/>
      <family val="1"/>
      <charset val="204"/>
    </font>
    <font>
      <sz val="11"/>
      <name val="Times New Roman"/>
      <family val="1"/>
      <charset val="204"/>
    </font>
    <font>
      <b/>
      <sz val="14"/>
      <name val="Times New Roman"/>
      <family val="1"/>
      <charset val="204"/>
    </font>
    <font>
      <sz val="14"/>
      <name val="Times New Roman"/>
      <family val="1"/>
      <charset val="204"/>
    </font>
    <font>
      <sz val="11"/>
      <color indexed="8"/>
      <name val="Calibri"/>
      <family val="2"/>
      <charset val="204"/>
    </font>
    <font>
      <sz val="10"/>
      <name val="Times New Roman"/>
      <family val="1"/>
      <charset val="204"/>
    </font>
    <font>
      <sz val="11"/>
      <color theme="1"/>
      <name val="Calibri"/>
      <family val="2"/>
      <scheme val="minor"/>
    </font>
    <font>
      <sz val="12"/>
      <name val="Times New Roman CYR"/>
      <charset val="204"/>
    </font>
    <font>
      <b/>
      <sz val="10"/>
      <name val="Times New Roman"/>
      <family val="1"/>
      <charset val="204"/>
    </font>
    <font>
      <b/>
      <sz val="13"/>
      <color rgb="FFFF0000"/>
      <name val="Times New Roman"/>
      <family val="1"/>
      <charset val="204"/>
    </font>
    <font>
      <sz val="8"/>
      <name val="Calibri"/>
      <family val="2"/>
      <charset val="204"/>
      <scheme val="minor"/>
    </font>
    <font>
      <sz val="10"/>
      <color theme="1"/>
      <name val="Times New Roman"/>
      <family val="1"/>
      <charset val="204"/>
    </font>
    <font>
      <sz val="10"/>
      <color rgb="FFFF0000"/>
      <name val="Times New Roman"/>
      <family val="1"/>
      <charset val="204"/>
    </font>
    <font>
      <b/>
      <sz val="10"/>
      <color rgb="FFFF0000"/>
      <name val="Times New Roman"/>
      <family val="1"/>
      <charset val="204"/>
    </font>
    <font>
      <b/>
      <sz val="10"/>
      <color indexed="8"/>
      <name val="Times New Roman"/>
      <family val="1"/>
      <charset val="204"/>
    </font>
    <font>
      <sz val="10"/>
      <color indexed="8"/>
      <name val="Times New Roman"/>
      <family val="1"/>
      <charset val="204"/>
    </font>
    <font>
      <b/>
      <sz val="11"/>
      <name val="Times New Roman"/>
      <family val="1"/>
      <charset val="204"/>
    </font>
    <font>
      <sz val="9"/>
      <name val="Times New Roman"/>
      <family val="1"/>
      <charset val="204"/>
    </font>
    <font>
      <i/>
      <sz val="10"/>
      <name val="Times New Roman"/>
      <family val="1"/>
      <charset val="204"/>
    </font>
    <font>
      <i/>
      <sz val="10"/>
      <color theme="1"/>
      <name val="Times New Roman"/>
      <family val="1"/>
      <charset val="204"/>
    </font>
    <font>
      <i/>
      <sz val="10"/>
      <color indexed="8"/>
      <name val="Times New Roman"/>
      <family val="1"/>
      <charset val="204"/>
    </font>
    <font>
      <b/>
      <i/>
      <sz val="10"/>
      <name val="Times New Roman"/>
      <family val="1"/>
      <charset val="204"/>
    </font>
    <font>
      <b/>
      <sz val="10"/>
      <color theme="1"/>
      <name val="Times New Roman"/>
      <family val="1"/>
      <charset val="204"/>
    </font>
    <font>
      <vertAlign val="superscript"/>
      <sz val="10"/>
      <name val="Times New Roman"/>
      <family val="1"/>
      <charset val="204"/>
    </font>
    <font>
      <b/>
      <vertAlign val="superscript"/>
      <sz val="10"/>
      <name val="Times New Roman"/>
      <family val="1"/>
      <charset val="204"/>
    </font>
    <font>
      <b/>
      <sz val="14"/>
      <color theme="1"/>
      <name val="Times New Roman"/>
      <family val="1"/>
      <charset val="204"/>
    </font>
    <font>
      <sz val="10"/>
      <name val="Calibri"/>
      <family val="2"/>
      <charset val="204"/>
      <scheme val="minor"/>
    </font>
    <font>
      <b/>
      <sz val="11"/>
      <name val="Calibri"/>
      <family val="2"/>
      <charset val="204"/>
      <scheme val="minor"/>
    </font>
    <font>
      <sz val="10"/>
      <color theme="1" tint="0.499984740745262"/>
      <name val="Times New Roman"/>
      <family val="1"/>
      <charset val="204"/>
    </font>
    <font>
      <vertAlign val="subscript"/>
      <sz val="10"/>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164" fontId="2" fillId="0" borderId="0" applyFont="0" applyFill="0" applyBorder="0" applyAlignment="0" applyProtection="0"/>
    <xf numFmtId="9" fontId="2" fillId="0" borderId="0" applyFont="0" applyFill="0" applyBorder="0" applyAlignment="0" applyProtection="0"/>
    <xf numFmtId="164" fontId="10" fillId="0" borderId="0" applyFont="0" applyFill="0" applyBorder="0" applyAlignment="0" applyProtection="0"/>
    <xf numFmtId="0" fontId="12" fillId="0" borderId="0"/>
    <xf numFmtId="0" fontId="13" fillId="0" borderId="0"/>
    <xf numFmtId="0" fontId="2" fillId="0" borderId="0"/>
    <xf numFmtId="164" fontId="2" fillId="0" borderId="0" applyFont="0" applyFill="0" applyBorder="0" applyAlignment="0" applyProtection="0"/>
    <xf numFmtId="0" fontId="11" fillId="0" borderId="0"/>
    <xf numFmtId="44" fontId="2"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575">
    <xf numFmtId="0" fontId="0" fillId="0" borderId="0" xfId="0"/>
    <xf numFmtId="0" fontId="3" fillId="0" borderId="0" xfId="0" applyFont="1" applyFill="1" applyBorder="1" applyAlignment="1">
      <alignment vertical="center"/>
    </xf>
    <xf numFmtId="0" fontId="3" fillId="0" borderId="0" xfId="0" applyFont="1" applyFill="1" applyAlignment="1">
      <alignment vertical="center" wrapText="1"/>
    </xf>
    <xf numFmtId="0" fontId="9" fillId="0" borderId="0" xfId="0" applyFont="1" applyFill="1" applyBorder="1" applyAlignment="1">
      <alignment vertical="center"/>
    </xf>
    <xf numFmtId="0" fontId="3" fillId="0" borderId="0" xfId="0" applyFont="1" applyFill="1" applyAlignment="1">
      <alignment horizontal="center" vertical="center" wrapText="1"/>
    </xf>
    <xf numFmtId="0" fontId="9"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Alignment="1">
      <alignment vertical="center" wrapText="1"/>
    </xf>
    <xf numFmtId="0" fontId="11" fillId="0" borderId="0" xfId="0" applyFont="1" applyFill="1" applyAlignment="1">
      <alignment horizontal="center" vertical="center" wrapText="1"/>
    </xf>
    <xf numFmtId="9" fontId="14" fillId="0" borderId="0" xfId="0" applyNumberFormat="1" applyFont="1" applyFill="1" applyAlignment="1">
      <alignment vertical="center" wrapText="1"/>
    </xf>
    <xf numFmtId="0" fontId="11" fillId="0" borderId="1" xfId="6" applyFont="1" applyFill="1" applyBorder="1" applyAlignment="1">
      <alignment horizontal="center" vertical="center" wrapText="1"/>
    </xf>
    <xf numFmtId="4" fontId="11" fillId="0" borderId="1" xfId="1"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 fontId="11" fillId="0" borderId="1" xfId="9" applyNumberFormat="1" applyFont="1" applyFill="1" applyBorder="1" applyAlignment="1">
      <alignment horizontal="center" vertical="center" wrapText="1"/>
    </xf>
    <xf numFmtId="4" fontId="11" fillId="0" borderId="1" xfId="7" applyNumberFormat="1" applyFont="1" applyFill="1" applyBorder="1" applyAlignment="1">
      <alignment horizontal="center" vertical="center" wrapText="1"/>
    </xf>
    <xf numFmtId="49" fontId="11" fillId="0" borderId="1" xfId="6" applyNumberFormat="1" applyFont="1" applyFill="1" applyBorder="1" applyAlignment="1">
      <alignment horizontal="center" vertical="center" wrapText="1"/>
    </xf>
    <xf numFmtId="0" fontId="11" fillId="0" borderId="1" xfId="6" applyFont="1" applyFill="1" applyBorder="1" applyAlignment="1">
      <alignment horizontal="left" vertical="center" wrapText="1"/>
    </xf>
    <xf numFmtId="0" fontId="11" fillId="0" borderId="0" xfId="0" applyFont="1" applyFill="1" applyBorder="1" applyAlignment="1">
      <alignment vertical="center"/>
    </xf>
    <xf numFmtId="0" fontId="18" fillId="0" borderId="0" xfId="0" applyFont="1" applyFill="1" applyBorder="1" applyAlignment="1">
      <alignment vertical="center"/>
    </xf>
    <xf numFmtId="0" fontId="11" fillId="0" borderId="1" xfId="0" applyFont="1" applyFill="1" applyBorder="1" applyAlignment="1">
      <alignment horizontal="left" vertical="center"/>
    </xf>
    <xf numFmtId="0" fontId="14" fillId="0" borderId="0" xfId="0" applyFont="1" applyFill="1" applyBorder="1" applyAlignment="1">
      <alignment vertical="center"/>
    </xf>
    <xf numFmtId="4" fontId="11" fillId="0" borderId="1" xfId="6" applyNumberFormat="1" applyFont="1" applyFill="1" applyBorder="1" applyAlignment="1">
      <alignment horizontal="center" vertical="center" wrapText="1"/>
    </xf>
    <xf numFmtId="0" fontId="11" fillId="0" borderId="1" xfId="4" applyFont="1" applyFill="1" applyBorder="1" applyAlignment="1">
      <alignment horizontal="left" vertical="center" wrapText="1"/>
    </xf>
    <xf numFmtId="0" fontId="11" fillId="0" borderId="1" xfId="4"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0" xfId="0" applyFont="1" applyFill="1" applyAlignment="1">
      <alignment vertical="center"/>
    </xf>
    <xf numFmtId="4" fontId="11" fillId="0" borderId="0" xfId="1" applyNumberFormat="1" applyFont="1" applyFill="1" applyBorder="1" applyAlignment="1">
      <alignment horizontal="center" vertical="center" wrapText="1"/>
    </xf>
    <xf numFmtId="9" fontId="11" fillId="0" borderId="0" xfId="2" applyNumberFormat="1" applyFont="1" applyFill="1" applyBorder="1" applyAlignment="1">
      <alignment horizontal="center" vertical="center" wrapText="1"/>
    </xf>
    <xf numFmtId="9" fontId="11" fillId="0" borderId="0" xfId="0" applyNumberFormat="1" applyFont="1" applyFill="1" applyAlignment="1">
      <alignment vertical="center" wrapText="1"/>
    </xf>
    <xf numFmtId="4" fontId="23" fillId="0" borderId="1" xfId="0" applyNumberFormat="1" applyFont="1" applyFill="1" applyBorder="1" applyAlignment="1">
      <alignment horizontal="center" vertical="center" wrapText="1"/>
    </xf>
    <xf numFmtId="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11" fillId="0" borderId="0" xfId="0" applyNumberFormat="1" applyFont="1" applyFill="1" applyBorder="1" applyAlignment="1">
      <alignment horizontal="right" vertical="center"/>
    </xf>
    <xf numFmtId="0" fontId="17" fillId="0" borderId="0" xfId="0" applyFont="1" applyFill="1" applyBorder="1" applyAlignment="1">
      <alignment vertical="center"/>
    </xf>
    <xf numFmtId="165" fontId="11" fillId="0" borderId="0" xfId="1" applyNumberFormat="1" applyFont="1" applyFill="1" applyBorder="1" applyAlignment="1">
      <alignment horizontal="center" vertical="center"/>
    </xf>
    <xf numFmtId="164" fontId="11" fillId="0" borderId="0" xfId="1" applyNumberFormat="1" applyFont="1" applyFill="1" applyBorder="1" applyAlignment="1">
      <alignment horizontal="center" vertical="center"/>
    </xf>
    <xf numFmtId="0" fontId="11" fillId="0" borderId="0" xfId="4" applyFont="1" applyFill="1" applyBorder="1" applyAlignment="1">
      <alignment horizontal="left" vertical="center" wrapText="1"/>
    </xf>
    <xf numFmtId="0" fontId="11" fillId="0" borderId="0" xfId="4" applyFont="1" applyFill="1" applyBorder="1" applyAlignment="1">
      <alignment horizontal="center" vertical="center" wrapText="1"/>
    </xf>
    <xf numFmtId="0" fontId="17" fillId="0" borderId="0" xfId="4" applyFont="1" applyFill="1" applyBorder="1" applyAlignment="1">
      <alignment vertical="center"/>
    </xf>
    <xf numFmtId="164" fontId="11"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18" fillId="0" borderId="0" xfId="0" applyFont="1" applyFill="1" applyBorder="1" applyAlignment="1">
      <alignment horizontal="center" vertical="center"/>
    </xf>
    <xf numFmtId="165" fontId="14" fillId="0" borderId="1" xfId="1" applyNumberFormat="1" applyFont="1" applyFill="1" applyBorder="1" applyAlignment="1">
      <alignment horizontal="center" vertical="center"/>
    </xf>
    <xf numFmtId="0" fontId="11" fillId="0" borderId="1" xfId="0" applyFont="1" applyFill="1" applyBorder="1" applyAlignment="1">
      <alignment vertical="top" wrapText="1"/>
    </xf>
    <xf numFmtId="49" fontId="11" fillId="0" borderId="0" xfId="0" applyNumberFormat="1" applyFont="1" applyFill="1" applyBorder="1" applyAlignment="1">
      <alignment vertical="center"/>
    </xf>
    <xf numFmtId="4" fontId="14" fillId="0" borderId="1" xfId="3" applyNumberFormat="1" applyFont="1" applyFill="1" applyBorder="1" applyAlignment="1">
      <alignment horizontal="center" vertical="center"/>
    </xf>
    <xf numFmtId="9" fontId="14" fillId="0" borderId="1" xfId="2" applyFont="1" applyFill="1" applyBorder="1" applyAlignment="1">
      <alignment horizontal="center" vertical="center"/>
    </xf>
    <xf numFmtId="0" fontId="18" fillId="0" borderId="0" xfId="0" applyFont="1" applyFill="1" applyAlignment="1">
      <alignment horizontal="center"/>
    </xf>
    <xf numFmtId="1" fontId="11" fillId="0" borderId="1" xfId="0" applyNumberFormat="1" applyFont="1" applyFill="1" applyBorder="1" applyAlignment="1">
      <alignment horizontal="center" vertical="center" wrapText="1"/>
    </xf>
    <xf numFmtId="0" fontId="17" fillId="0" borderId="0" xfId="0" applyFont="1" applyFill="1" applyAlignment="1">
      <alignment vertical="center"/>
    </xf>
    <xf numFmtId="2" fontId="11" fillId="0" borderId="1" xfId="0" applyNumberFormat="1" applyFont="1" applyFill="1" applyBorder="1" applyAlignment="1">
      <alignment horizontal="center" vertical="center"/>
    </xf>
    <xf numFmtId="0" fontId="28"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49" fontId="14" fillId="0" borderId="0" xfId="0" applyNumberFormat="1" applyFont="1" applyFill="1" applyBorder="1" applyAlignment="1">
      <alignment horizontal="left" vertical="center"/>
    </xf>
    <xf numFmtId="164" fontId="11" fillId="0" borderId="0" xfId="1" applyNumberFormat="1" applyFont="1" applyFill="1" applyBorder="1" applyAlignment="1">
      <alignment vertical="center"/>
    </xf>
    <xf numFmtId="2" fontId="20" fillId="0" borderId="0" xfId="1" applyNumberFormat="1" applyFont="1" applyFill="1" applyBorder="1" applyAlignment="1">
      <alignment horizontal="center" vertical="center" wrapText="1"/>
    </xf>
    <xf numFmtId="2" fontId="20" fillId="0" borderId="0" xfId="0" applyNumberFormat="1" applyFont="1" applyFill="1" applyBorder="1" applyAlignment="1">
      <alignment horizontal="center" vertical="center"/>
    </xf>
    <xf numFmtId="164" fontId="11" fillId="0" borderId="0" xfId="3" applyNumberFormat="1" applyFont="1" applyFill="1" applyBorder="1" applyAlignment="1">
      <alignment horizontal="center" vertical="center"/>
    </xf>
    <xf numFmtId="3" fontId="26" fillId="0" borderId="0" xfId="0" applyNumberFormat="1" applyFont="1" applyFill="1" applyBorder="1" applyAlignment="1">
      <alignment horizontal="center" vertical="center" wrapText="1"/>
    </xf>
    <xf numFmtId="164" fontId="24" fillId="0" borderId="0" xfId="3" applyNumberFormat="1" applyFont="1" applyFill="1" applyBorder="1" applyAlignment="1">
      <alignment horizontal="center" vertical="center" wrapText="1"/>
    </xf>
    <xf numFmtId="164" fontId="11" fillId="0" borderId="0" xfId="3" applyNumberFormat="1" applyFont="1" applyFill="1" applyBorder="1" applyAlignment="1">
      <alignment horizontal="center" vertical="center" wrapText="1"/>
    </xf>
    <xf numFmtId="164" fontId="11" fillId="0" borderId="0" xfId="3" applyNumberFormat="1" applyFont="1" applyFill="1" applyBorder="1" applyAlignment="1">
      <alignment vertical="center" wrapText="1"/>
    </xf>
    <xf numFmtId="43" fontId="11" fillId="0" borderId="0" xfId="0" applyNumberFormat="1" applyFont="1" applyFill="1" applyBorder="1" applyAlignment="1">
      <alignment horizontal="center" vertical="center"/>
    </xf>
    <xf numFmtId="164" fontId="11" fillId="0" borderId="0" xfId="1" applyFont="1" applyFill="1" applyBorder="1" applyAlignment="1">
      <alignment horizontal="center" vertical="center"/>
    </xf>
    <xf numFmtId="167" fontId="11" fillId="0" borderId="0" xfId="0" applyNumberFormat="1" applyFont="1" applyFill="1" applyBorder="1" applyAlignment="1">
      <alignment horizontal="center" vertical="center"/>
    </xf>
    <xf numFmtId="164" fontId="24" fillId="0" borderId="0" xfId="1" applyFont="1" applyFill="1" applyBorder="1" applyAlignment="1">
      <alignment horizontal="center" vertical="center"/>
    </xf>
    <xf numFmtId="4" fontId="11" fillId="0" borderId="1" xfId="5"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xf>
    <xf numFmtId="49" fontId="11" fillId="0" borderId="1" xfId="0" applyNumberFormat="1" applyFont="1" applyFill="1" applyBorder="1" applyAlignment="1">
      <alignment vertical="center" wrapText="1"/>
    </xf>
    <xf numFmtId="2" fontId="11" fillId="0" borderId="1" xfId="3" applyNumberFormat="1" applyFont="1" applyFill="1" applyBorder="1" applyAlignment="1">
      <alignment horizontal="center" vertical="center"/>
    </xf>
    <xf numFmtId="0" fontId="14" fillId="0" borderId="7" xfId="0" applyFont="1" applyFill="1" applyBorder="1" applyAlignment="1">
      <alignment vertical="center" wrapText="1"/>
    </xf>
    <xf numFmtId="0" fontId="17" fillId="0" borderId="7" xfId="0" applyFont="1" applyFill="1" applyBorder="1" applyAlignment="1">
      <alignment vertical="center" wrapText="1"/>
    </xf>
    <xf numFmtId="0" fontId="28" fillId="0" borderId="0" xfId="0" applyFont="1" applyFill="1" applyBorder="1" applyAlignment="1">
      <alignment vertical="center" wrapText="1"/>
    </xf>
    <xf numFmtId="9" fontId="14" fillId="0" borderId="0" xfId="0" applyNumberFormat="1" applyFont="1" applyFill="1" applyBorder="1" applyAlignment="1">
      <alignment horizontal="center" vertical="center" wrapText="1"/>
    </xf>
    <xf numFmtId="0" fontId="14" fillId="0" borderId="6" xfId="0" applyFont="1" applyFill="1" applyBorder="1" applyAlignment="1">
      <alignment vertical="center" wrapText="1"/>
    </xf>
    <xf numFmtId="0" fontId="17" fillId="0" borderId="0" xfId="0" applyFont="1" applyFill="1"/>
    <xf numFmtId="4" fontId="14" fillId="0" borderId="0" xfId="0" applyNumberFormat="1" applyFont="1" applyFill="1" applyBorder="1" applyAlignment="1">
      <alignment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9" fontId="14" fillId="0" borderId="1" xfId="0" applyNumberFormat="1" applyFont="1" applyFill="1" applyBorder="1" applyAlignment="1">
      <alignment horizontal="center" vertical="center" wrapText="1"/>
    </xf>
    <xf numFmtId="49" fontId="11" fillId="0" borderId="0" xfId="0" applyNumberFormat="1" applyFont="1" applyFill="1" applyBorder="1" applyAlignment="1">
      <alignment horizontal="center"/>
    </xf>
    <xf numFmtId="0" fontId="11" fillId="0" borderId="0" xfId="0" applyFont="1" applyFill="1" applyBorder="1" applyAlignment="1">
      <alignment wrapText="1"/>
    </xf>
    <xf numFmtId="0" fontId="11" fillId="0" borderId="0" xfId="0" applyFont="1" applyFill="1" applyBorder="1" applyAlignment="1"/>
    <xf numFmtId="49" fontId="11" fillId="0" borderId="0" xfId="0" applyNumberFormat="1" applyFont="1" applyFill="1" applyAlignment="1">
      <alignment horizontal="center"/>
    </xf>
    <xf numFmtId="0" fontId="11" fillId="0" borderId="0" xfId="0" applyFont="1" applyFill="1" applyAlignment="1"/>
    <xf numFmtId="0" fontId="14" fillId="0" borderId="0" xfId="0" applyFont="1" applyFill="1" applyAlignment="1">
      <alignment horizontal="center" wrapText="1"/>
    </xf>
    <xf numFmtId="4" fontId="17" fillId="0" borderId="0" xfId="0" applyNumberFormat="1"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center" wrapText="1"/>
    </xf>
    <xf numFmtId="0" fontId="11" fillId="0" borderId="0" xfId="0" applyFont="1" applyFill="1" applyAlignment="1">
      <alignment horizontal="center"/>
    </xf>
    <xf numFmtId="4" fontId="11" fillId="0" borderId="0" xfId="0" applyNumberFormat="1" applyFont="1" applyFill="1" applyAlignment="1">
      <alignment horizontal="center"/>
    </xf>
    <xf numFmtId="0" fontId="17" fillId="0" borderId="0" xfId="0" applyFont="1" applyFill="1" applyAlignment="1"/>
    <xf numFmtId="4" fontId="11" fillId="0" borderId="0" xfId="0" applyNumberFormat="1" applyFont="1" applyFill="1" applyAlignment="1">
      <alignment horizontal="center" wrapText="1"/>
    </xf>
    <xf numFmtId="9" fontId="11" fillId="0" borderId="0" xfId="0" applyNumberFormat="1" applyFont="1" applyFill="1" applyAlignment="1">
      <alignment horizontal="center"/>
    </xf>
    <xf numFmtId="9" fontId="11" fillId="0" borderId="0" xfId="0" applyNumberFormat="1" applyFont="1" applyFill="1" applyAlignment="1">
      <alignment horizontal="center" wrapText="1"/>
    </xf>
    <xf numFmtId="49" fontId="14" fillId="0" borderId="0" xfId="0" applyNumberFormat="1" applyFont="1" applyFill="1" applyAlignment="1">
      <alignment horizontal="center"/>
    </xf>
    <xf numFmtId="0" fontId="14" fillId="0" borderId="0" xfId="0" applyFont="1" applyFill="1" applyAlignment="1"/>
    <xf numFmtId="0" fontId="14" fillId="0" borderId="0" xfId="0" applyFont="1" applyFill="1" applyAlignment="1">
      <alignment wrapText="1"/>
    </xf>
    <xf numFmtId="0" fontId="11" fillId="0" borderId="0" xfId="0" applyFont="1" applyFill="1" applyAlignment="1">
      <alignment horizontal="left" wrapText="1"/>
    </xf>
    <xf numFmtId="0" fontId="11" fillId="0" borderId="0" xfId="0" applyFont="1" applyFill="1" applyAlignment="1">
      <alignment horizontal="justify" wrapText="1"/>
    </xf>
    <xf numFmtId="0" fontId="14" fillId="0" borderId="0" xfId="0" applyFont="1" applyFill="1" applyAlignment="1">
      <alignment horizontal="center"/>
    </xf>
    <xf numFmtId="9" fontId="14" fillId="0" borderId="0" xfId="2" applyFont="1" applyFill="1" applyBorder="1" applyAlignment="1">
      <alignment horizontal="center"/>
    </xf>
    <xf numFmtId="9" fontId="11" fillId="0" borderId="0" xfId="2" applyFont="1" applyFill="1" applyBorder="1" applyAlignment="1">
      <alignment horizontal="center"/>
    </xf>
    <xf numFmtId="49" fontId="11" fillId="0" borderId="0" xfId="0" applyNumberFormat="1" applyFont="1" applyFill="1" applyAlignment="1">
      <alignment horizontal="center" wrapText="1"/>
    </xf>
    <xf numFmtId="0" fontId="20" fillId="0" borderId="0" xfId="0" applyFont="1" applyFill="1" applyAlignment="1">
      <alignment wrapText="1"/>
    </xf>
    <xf numFmtId="2" fontId="20" fillId="0" borderId="0" xfId="1" applyNumberFormat="1" applyFont="1" applyFill="1" applyBorder="1" applyAlignment="1">
      <alignment horizontal="center" wrapText="1"/>
    </xf>
    <xf numFmtId="2" fontId="20" fillId="0" borderId="0" xfId="0" applyNumberFormat="1" applyFont="1" applyFill="1" applyAlignment="1">
      <alignment horizontal="center"/>
    </xf>
    <xf numFmtId="0" fontId="14" fillId="0" borderId="0" xfId="0" applyFont="1" applyFill="1" applyAlignment="1">
      <alignment horizontal="left" wrapText="1"/>
    </xf>
    <xf numFmtId="0" fontId="14" fillId="0" borderId="0" xfId="4" applyFont="1" applyFill="1" applyAlignment="1">
      <alignment horizontal="left" wrapText="1"/>
    </xf>
    <xf numFmtId="0" fontId="18" fillId="0" borderId="0" xfId="4" applyFont="1" applyFill="1" applyAlignment="1">
      <alignment horizontal="center" wrapText="1"/>
    </xf>
    <xf numFmtId="0" fontId="17" fillId="0" borderId="0" xfId="4" applyFont="1" applyFill="1" applyAlignment="1">
      <alignment horizontal="center" wrapText="1"/>
    </xf>
    <xf numFmtId="0" fontId="17" fillId="0" borderId="0" xfId="4" applyFont="1" applyFill="1" applyAlignment="1">
      <alignment horizontal="left" wrapText="1"/>
    </xf>
    <xf numFmtId="0" fontId="17" fillId="0" borderId="0" xfId="5" applyFont="1" applyFill="1" applyAlignment="1">
      <alignment horizontal="left" wrapText="1"/>
    </xf>
    <xf numFmtId="49" fontId="14" fillId="0" borderId="0" xfId="0" applyNumberFormat="1" applyFont="1" applyFill="1" applyAlignment="1"/>
    <xf numFmtId="0" fontId="21" fillId="0" borderId="0" xfId="0" applyFont="1" applyFill="1" applyAlignment="1">
      <alignment wrapText="1"/>
    </xf>
    <xf numFmtId="0" fontId="21" fillId="0" borderId="0" xfId="0" applyFont="1" applyFill="1" applyAlignment="1">
      <alignment horizontal="center" wrapText="1"/>
    </xf>
    <xf numFmtId="49" fontId="14" fillId="0" borderId="0" xfId="0" applyNumberFormat="1" applyFont="1" applyFill="1" applyAlignment="1">
      <alignment horizontal="center" wrapText="1"/>
    </xf>
    <xf numFmtId="49" fontId="14" fillId="0" borderId="0" xfId="0" applyNumberFormat="1" applyFont="1" applyFill="1" applyAlignment="1">
      <alignment wrapText="1"/>
    </xf>
    <xf numFmtId="0" fontId="17" fillId="0" borderId="0" xfId="0" applyFont="1" applyFill="1" applyAlignment="1">
      <alignment wrapText="1"/>
    </xf>
    <xf numFmtId="0" fontId="21" fillId="0" borderId="0" xfId="0" applyFont="1" applyFill="1" applyAlignment="1">
      <alignment horizontal="justify" wrapText="1"/>
    </xf>
    <xf numFmtId="164" fontId="11" fillId="0" borderId="0" xfId="3" applyFont="1" applyFill="1" applyBorder="1" applyAlignment="1">
      <alignment horizontal="center"/>
    </xf>
    <xf numFmtId="166" fontId="11" fillId="0" borderId="0" xfId="0" applyNumberFormat="1" applyFont="1" applyFill="1" applyAlignment="1">
      <alignment horizontal="left"/>
    </xf>
    <xf numFmtId="49" fontId="24" fillId="0" borderId="0" xfId="0" applyNumberFormat="1" applyFont="1" applyFill="1" applyAlignment="1">
      <alignment horizontal="center"/>
    </xf>
    <xf numFmtId="0" fontId="24" fillId="0" borderId="0" xfId="0" applyFont="1" applyFill="1" applyAlignment="1">
      <alignment horizontal="justify" wrapText="1"/>
    </xf>
    <xf numFmtId="0" fontId="24" fillId="0" borderId="0" xfId="0" applyFont="1" applyFill="1" applyAlignment="1">
      <alignment horizontal="center"/>
    </xf>
    <xf numFmtId="3" fontId="26" fillId="0" borderId="0" xfId="0" applyNumberFormat="1" applyFont="1" applyFill="1" applyAlignment="1">
      <alignment horizontal="center" wrapText="1"/>
    </xf>
    <xf numFmtId="164" fontId="24" fillId="0" borderId="0" xfId="3" applyFont="1" applyFill="1" applyBorder="1" applyAlignment="1">
      <alignment horizontal="center" wrapText="1"/>
    </xf>
    <xf numFmtId="1" fontId="24" fillId="0" borderId="0" xfId="0" applyNumberFormat="1" applyFont="1" applyFill="1" applyAlignment="1">
      <alignment horizontal="center" wrapText="1"/>
    </xf>
    <xf numFmtId="0" fontId="26" fillId="0" borderId="0" xfId="0" applyFont="1" applyFill="1" applyAlignment="1">
      <alignment horizontal="justify" wrapText="1"/>
    </xf>
    <xf numFmtId="0" fontId="21" fillId="0" borderId="0" xfId="0" applyFont="1" applyFill="1" applyAlignment="1">
      <alignment horizontal="justify"/>
    </xf>
    <xf numFmtId="164" fontId="11" fillId="0" borderId="0" xfId="3" applyFont="1" applyFill="1" applyBorder="1" applyAlignment="1">
      <alignment horizontal="center" wrapText="1"/>
    </xf>
    <xf numFmtId="164" fontId="11" fillId="0" borderId="0" xfId="3" applyFont="1" applyFill="1" applyBorder="1" applyAlignment="1">
      <alignment wrapText="1"/>
    </xf>
    <xf numFmtId="0" fontId="21" fillId="0" borderId="0" xfId="0" applyFont="1" applyFill="1" applyAlignment="1"/>
    <xf numFmtId="0" fontId="27" fillId="0" borderId="0" xfId="0" applyFont="1" applyFill="1" applyAlignment="1">
      <alignment wrapText="1"/>
    </xf>
    <xf numFmtId="43" fontId="11" fillId="0" borderId="0" xfId="0" applyNumberFormat="1" applyFont="1" applyFill="1" applyAlignment="1">
      <alignment horizontal="center"/>
    </xf>
    <xf numFmtId="164" fontId="11" fillId="0" borderId="0" xfId="1" applyFont="1" applyFill="1" applyBorder="1" applyAlignment="1">
      <alignment horizontal="center"/>
    </xf>
    <xf numFmtId="166" fontId="11" fillId="0" borderId="0" xfId="0" applyNumberFormat="1" applyFont="1" applyFill="1" applyAlignment="1"/>
    <xf numFmtId="0" fontId="14" fillId="0" borderId="0" xfId="0" applyFont="1" applyFill="1" applyAlignment="1">
      <alignment horizontal="left"/>
    </xf>
    <xf numFmtId="49" fontId="18" fillId="0" borderId="0" xfId="0" applyNumberFormat="1" applyFont="1" applyFill="1" applyAlignment="1">
      <alignment horizontal="center" wrapText="1"/>
    </xf>
    <xf numFmtId="49" fontId="18" fillId="0" borderId="0" xfId="0" applyNumberFormat="1" applyFont="1" applyFill="1" applyAlignment="1">
      <alignment horizontal="center"/>
    </xf>
    <xf numFmtId="164" fontId="11" fillId="0" borderId="0" xfId="1" applyFont="1" applyFill="1" applyBorder="1" applyAlignment="1"/>
    <xf numFmtId="0" fontId="17"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wrapText="1"/>
    </xf>
    <xf numFmtId="0" fontId="18" fillId="0" borderId="0" xfId="0" applyFont="1" applyFill="1" applyAlignment="1"/>
    <xf numFmtId="0" fontId="27" fillId="0" borderId="0" xfId="0" applyFont="1" applyFill="1" applyAlignment="1"/>
    <xf numFmtId="4" fontId="14" fillId="0" borderId="0" xfId="0" applyNumberFormat="1" applyFont="1" applyFill="1" applyAlignment="1">
      <alignment horizontal="center"/>
    </xf>
    <xf numFmtId="165" fontId="14" fillId="0" borderId="0" xfId="1" applyNumberFormat="1" applyFont="1" applyFill="1" applyBorder="1" applyAlignment="1">
      <alignment horizontal="center"/>
    </xf>
    <xf numFmtId="49" fontId="19" fillId="0" borderId="0" xfId="0" applyNumberFormat="1" applyFont="1" applyFill="1" applyAlignment="1">
      <alignment horizontal="center"/>
    </xf>
    <xf numFmtId="49" fontId="21" fillId="0" borderId="0" xfId="0" applyNumberFormat="1" applyFont="1" applyFill="1" applyAlignment="1">
      <alignment horizontal="center" wrapText="1"/>
    </xf>
    <xf numFmtId="9" fontId="17" fillId="0" borderId="0" xfId="0" applyNumberFormat="1" applyFont="1" applyFill="1" applyAlignment="1">
      <alignment horizontal="center"/>
    </xf>
    <xf numFmtId="9" fontId="14" fillId="0" borderId="0" xfId="0" applyNumberFormat="1" applyFont="1" applyFill="1" applyAlignment="1">
      <alignment horizontal="center"/>
    </xf>
    <xf numFmtId="165" fontId="11" fillId="0" borderId="0" xfId="1" applyNumberFormat="1" applyFont="1" applyFill="1" applyBorder="1" applyAlignment="1">
      <alignment horizontal="center"/>
    </xf>
    <xf numFmtId="9" fontId="11" fillId="0" borderId="0" xfId="2" applyFont="1" applyFill="1" applyBorder="1" applyAlignment="1"/>
    <xf numFmtId="49" fontId="21" fillId="0" borderId="0" xfId="0" applyNumberFormat="1" applyFont="1" applyFill="1" applyAlignment="1">
      <alignment horizontal="left" wrapText="1"/>
    </xf>
    <xf numFmtId="0" fontId="24" fillId="0" borderId="0" xfId="0" applyFont="1" applyFill="1" applyAlignment="1"/>
    <xf numFmtId="1" fontId="14" fillId="0" borderId="0" xfId="0" applyNumberFormat="1" applyFont="1" applyFill="1" applyAlignment="1">
      <alignment horizontal="center" wrapText="1"/>
    </xf>
    <xf numFmtId="1" fontId="11" fillId="0" borderId="0" xfId="0" applyNumberFormat="1" applyFont="1" applyFill="1" applyAlignment="1">
      <alignment horizontal="center" wrapText="1"/>
    </xf>
    <xf numFmtId="49" fontId="19" fillId="0" borderId="0" xfId="0" applyNumberFormat="1" applyFont="1" applyFill="1" applyAlignment="1">
      <alignment horizontal="center" wrapText="1"/>
    </xf>
    <xf numFmtId="0" fontId="19" fillId="0" borderId="0" xfId="0" applyFont="1" applyFill="1" applyAlignment="1">
      <alignment wrapText="1"/>
    </xf>
    <xf numFmtId="4" fontId="11" fillId="0" borderId="0" xfId="0" applyNumberFormat="1" applyFont="1" applyFill="1" applyAlignment="1">
      <alignment wrapText="1"/>
    </xf>
    <xf numFmtId="0" fontId="19" fillId="0" borderId="0" xfId="0" applyFont="1" applyFill="1" applyAlignment="1"/>
    <xf numFmtId="164" fontId="11" fillId="0" borderId="0" xfId="0" applyNumberFormat="1" applyFont="1" applyFill="1" applyAlignment="1">
      <alignment horizontal="center"/>
    </xf>
    <xf numFmtId="9" fontId="18" fillId="0" borderId="0" xfId="2" applyFont="1" applyFill="1" applyBorder="1" applyAlignment="1">
      <alignment horizontal="center"/>
    </xf>
    <xf numFmtId="167" fontId="11" fillId="0" borderId="0" xfId="0" applyNumberFormat="1" applyFont="1" applyFill="1" applyAlignment="1">
      <alignment horizontal="center"/>
    </xf>
    <xf numFmtId="0" fontId="11" fillId="0" borderId="0" xfId="0" applyFont="1" applyFill="1" applyAlignment="1">
      <alignment horizontal="left"/>
    </xf>
    <xf numFmtId="168" fontId="14" fillId="0" borderId="0" xfId="0" applyNumberFormat="1" applyFont="1" applyFill="1" applyAlignment="1"/>
    <xf numFmtId="4" fontId="21" fillId="0" borderId="0" xfId="0" applyNumberFormat="1" applyFont="1" applyFill="1" applyAlignment="1">
      <alignment horizontal="center"/>
    </xf>
    <xf numFmtId="0" fontId="28" fillId="0" borderId="0" xfId="0" applyFont="1" applyFill="1" applyAlignment="1"/>
    <xf numFmtId="0" fontId="17" fillId="0" borderId="0" xfId="0" applyFont="1" applyFill="1" applyAlignment="1">
      <alignment horizontal="justify" wrapText="1"/>
    </xf>
    <xf numFmtId="4" fontId="20" fillId="0" borderId="0" xfId="0" applyNumberFormat="1" applyFont="1" applyFill="1" applyAlignment="1">
      <alignment horizontal="center"/>
    </xf>
    <xf numFmtId="49" fontId="11" fillId="0" borderId="0" xfId="0" applyNumberFormat="1" applyFont="1" applyFill="1" applyAlignment="1">
      <alignment horizontal="left" wrapText="1"/>
    </xf>
    <xf numFmtId="0" fontId="20" fillId="0" borderId="0" xfId="0" applyFont="1" applyFill="1" applyAlignment="1">
      <alignment horizontal="left" wrapText="1"/>
    </xf>
    <xf numFmtId="0" fontId="20" fillId="0" borderId="0" xfId="0" applyFont="1" applyFill="1" applyAlignment="1">
      <alignment horizontal="left"/>
    </xf>
    <xf numFmtId="0" fontId="21" fillId="0" borderId="0" xfId="0" applyFont="1" applyFill="1" applyAlignment="1">
      <alignment horizontal="center"/>
    </xf>
    <xf numFmtId="0" fontId="24" fillId="0" borderId="0" xfId="0" applyFont="1" applyFill="1" applyAlignment="1">
      <alignment horizontal="left" wrapText="1"/>
    </xf>
    <xf numFmtId="164" fontId="24" fillId="0" borderId="0" xfId="1" applyFont="1" applyFill="1" applyBorder="1" applyAlignment="1">
      <alignment horizontal="center"/>
    </xf>
    <xf numFmtId="9" fontId="24" fillId="0" borderId="0" xfId="2" applyFont="1" applyFill="1" applyBorder="1" applyAlignment="1">
      <alignment horizontal="center"/>
    </xf>
    <xf numFmtId="0" fontId="7" fillId="0" borderId="0" xfId="0" applyFont="1" applyFill="1" applyBorder="1" applyAlignment="1">
      <alignment horizontal="right"/>
    </xf>
    <xf numFmtId="4" fontId="7" fillId="0" borderId="0" xfId="0" applyNumberFormat="1" applyFont="1" applyFill="1" applyBorder="1" applyAlignment="1">
      <alignment horizontal="right"/>
    </xf>
    <xf numFmtId="0" fontId="7" fillId="0" borderId="0" xfId="0" applyFont="1" applyFill="1" applyAlignment="1">
      <alignment wrapText="1"/>
    </xf>
    <xf numFmtId="4" fontId="7" fillId="0" borderId="0" xfId="0" applyNumberFormat="1" applyFont="1" applyFill="1" applyAlignment="1">
      <alignment horizontal="center"/>
    </xf>
    <xf numFmtId="165" fontId="14" fillId="0" borderId="1" xfId="1" applyNumberFormat="1" applyFont="1" applyFill="1" applyBorder="1" applyAlignment="1">
      <alignment horizontal="center"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4" fontId="11" fillId="0" borderId="0" xfId="0" applyNumberFormat="1" applyFont="1" applyFill="1" applyAlignment="1">
      <alignment horizontal="center" vertical="center" wrapText="1"/>
    </xf>
    <xf numFmtId="9" fontId="11" fillId="0" borderId="0" xfId="0" applyNumberFormat="1" applyFont="1" applyFill="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4" fontId="14" fillId="0" borderId="0" xfId="0" applyNumberFormat="1" applyFont="1" applyFill="1" applyAlignment="1">
      <alignment vertical="center" wrapText="1"/>
    </xf>
    <xf numFmtId="9" fontId="11" fillId="0" borderId="1" xfId="0" applyNumberFormat="1" applyFont="1" applyFill="1" applyBorder="1" applyAlignment="1">
      <alignment horizontal="center" vertical="center" wrapText="1"/>
    </xf>
    <xf numFmtId="0" fontId="11" fillId="0" borderId="0" xfId="0" applyFont="1" applyFill="1" applyAlignment="1">
      <alignment vertical="center"/>
    </xf>
    <xf numFmtId="9" fontId="11" fillId="0" borderId="0" xfId="2" applyFont="1" applyFill="1" applyBorder="1" applyAlignment="1">
      <alignment horizontal="center" vertical="center" wrapText="1"/>
    </xf>
    <xf numFmtId="4" fontId="11" fillId="0" borderId="0" xfId="0" applyNumberFormat="1" applyFont="1" applyFill="1" applyAlignment="1">
      <alignment vertical="center" wrapText="1"/>
    </xf>
    <xf numFmtId="4" fontId="11" fillId="0" borderId="0" xfId="0" applyNumberFormat="1" applyFont="1" applyFill="1" applyAlignment="1">
      <alignment horizontal="center" vertical="center"/>
    </xf>
    <xf numFmtId="4" fontId="11" fillId="0" borderId="1" xfId="1" applyNumberFormat="1" applyFont="1" applyFill="1" applyBorder="1" applyAlignment="1">
      <alignment horizontal="center" vertical="center"/>
    </xf>
    <xf numFmtId="4" fontId="11" fillId="0" borderId="0" xfId="0" applyNumberFormat="1" applyFont="1" applyFill="1" applyAlignment="1">
      <alignment vertical="center"/>
    </xf>
    <xf numFmtId="4" fontId="14" fillId="0" borderId="1" xfId="0" applyNumberFormat="1" applyFont="1" applyFill="1" applyBorder="1" applyAlignment="1">
      <alignment vertical="center"/>
    </xf>
    <xf numFmtId="0" fontId="14" fillId="0" borderId="0" xfId="0" applyFont="1" applyFill="1" applyAlignment="1">
      <alignment vertical="center"/>
    </xf>
    <xf numFmtId="9" fontId="11" fillId="0" borderId="1" xfId="2" applyFont="1" applyFill="1" applyBorder="1" applyAlignment="1">
      <alignment horizontal="center" vertical="center" wrapText="1"/>
    </xf>
    <xf numFmtId="4" fontId="14" fillId="0" borderId="0" xfId="1" applyNumberFormat="1" applyFont="1" applyFill="1" applyBorder="1" applyAlignment="1">
      <alignment horizontal="center" vertical="center" wrapText="1"/>
    </xf>
    <xf numFmtId="0" fontId="11" fillId="0" borderId="1" xfId="0" applyFont="1" applyFill="1" applyBorder="1" applyAlignment="1">
      <alignment vertical="center"/>
    </xf>
    <xf numFmtId="9" fontId="11" fillId="0" borderId="1" xfId="2"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24" fillId="0" borderId="0" xfId="0" applyFont="1" applyFill="1" applyBorder="1" applyAlignment="1">
      <alignment vertical="center" wrapText="1"/>
    </xf>
    <xf numFmtId="0" fontId="25" fillId="0" borderId="0" xfId="0" applyFont="1" applyFill="1" applyBorder="1" applyAlignment="1">
      <alignment vertical="center" wrapText="1"/>
    </xf>
    <xf numFmtId="49" fontId="11" fillId="0" borderId="0" xfId="0" applyNumberFormat="1" applyFont="1" applyFill="1" applyBorder="1" applyAlignment="1">
      <alignment vertical="center" wrapText="1"/>
    </xf>
    <xf numFmtId="0" fontId="1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9" fontId="24" fillId="0" borderId="0" xfId="0" applyNumberFormat="1" applyFont="1" applyFill="1" applyBorder="1" applyAlignment="1">
      <alignment horizontal="center" vertical="center"/>
    </xf>
    <xf numFmtId="9" fontId="14" fillId="0" borderId="0" xfId="2" applyFont="1" applyFill="1" applyBorder="1" applyAlignment="1">
      <alignment horizontal="center" vertical="center"/>
    </xf>
    <xf numFmtId="0" fontId="20" fillId="0" borderId="0" xfId="0" applyFont="1" applyFill="1" applyBorder="1" applyAlignment="1">
      <alignment vertical="center" wrapText="1"/>
    </xf>
    <xf numFmtId="9" fontId="17" fillId="0" borderId="0" xfId="0" applyNumberFormat="1" applyFont="1" applyFill="1" applyBorder="1" applyAlignment="1">
      <alignment horizontal="center" vertical="center"/>
    </xf>
    <xf numFmtId="9" fontId="18" fillId="0" borderId="0" xfId="2" applyFont="1" applyFill="1" applyBorder="1" applyAlignment="1">
      <alignment horizontal="center" vertical="center"/>
    </xf>
    <xf numFmtId="0" fontId="6" fillId="0" borderId="0" xfId="0" applyFont="1" applyFill="1" applyAlignment="1">
      <alignment horizontal="center" vertical="center" wrapText="1"/>
    </xf>
    <xf numFmtId="9" fontId="14" fillId="0" borderId="1" xfId="0" applyNumberFormat="1" applyFont="1" applyFill="1" applyBorder="1" applyAlignment="1">
      <alignment horizontal="center" vertical="center"/>
    </xf>
    <xf numFmtId="4" fontId="11" fillId="0" borderId="1" xfId="3" applyNumberFormat="1" applyFont="1" applyFill="1" applyBorder="1" applyAlignment="1">
      <alignment horizontal="center" vertical="center"/>
    </xf>
    <xf numFmtId="0" fontId="14" fillId="0" borderId="1" xfId="0" applyFont="1" applyFill="1" applyBorder="1" applyAlignment="1">
      <alignment vertical="center"/>
    </xf>
    <xf numFmtId="4" fontId="11" fillId="0" borderId="1" xfId="0" applyNumberFormat="1" applyFont="1" applyFill="1" applyBorder="1" applyAlignment="1">
      <alignment vertical="center"/>
    </xf>
    <xf numFmtId="4" fontId="11"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4" fontId="11" fillId="0" borderId="0" xfId="1"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49" fontId="14" fillId="0" borderId="0" xfId="0" applyNumberFormat="1" applyFont="1" applyFill="1" applyBorder="1" applyAlignment="1">
      <alignment vertical="center" wrapText="1"/>
    </xf>
    <xf numFmtId="4" fontId="14" fillId="0" borderId="1" xfId="1"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9" fontId="11" fillId="0" borderId="0" xfId="0" applyNumberFormat="1" applyFont="1" applyFill="1" applyBorder="1" applyAlignment="1">
      <alignment horizontal="center" vertical="center" wrapText="1"/>
    </xf>
    <xf numFmtId="0" fontId="14" fillId="0" borderId="0" xfId="0" applyFont="1" applyFill="1" applyBorder="1" applyAlignment="1">
      <alignment vertical="center" wrapText="1"/>
    </xf>
    <xf numFmtId="4" fontId="11"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11" fillId="0" borderId="0" xfId="0" applyFont="1" applyFill="1" applyBorder="1" applyAlignment="1">
      <alignment vertical="center"/>
    </xf>
    <xf numFmtId="0" fontId="18" fillId="0" borderId="0" xfId="0" applyFont="1" applyFill="1" applyBorder="1" applyAlignment="1">
      <alignment vertical="center"/>
    </xf>
    <xf numFmtId="0" fontId="14" fillId="0" borderId="0" xfId="0" applyFont="1" applyFill="1" applyBorder="1" applyAlignment="1">
      <alignment vertical="center"/>
    </xf>
    <xf numFmtId="0" fontId="19" fillId="0" borderId="0" xfId="0" applyFont="1" applyFill="1" applyBorder="1" applyAlignment="1">
      <alignment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vertical="center" wrapText="1"/>
    </xf>
    <xf numFmtId="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8" fillId="0" borderId="0" xfId="0"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49" fontId="11" fillId="0" borderId="0" xfId="0" applyNumberFormat="1" applyFont="1" applyFill="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49" fontId="14" fillId="0" borderId="1" xfId="0" applyNumberFormat="1" applyFont="1" applyFill="1" applyBorder="1" applyAlignment="1">
      <alignment horizontal="center" vertical="center"/>
    </xf>
    <xf numFmtId="9" fontId="11" fillId="0" borderId="1" xfId="2" applyFont="1" applyFill="1" applyBorder="1" applyAlignment="1">
      <alignment horizontal="center" vertical="center"/>
    </xf>
    <xf numFmtId="4" fontId="11" fillId="0" borderId="0"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4" fontId="11" fillId="0" borderId="0" xfId="0" applyNumberFormat="1" applyFont="1" applyFill="1" applyBorder="1" applyAlignment="1">
      <alignment vertical="center"/>
    </xf>
    <xf numFmtId="0" fontId="11" fillId="0" borderId="0" xfId="0" applyFont="1" applyFill="1" applyBorder="1" applyAlignment="1">
      <alignment horizontal="left" vertical="center"/>
    </xf>
    <xf numFmtId="9" fontId="11" fillId="0" borderId="0" xfId="2" applyFont="1" applyFill="1" applyBorder="1" applyAlignment="1">
      <alignment horizontal="center" vertical="center"/>
    </xf>
    <xf numFmtId="49" fontId="14" fillId="0" borderId="0" xfId="0" applyNumberFormat="1" applyFont="1" applyFill="1" applyBorder="1" applyAlignment="1">
      <alignment horizontal="center" vertical="center"/>
    </xf>
    <xf numFmtId="0" fontId="17" fillId="0" borderId="0" xfId="4" applyFont="1" applyFill="1" applyBorder="1" applyAlignment="1">
      <alignment horizontal="center" vertical="center" wrapText="1"/>
    </xf>
    <xf numFmtId="4" fontId="11" fillId="0" borderId="0" xfId="1" applyNumberFormat="1" applyFont="1" applyFill="1" applyBorder="1" applyAlignment="1">
      <alignment vertical="center"/>
    </xf>
    <xf numFmtId="164" fontId="11"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0" fontId="17" fillId="0" borderId="0" xfId="0" applyFont="1" applyFill="1" applyBorder="1" applyAlignment="1">
      <alignment horizontal="justify" vertical="center" wrapText="1"/>
    </xf>
    <xf numFmtId="4" fontId="20" fillId="0" borderId="0"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166" fontId="11" fillId="0" borderId="0" xfId="0" applyNumberFormat="1" applyFont="1" applyFill="1" applyBorder="1" applyAlignment="1">
      <alignment vertical="center"/>
    </xf>
    <xf numFmtId="4" fontId="14" fillId="0" borderId="0" xfId="0" applyNumberFormat="1" applyFont="1" applyFill="1" applyBorder="1" applyAlignment="1">
      <alignment vertical="center" wrapText="1"/>
    </xf>
    <xf numFmtId="0" fontId="11" fillId="0" borderId="0" xfId="0" applyFont="1" applyFill="1" applyBorder="1" applyAlignment="1">
      <alignment horizontal="justify" vertical="center" wrapText="1"/>
    </xf>
    <xf numFmtId="0" fontId="14" fillId="0" borderId="0" xfId="0" applyFont="1" applyFill="1" applyBorder="1" applyAlignment="1">
      <alignment horizontal="center" vertical="center"/>
    </xf>
    <xf numFmtId="0" fontId="14" fillId="0" borderId="0" xfId="4" applyFont="1" applyFill="1" applyBorder="1" applyAlignment="1">
      <alignment horizontal="left" vertical="center" wrapText="1"/>
    </xf>
    <xf numFmtId="0" fontId="18" fillId="0" borderId="0" xfId="4" applyFont="1" applyFill="1" applyBorder="1" applyAlignment="1">
      <alignment horizontal="center" vertical="center" wrapText="1"/>
    </xf>
    <xf numFmtId="0" fontId="17" fillId="0" borderId="0" xfId="4" applyFont="1" applyFill="1" applyBorder="1" applyAlignment="1">
      <alignment horizontal="left" vertical="center" wrapText="1"/>
    </xf>
    <xf numFmtId="0" fontId="17" fillId="0" borderId="0" xfId="5" applyFont="1" applyFill="1" applyBorder="1" applyAlignment="1">
      <alignment horizontal="left" vertical="center" wrapText="1"/>
    </xf>
    <xf numFmtId="49" fontId="14"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justify" vertical="center" wrapText="1"/>
    </xf>
    <xf numFmtId="4" fontId="11" fillId="0" borderId="0" xfId="3" applyNumberFormat="1" applyFont="1" applyFill="1" applyBorder="1" applyAlignment="1">
      <alignment horizontal="center" vertical="center"/>
    </xf>
    <xf numFmtId="166" fontId="11" fillId="0" borderId="0" xfId="0" applyNumberFormat="1" applyFont="1" applyFill="1" applyBorder="1" applyAlignment="1">
      <alignment horizontal="left" vertical="center"/>
    </xf>
    <xf numFmtId="0" fontId="24" fillId="0" borderId="0" xfId="0" applyFont="1" applyFill="1" applyBorder="1" applyAlignment="1">
      <alignment horizontal="justify" vertical="center" wrapText="1"/>
    </xf>
    <xf numFmtId="0" fontId="24" fillId="0" borderId="0" xfId="0" applyFont="1" applyFill="1" applyBorder="1" applyAlignment="1">
      <alignment horizontal="center" vertical="center"/>
    </xf>
    <xf numFmtId="4" fontId="24" fillId="0" borderId="0" xfId="3" applyNumberFormat="1"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0" fontId="26" fillId="0" borderId="0" xfId="0" applyFont="1" applyFill="1" applyBorder="1" applyAlignment="1">
      <alignment horizontal="justify" vertical="center" wrapText="1"/>
    </xf>
    <xf numFmtId="0" fontId="21" fillId="0" borderId="0" xfId="0" applyFont="1" applyFill="1" applyBorder="1" applyAlignment="1">
      <alignment horizontal="justify" vertical="center"/>
    </xf>
    <xf numFmtId="4" fontId="11" fillId="0" borderId="0" xfId="3" applyNumberFormat="1" applyFont="1" applyFill="1" applyBorder="1" applyAlignment="1">
      <alignment horizontal="center" vertical="center" wrapText="1"/>
    </xf>
    <xf numFmtId="4" fontId="11" fillId="0" borderId="0" xfId="3" applyNumberFormat="1" applyFont="1" applyFill="1" applyBorder="1" applyAlignment="1">
      <alignment vertical="center" wrapText="1"/>
    </xf>
    <xf numFmtId="0" fontId="21" fillId="0" borderId="0" xfId="0" applyFont="1" applyFill="1" applyBorder="1" applyAlignment="1">
      <alignment vertical="center"/>
    </xf>
    <xf numFmtId="0" fontId="27" fillId="0" borderId="0" xfId="0" applyFont="1" applyFill="1" applyBorder="1" applyAlignment="1">
      <alignment vertical="center" wrapText="1"/>
    </xf>
    <xf numFmtId="49" fontId="18"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xf>
    <xf numFmtId="0" fontId="27" fillId="0" borderId="0" xfId="0" applyFont="1" applyFill="1" applyBorder="1" applyAlignment="1">
      <alignment vertical="center"/>
    </xf>
    <xf numFmtId="4" fontId="14" fillId="0" borderId="0" xfId="0" applyNumberFormat="1" applyFont="1" applyFill="1" applyBorder="1" applyAlignment="1">
      <alignment horizontal="center" vertical="center"/>
    </xf>
    <xf numFmtId="4" fontId="14" fillId="0" borderId="0" xfId="1"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wrapText="1"/>
    </xf>
    <xf numFmtId="9" fontId="11" fillId="0" borderId="0" xfId="2" applyFont="1" applyFill="1" applyBorder="1" applyAlignment="1">
      <alignment vertical="center"/>
    </xf>
    <xf numFmtId="49" fontId="21" fillId="0" borderId="0" xfId="0" applyNumberFormat="1" applyFont="1" applyFill="1" applyBorder="1" applyAlignment="1">
      <alignment horizontal="left" vertical="center" wrapText="1"/>
    </xf>
    <xf numFmtId="0" fontId="24" fillId="0" borderId="0" xfId="0" applyFont="1" applyFill="1" applyBorder="1" applyAlignment="1">
      <alignment vertical="center"/>
    </xf>
    <xf numFmtId="1" fontId="14"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0" fontId="19" fillId="0" borderId="0" xfId="0" applyFont="1" applyFill="1" applyBorder="1" applyAlignment="1">
      <alignment vertical="center"/>
    </xf>
    <xf numFmtId="168" fontId="14" fillId="0" borderId="0" xfId="0" applyNumberFormat="1" applyFont="1" applyFill="1" applyBorder="1" applyAlignment="1">
      <alignment vertical="center"/>
    </xf>
    <xf numFmtId="4" fontId="21" fillId="0" borderId="0" xfId="0" applyNumberFormat="1" applyFont="1" applyFill="1" applyBorder="1" applyAlignment="1">
      <alignment horizontal="center" vertical="center"/>
    </xf>
    <xf numFmtId="165" fontId="14" fillId="0" borderId="0" xfId="1" applyNumberFormat="1" applyFont="1" applyFill="1" applyBorder="1" applyAlignment="1">
      <alignment horizontal="center" vertical="center"/>
    </xf>
    <xf numFmtId="0" fontId="28" fillId="0" borderId="0" xfId="0" applyFont="1" applyFill="1" applyBorder="1" applyAlignment="1">
      <alignment vertical="center"/>
    </xf>
    <xf numFmtId="4" fontId="17" fillId="0" borderId="0" xfId="0" applyNumberFormat="1"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4" fillId="0" borderId="0" xfId="0" applyFont="1" applyFill="1" applyBorder="1" applyAlignment="1">
      <alignment horizontal="left" vertical="center" wrapText="1"/>
    </xf>
    <xf numFmtId="4" fontId="24" fillId="0" borderId="0" xfId="1"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9" fontId="24" fillId="0" borderId="0" xfId="2" applyFont="1" applyFill="1" applyBorder="1" applyAlignment="1">
      <alignment horizontal="center" vertical="center"/>
    </xf>
    <xf numFmtId="0" fontId="7" fillId="0" borderId="0" xfId="0" applyFont="1" applyFill="1" applyBorder="1" applyAlignment="1">
      <alignment horizontal="right" vertical="center"/>
    </xf>
    <xf numFmtId="0" fontId="22" fillId="0" borderId="0" xfId="0" applyFont="1" applyFill="1" applyAlignment="1">
      <alignment horizontal="center" vertical="center" wrapText="1"/>
    </xf>
    <xf numFmtId="4" fontId="7" fillId="0" borderId="0" xfId="0" applyNumberFormat="1" applyFont="1" applyFill="1" applyBorder="1" applyAlignment="1">
      <alignment horizontal="right" vertical="center"/>
    </xf>
    <xf numFmtId="4" fontId="6" fillId="0" borderId="0" xfId="0" applyNumberFormat="1" applyFont="1" applyFill="1" applyAlignment="1">
      <alignment horizontal="center" vertical="center" wrapText="1"/>
    </xf>
    <xf numFmtId="0" fontId="14" fillId="0" borderId="1" xfId="0" applyFont="1" applyFill="1" applyBorder="1" applyAlignment="1">
      <alignment horizontal="center" vertical="center"/>
    </xf>
    <xf numFmtId="4" fontId="14" fillId="0" borderId="1" xfId="0" applyNumberFormat="1" applyFont="1" applyFill="1" applyBorder="1" applyAlignment="1">
      <alignment horizontal="center" vertical="center"/>
    </xf>
    <xf numFmtId="0" fontId="11" fillId="0" borderId="1" xfId="8"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 fontId="11" fillId="0" borderId="1" xfId="0" applyNumberFormat="1" applyFont="1" applyFill="1" applyBorder="1" applyAlignment="1">
      <alignment vertical="center" wrapText="1"/>
    </xf>
    <xf numFmtId="4" fontId="11" fillId="0" borderId="1" xfId="9" applyNumberFormat="1" applyFont="1" applyFill="1" applyBorder="1" applyAlignment="1">
      <alignment vertical="center" wrapText="1"/>
    </xf>
    <xf numFmtId="4" fontId="11" fillId="0" borderId="1" xfId="0" quotePrefix="1" applyNumberFormat="1" applyFont="1" applyFill="1" applyBorder="1" applyAlignment="1">
      <alignment horizontal="center" vertical="center" wrapText="1"/>
    </xf>
    <xf numFmtId="0" fontId="11" fillId="0" borderId="1" xfId="4"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4" fontId="7" fillId="0" borderId="1" xfId="3" applyNumberFormat="1" applyFont="1" applyFill="1" applyBorder="1" applyAlignment="1">
      <alignment horizontal="center" vertical="center"/>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24" fillId="0" borderId="0" xfId="0" applyFont="1" applyFill="1" applyBorder="1" applyAlignment="1">
      <alignment horizontal="center" vertical="center" wrapText="1"/>
    </xf>
    <xf numFmtId="0" fontId="11" fillId="0" borderId="0" xfId="5" applyFont="1" applyFill="1" applyBorder="1" applyAlignment="1">
      <alignment horizontal="left" vertical="center" wrapText="1"/>
    </xf>
    <xf numFmtId="4" fontId="24" fillId="0" borderId="0" xfId="0" applyNumberFormat="1" applyFont="1" applyFill="1" applyBorder="1" applyAlignment="1">
      <alignment horizontal="center" vertical="center" wrapText="1"/>
    </xf>
    <xf numFmtId="0" fontId="11" fillId="0" borderId="0" xfId="0" applyFont="1" applyFill="1" applyBorder="1" applyAlignment="1">
      <alignment horizontal="justify" vertical="center"/>
    </xf>
    <xf numFmtId="0" fontId="11" fillId="0" borderId="0" xfId="4" applyFont="1" applyFill="1" applyBorder="1" applyAlignment="1">
      <alignment vertical="center"/>
    </xf>
    <xf numFmtId="2" fontId="14" fillId="0" borderId="0" xfId="1" applyNumberFormat="1" applyFont="1" applyFill="1" applyBorder="1" applyAlignment="1">
      <alignment horizontal="center" vertical="center" wrapText="1"/>
    </xf>
    <xf numFmtId="2" fontId="14" fillId="0" borderId="0"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0" fontId="3" fillId="0" borderId="0" xfId="0" applyFont="1" applyFill="1" applyBorder="1" applyAlignment="1">
      <alignment vertical="center" wrapText="1"/>
    </xf>
    <xf numFmtId="4" fontId="11" fillId="0" borderId="1" xfId="0" applyNumberFormat="1" applyFont="1" applyFill="1" applyBorder="1" applyAlignment="1">
      <alignment horizontal="left" vertical="center" wrapText="1"/>
    </xf>
    <xf numFmtId="0" fontId="32" fillId="0" borderId="0" xfId="0" applyFont="1" applyFill="1" applyAlignment="1">
      <alignment vertical="center"/>
    </xf>
    <xf numFmtId="49" fontId="4" fillId="0" borderId="1" xfId="0" applyNumberFormat="1" applyFont="1" applyFill="1" applyBorder="1" applyAlignment="1">
      <alignment horizontal="center" vertical="center"/>
    </xf>
    <xf numFmtId="0" fontId="14" fillId="0" borderId="1" xfId="0" applyFont="1" applyFill="1" applyBorder="1" applyAlignment="1">
      <alignment vertical="center" wrapText="1"/>
    </xf>
    <xf numFmtId="0" fontId="11" fillId="2" borderId="0" xfId="0" applyFont="1" applyFill="1" applyBorder="1" applyAlignment="1">
      <alignment horizontal="center" vertical="center" wrapText="1"/>
    </xf>
    <xf numFmtId="4" fontId="11" fillId="2" borderId="0" xfId="0" applyNumberFormat="1" applyFont="1" applyFill="1" applyBorder="1" applyAlignment="1">
      <alignment horizontal="center" vertical="center"/>
    </xf>
    <xf numFmtId="165" fontId="11" fillId="2" borderId="0" xfId="1" applyNumberFormat="1" applyFont="1" applyFill="1" applyBorder="1" applyAlignment="1">
      <alignment horizontal="center" vertical="center"/>
    </xf>
    <xf numFmtId="9" fontId="11" fillId="2" borderId="0"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 fontId="14" fillId="0" borderId="4" xfId="0" applyNumberFormat="1" applyFont="1" applyFill="1" applyBorder="1" applyAlignment="1">
      <alignment horizontal="center" vertical="center"/>
    </xf>
    <xf numFmtId="165" fontId="14" fillId="0" borderId="4" xfId="1"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xf>
    <xf numFmtId="4" fontId="17" fillId="0" borderId="1" xfId="0" applyNumberFormat="1" applyFont="1" applyBorder="1" applyAlignment="1">
      <alignment horizontal="center" vertical="center"/>
    </xf>
    <xf numFmtId="0" fontId="28" fillId="0" borderId="1" xfId="0" applyFont="1" applyBorder="1" applyAlignment="1">
      <alignment horizontal="center" vertical="center"/>
    </xf>
    <xf numFmtId="49" fontId="17" fillId="0" borderId="1" xfId="0" applyNumberFormat="1" applyFont="1" applyBorder="1" applyAlignment="1">
      <alignment horizontal="center" vertical="center"/>
    </xf>
    <xf numFmtId="164" fontId="11" fillId="0" borderId="1" xfId="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1" fillId="0" borderId="0" xfId="0" applyFont="1" applyFill="1" applyAlignment="1">
      <alignment horizontal="center" vertical="center"/>
    </xf>
    <xf numFmtId="4"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11" fillId="0" borderId="0" xfId="0" applyFont="1" applyFill="1" applyBorder="1" applyAlignment="1">
      <alignment horizontal="left" vertical="center" wrapText="1"/>
    </xf>
    <xf numFmtId="49" fontId="14" fillId="0" borderId="4" xfId="0" applyNumberFormat="1" applyFont="1" applyFill="1" applyBorder="1" applyAlignment="1">
      <alignment horizontal="center" vertical="center"/>
    </xf>
    <xf numFmtId="0" fontId="14" fillId="0" borderId="4" xfId="0" applyFont="1" applyFill="1" applyBorder="1" applyAlignment="1">
      <alignment horizontal="center" vertical="center" wrapText="1"/>
    </xf>
    <xf numFmtId="0" fontId="7" fillId="0" borderId="0" xfId="0" applyFont="1" applyFill="1" applyAlignment="1">
      <alignment horizontal="right" vertical="center" wrapText="1"/>
    </xf>
    <xf numFmtId="0" fontId="14" fillId="0" borderId="1" xfId="0" applyFont="1" applyFill="1" applyBorder="1" applyAlignment="1">
      <alignment horizontal="left" vertical="center"/>
    </xf>
    <xf numFmtId="0" fontId="11" fillId="0" borderId="0" xfId="0" applyFont="1" applyFill="1" applyBorder="1" applyAlignment="1">
      <alignment horizontal="center" vertical="center"/>
    </xf>
    <xf numFmtId="49" fontId="34" fillId="0" borderId="0" xfId="0" applyNumberFormat="1" applyFont="1" applyFill="1" applyAlignment="1">
      <alignment horizontal="center" vertical="center" wrapText="1"/>
    </xf>
    <xf numFmtId="0" fontId="34" fillId="0" borderId="0" xfId="0" applyFont="1" applyFill="1" applyAlignment="1">
      <alignment horizontal="left" vertical="center" wrapText="1"/>
    </xf>
    <xf numFmtId="0" fontId="34" fillId="0" borderId="0" xfId="0" applyFont="1" applyFill="1" applyAlignment="1">
      <alignment horizontal="center" vertical="center" wrapText="1"/>
    </xf>
    <xf numFmtId="4" fontId="34" fillId="0" borderId="0" xfId="0" applyNumberFormat="1" applyFont="1" applyFill="1" applyAlignment="1">
      <alignment horizontal="center" vertical="center" wrapText="1"/>
    </xf>
    <xf numFmtId="9" fontId="34" fillId="0" borderId="0" xfId="0" applyNumberFormat="1" applyFont="1" applyFill="1" applyAlignment="1">
      <alignment horizontal="center" vertical="center" wrapText="1"/>
    </xf>
    <xf numFmtId="0" fontId="34" fillId="0" borderId="0" xfId="0" applyFont="1" applyFill="1" applyAlignment="1">
      <alignment vertical="center" wrapText="1"/>
    </xf>
    <xf numFmtId="9" fontId="14" fillId="0" borderId="1" xfId="2" applyNumberFormat="1" applyFont="1" applyFill="1" applyBorder="1" applyAlignment="1">
      <alignment horizontal="center" vertical="center" wrapText="1"/>
    </xf>
    <xf numFmtId="9" fontId="11" fillId="0" borderId="1" xfId="2" applyNumberFormat="1" applyFont="1" applyFill="1" applyBorder="1" applyAlignment="1">
      <alignment horizontal="center" vertical="center" wrapText="1"/>
    </xf>
    <xf numFmtId="165" fontId="14" fillId="0" borderId="9" xfId="1" applyNumberFormat="1" applyFont="1" applyFill="1" applyBorder="1" applyAlignment="1">
      <alignment horizontal="center" vertical="center"/>
    </xf>
    <xf numFmtId="0" fontId="17" fillId="0" borderId="8" xfId="0" applyFont="1" applyBorder="1" applyAlignment="1">
      <alignment horizontal="center" vertical="center"/>
    </xf>
    <xf numFmtId="0" fontId="28" fillId="0" borderId="0" xfId="0" applyFont="1" applyFill="1"/>
    <xf numFmtId="4" fontId="14" fillId="0" borderId="1" xfId="3" applyNumberFormat="1" applyFont="1" applyFill="1" applyBorder="1" applyAlignment="1">
      <alignment horizontal="center" vertical="center" wrapText="1"/>
    </xf>
    <xf numFmtId="165" fontId="14" fillId="0" borderId="1" xfId="3" applyNumberFormat="1" applyFont="1" applyFill="1" applyBorder="1" applyAlignment="1">
      <alignment horizontal="center" vertical="center"/>
    </xf>
    <xf numFmtId="4" fontId="11" fillId="0" borderId="0" xfId="3" applyNumberFormat="1" applyFont="1" applyFill="1" applyBorder="1" applyAlignment="1">
      <alignment vertical="center"/>
    </xf>
    <xf numFmtId="4" fontId="14" fillId="0" borderId="0" xfId="3" applyNumberFormat="1" applyFont="1" applyFill="1" applyBorder="1" applyAlignment="1">
      <alignment horizontal="center" vertical="center"/>
    </xf>
    <xf numFmtId="165" fontId="14" fillId="0" borderId="0" xfId="3" applyNumberFormat="1" applyFont="1" applyFill="1" applyBorder="1" applyAlignment="1">
      <alignment horizontal="center" vertical="center"/>
    </xf>
    <xf numFmtId="4" fontId="24" fillId="0" borderId="0" xfId="3"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top"/>
    </xf>
    <xf numFmtId="0" fontId="11" fillId="0" borderId="1" xfId="8" applyFont="1" applyFill="1" applyBorder="1" applyAlignment="1">
      <alignment vertical="center" wrapText="1"/>
    </xf>
    <xf numFmtId="0" fontId="11" fillId="0" borderId="0" xfId="0" applyFont="1" applyFill="1" applyAlignment="1">
      <alignment horizontal="center" vertical="center"/>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7" fillId="0" borderId="0" xfId="0" applyFont="1" applyFill="1" applyAlignment="1">
      <alignment horizontal="center"/>
    </xf>
    <xf numFmtId="0" fontId="11" fillId="0" borderId="0" xfId="0" applyFont="1" applyFill="1" applyBorder="1" applyAlignment="1">
      <alignment horizontal="center" vertical="center"/>
    </xf>
    <xf numFmtId="0" fontId="22" fillId="0" borderId="1" xfId="0" applyFont="1" applyFill="1" applyBorder="1" applyAlignment="1">
      <alignment vertical="center" wrapText="1"/>
    </xf>
    <xf numFmtId="4" fontId="7" fillId="0" borderId="0" xfId="0" applyNumberFormat="1" applyFont="1" applyFill="1" applyAlignment="1">
      <alignment horizontal="right" vertical="center"/>
    </xf>
    <xf numFmtId="49" fontId="11" fillId="0" borderId="0" xfId="0" applyNumberFormat="1" applyFont="1" applyFill="1" applyAlignment="1">
      <alignment vertical="center"/>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vertical="center"/>
    </xf>
    <xf numFmtId="9" fontId="11"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0" fontId="11" fillId="0" borderId="0" xfId="4" applyFont="1" applyFill="1" applyAlignment="1">
      <alignment horizontal="left" vertical="center" wrapText="1"/>
    </xf>
    <xf numFmtId="0" fontId="11" fillId="0" borderId="0" xfId="4" applyFont="1" applyFill="1" applyAlignment="1">
      <alignment horizontal="center" vertical="center" wrapText="1"/>
    </xf>
    <xf numFmtId="164" fontId="11" fillId="0" borderId="0" xfId="0" applyNumberFormat="1" applyFont="1" applyFill="1" applyAlignment="1">
      <alignment vertical="center"/>
    </xf>
    <xf numFmtId="164" fontId="11" fillId="0" borderId="0" xfId="0" applyNumberFormat="1" applyFont="1" applyFill="1" applyAlignment="1">
      <alignment horizontal="center" vertical="center"/>
    </xf>
    <xf numFmtId="49" fontId="24" fillId="0" borderId="0" xfId="0" applyNumberFormat="1" applyFont="1" applyFill="1" applyAlignment="1">
      <alignment horizontal="center" vertical="center"/>
    </xf>
    <xf numFmtId="0" fontId="24" fillId="0" borderId="0" xfId="0" applyFont="1" applyFill="1" applyAlignment="1">
      <alignment vertical="center" wrapText="1"/>
    </xf>
    <xf numFmtId="49" fontId="11" fillId="0" borderId="0" xfId="0" applyNumberFormat="1" applyFont="1" applyFill="1" applyAlignment="1">
      <alignment vertical="center" wrapText="1"/>
    </xf>
    <xf numFmtId="9" fontId="24" fillId="0" borderId="0" xfId="0" applyNumberFormat="1" applyFont="1" applyFill="1" applyAlignment="1">
      <alignment horizontal="center" vertical="center"/>
    </xf>
    <xf numFmtId="9" fontId="14" fillId="0" borderId="0" xfId="0" applyNumberFormat="1" applyFont="1" applyFill="1" applyAlignment="1">
      <alignment horizontal="center" vertical="center"/>
    </xf>
    <xf numFmtId="166" fontId="11" fillId="0" borderId="0" xfId="0" applyNumberFormat="1" applyFont="1" applyFill="1" applyAlignment="1">
      <alignment vertical="center"/>
    </xf>
    <xf numFmtId="0" fontId="11" fillId="0" borderId="0" xfId="0" applyFont="1" applyFill="1" applyAlignment="1">
      <alignment horizontal="justify" vertical="center" wrapText="1"/>
    </xf>
    <xf numFmtId="0" fontId="14" fillId="0" borderId="0" xfId="0" applyFont="1" applyFill="1" applyAlignment="1">
      <alignment horizontal="center" vertical="center"/>
    </xf>
    <xf numFmtId="0" fontId="14" fillId="0" borderId="0" xfId="4" applyFont="1" applyFill="1" applyAlignment="1">
      <alignment horizontal="left" vertical="center" wrapText="1"/>
    </xf>
    <xf numFmtId="49" fontId="11" fillId="0" borderId="0" xfId="4" applyNumberFormat="1" applyFont="1" applyFill="1" applyAlignment="1">
      <alignment horizontal="center" vertical="center" wrapText="1"/>
    </xf>
    <xf numFmtId="49" fontId="14" fillId="0" borderId="0" xfId="0" applyNumberFormat="1" applyFont="1" applyFill="1" applyAlignment="1">
      <alignment vertical="center"/>
    </xf>
    <xf numFmtId="49" fontId="14" fillId="0" borderId="0" xfId="0" applyNumberFormat="1" applyFont="1" applyFill="1" applyAlignment="1">
      <alignment horizontal="center" vertical="center" wrapText="1"/>
    </xf>
    <xf numFmtId="49" fontId="14" fillId="0" borderId="0" xfId="0" applyNumberFormat="1" applyFont="1" applyFill="1" applyAlignment="1">
      <alignment vertical="center" wrapText="1"/>
    </xf>
    <xf numFmtId="166" fontId="11" fillId="0" borderId="0" xfId="0" applyNumberFormat="1" applyFont="1" applyFill="1" applyAlignment="1">
      <alignment horizontal="left" vertical="center"/>
    </xf>
    <xf numFmtId="0" fontId="24" fillId="0" borderId="0" xfId="0" applyFont="1" applyFill="1" applyAlignment="1">
      <alignment horizontal="justify" vertical="center" wrapText="1"/>
    </xf>
    <xf numFmtId="0" fontId="24" fillId="0" borderId="0" xfId="0" applyFont="1" applyFill="1" applyAlignment="1">
      <alignment horizontal="center" vertical="center"/>
    </xf>
    <xf numFmtId="1" fontId="24" fillId="0" borderId="0" xfId="0" applyNumberFormat="1" applyFont="1" applyFill="1" applyAlignment="1">
      <alignment horizontal="center" vertical="center" wrapText="1"/>
    </xf>
    <xf numFmtId="0" fontId="27" fillId="0" borderId="0" xfId="0" applyFont="1" applyFill="1" applyAlignment="1">
      <alignment vertical="center" wrapText="1"/>
    </xf>
    <xf numFmtId="0" fontId="14" fillId="0" borderId="0" xfId="0" applyFont="1" applyFill="1" applyAlignment="1">
      <alignment horizontal="left" vertical="center"/>
    </xf>
    <xf numFmtId="0" fontId="27" fillId="0" borderId="0" xfId="0" applyFont="1" applyFill="1" applyAlignment="1">
      <alignment vertical="center"/>
    </xf>
    <xf numFmtId="4" fontId="14" fillId="0" borderId="0" xfId="0" applyNumberFormat="1" applyFont="1" applyFill="1" applyAlignment="1">
      <alignment horizontal="center" vertical="center"/>
    </xf>
    <xf numFmtId="0" fontId="24" fillId="0" borderId="0" xfId="0" applyFont="1" applyFill="1" applyAlignment="1">
      <alignment vertical="center"/>
    </xf>
    <xf numFmtId="4" fontId="14" fillId="0" borderId="0" xfId="0" applyNumberFormat="1" applyFont="1" applyFill="1" applyAlignment="1">
      <alignment horizontal="center" vertical="center" wrapText="1"/>
    </xf>
    <xf numFmtId="1" fontId="14" fillId="0" borderId="0" xfId="0" applyNumberFormat="1" applyFont="1" applyFill="1" applyAlignment="1">
      <alignment horizontal="center" vertical="center" wrapText="1"/>
    </xf>
    <xf numFmtId="1" fontId="11" fillId="0" borderId="0" xfId="0" applyNumberFormat="1" applyFont="1" applyFill="1" applyAlignment="1">
      <alignment horizontal="center" vertical="center" wrapText="1"/>
    </xf>
    <xf numFmtId="0" fontId="11" fillId="0" borderId="0" xfId="0" applyFont="1" applyFill="1" applyAlignment="1">
      <alignment horizontal="left" vertical="center"/>
    </xf>
    <xf numFmtId="168" fontId="14" fillId="0" borderId="0" xfId="0" applyNumberFormat="1" applyFont="1" applyFill="1" applyAlignment="1">
      <alignment vertical="center"/>
    </xf>
    <xf numFmtId="49" fontId="11" fillId="0" borderId="0" xfId="0" applyNumberFormat="1" applyFont="1" applyFill="1" applyAlignment="1">
      <alignment horizontal="left" vertical="center" wrapText="1"/>
    </xf>
    <xf numFmtId="0" fontId="24" fillId="0" borderId="0" xfId="0" applyFont="1" applyFill="1" applyAlignment="1">
      <alignment horizontal="left" vertical="center" wrapText="1"/>
    </xf>
    <xf numFmtId="4" fontId="24" fillId="0" borderId="0" xfId="0" applyNumberFormat="1" applyFont="1" applyFill="1" applyAlignment="1">
      <alignment horizontal="center" vertical="center"/>
    </xf>
    <xf numFmtId="0" fontId="11" fillId="0" borderId="0" xfId="4" applyFont="1" applyFill="1" applyAlignment="1">
      <alignment vertical="center"/>
    </xf>
    <xf numFmtId="0" fontId="24" fillId="0" borderId="0" xfId="0" applyFont="1" applyFill="1" applyAlignment="1">
      <alignment horizontal="center" vertical="center" wrapText="1"/>
    </xf>
    <xf numFmtId="4" fontId="14" fillId="0" borderId="0" xfId="3" applyNumberFormat="1" applyFont="1" applyFill="1" applyBorder="1" applyAlignment="1">
      <alignment horizontal="center" vertical="center" wrapText="1"/>
    </xf>
    <xf numFmtId="0" fontId="11" fillId="0" borderId="0" xfId="5" applyFont="1" applyFill="1" applyAlignment="1">
      <alignment horizontal="left" vertical="center" wrapText="1"/>
    </xf>
    <xf numFmtId="4" fontId="24" fillId="0" borderId="0" xfId="0" applyNumberFormat="1" applyFont="1" applyFill="1" applyAlignment="1">
      <alignment horizontal="center" vertical="center" wrapText="1"/>
    </xf>
    <xf numFmtId="0" fontId="11" fillId="0" borderId="0" xfId="0" applyFont="1" applyFill="1" applyAlignment="1">
      <alignment horizontal="justify" vertical="center"/>
    </xf>
    <xf numFmtId="4" fontId="14" fillId="0" borderId="0" xfId="0" applyNumberFormat="1" applyFont="1" applyFill="1" applyAlignment="1">
      <alignment vertical="center"/>
    </xf>
    <xf numFmtId="0" fontId="14" fillId="0" borderId="1" xfId="0" applyFont="1" applyFill="1" applyBorder="1" applyAlignment="1">
      <alignment vertical="top"/>
    </xf>
    <xf numFmtId="0" fontId="11" fillId="0" borderId="1" xfId="0" applyFont="1" applyFill="1" applyBorder="1" applyAlignment="1">
      <alignment horizontal="left" vertical="top" wrapText="1"/>
    </xf>
    <xf numFmtId="49" fontId="29" fillId="0" borderId="0" xfId="0" applyNumberFormat="1" applyFont="1" applyFill="1" applyBorder="1" applyAlignment="1">
      <alignment horizontal="center" vertical="center" wrapText="1"/>
    </xf>
    <xf numFmtId="169" fontId="11" fillId="0" borderId="1"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14" fillId="0" borderId="0" xfId="0" applyNumberFormat="1" applyFont="1" applyFill="1" applyAlignment="1">
      <alignment horizontal="left" vertical="center" wrapText="1"/>
    </xf>
    <xf numFmtId="0" fontId="27" fillId="0" borderId="0" xfId="0" applyFont="1" applyFill="1" applyAlignment="1">
      <alignment horizontal="left" vertical="center" wrapText="1"/>
    </xf>
    <xf numFmtId="0" fontId="11" fillId="0" borderId="1" xfId="0" applyFont="1" applyFill="1" applyBorder="1"/>
    <xf numFmtId="4" fontId="11" fillId="0" borderId="2"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9" fontId="11" fillId="0" borderId="3"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7" fillId="0" borderId="0" xfId="0" applyFont="1" applyFill="1" applyAlignment="1">
      <alignment horizontal="right" vertical="center" wrapText="1"/>
    </xf>
    <xf numFmtId="0" fontId="14" fillId="0" borderId="1"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0" xfId="0" applyFont="1" applyFill="1"/>
    <xf numFmtId="49" fontId="11" fillId="0" borderId="1" xfId="5" applyNumberFormat="1" applyFont="1" applyFill="1" applyBorder="1" applyAlignment="1">
      <alignment horizontal="center" vertical="center" wrapText="1"/>
    </xf>
    <xf numFmtId="0" fontId="11" fillId="0" borderId="1" xfId="5" applyFont="1" applyFill="1" applyBorder="1" applyAlignment="1">
      <alignment vertical="center" wrapText="1"/>
    </xf>
    <xf numFmtId="0" fontId="11" fillId="0" borderId="1" xfId="5" applyFont="1" applyFill="1" applyBorder="1" applyAlignment="1">
      <alignment horizontal="center" vertical="center" wrapText="1"/>
    </xf>
    <xf numFmtId="4" fontId="11" fillId="0" borderId="1" xfId="5" applyNumberFormat="1" applyFont="1" applyFill="1" applyBorder="1" applyAlignment="1">
      <alignment horizontal="center" vertical="center"/>
    </xf>
    <xf numFmtId="9" fontId="11" fillId="0" borderId="1" xfId="10" applyFont="1" applyFill="1" applyBorder="1" applyAlignment="1">
      <alignment horizontal="center" vertical="center"/>
    </xf>
    <xf numFmtId="49" fontId="14" fillId="0" borderId="1" xfId="5" applyNumberFormat="1" applyFont="1" applyFill="1" applyBorder="1" applyAlignment="1">
      <alignment horizontal="center" vertical="center" wrapText="1"/>
    </xf>
    <xf numFmtId="0" fontId="14" fillId="0" borderId="1" xfId="5" applyFont="1" applyFill="1" applyBorder="1" applyAlignment="1">
      <alignment horizontal="left" vertical="center"/>
    </xf>
    <xf numFmtId="0" fontId="11" fillId="2" borderId="0" xfId="0" applyFont="1" applyFill="1" applyAlignment="1">
      <alignment vertical="center"/>
    </xf>
    <xf numFmtId="0" fontId="11" fillId="3" borderId="0" xfId="0" applyFont="1" applyFill="1" applyBorder="1" applyAlignment="1">
      <alignment vertical="center"/>
    </xf>
    <xf numFmtId="0" fontId="11" fillId="3" borderId="0" xfId="0" applyFont="1" applyFill="1" applyAlignment="1">
      <alignment vertical="center"/>
    </xf>
    <xf numFmtId="0" fontId="11" fillId="0" borderId="0" xfId="0" applyFont="1" applyFill="1" applyAlignment="1">
      <alignment horizontal="center" vertical="center"/>
    </xf>
    <xf numFmtId="0" fontId="7" fillId="0" borderId="0" xfId="0" applyFont="1" applyFill="1" applyAlignment="1">
      <alignment horizontal="right" vertical="center"/>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4"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1" xfId="5" applyFont="1" applyFill="1" applyBorder="1" applyAlignment="1">
      <alignment horizontal="left" vertical="center" wrapText="1"/>
    </xf>
    <xf numFmtId="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49" fontId="14" fillId="0" borderId="2" xfId="0" applyNumberFormat="1" applyFont="1" applyFill="1" applyBorder="1" applyAlignment="1">
      <alignment horizontal="left" vertical="top" wrapText="1"/>
    </xf>
    <xf numFmtId="0" fontId="11"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horizontal="right"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8" fillId="0" borderId="0"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7" xfId="0" applyFont="1" applyFill="1" applyBorder="1" applyAlignment="1">
      <alignment horizontal="left" wrapText="1"/>
    </xf>
    <xf numFmtId="0" fontId="14" fillId="0" borderId="0" xfId="0" applyFont="1" applyFill="1" applyBorder="1" applyAlignment="1">
      <alignment horizontal="left" wrapText="1"/>
    </xf>
    <xf numFmtId="0" fontId="7" fillId="0" borderId="0" xfId="0" applyFont="1" applyFill="1" applyAlignment="1">
      <alignment horizontal="right"/>
    </xf>
    <xf numFmtId="49" fontId="4" fillId="0" borderId="8"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14" fillId="0" borderId="4"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9" fillId="0" borderId="0" xfId="0" applyFont="1" applyFill="1" applyAlignment="1">
      <alignment horizontal="center" vertical="center"/>
    </xf>
    <xf numFmtId="0" fontId="14" fillId="0" borderId="8"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1" xfId="0" applyFont="1" applyFill="1" applyBorder="1" applyAlignment="1">
      <alignment horizontal="left" vertical="center"/>
    </xf>
    <xf numFmtId="0" fontId="11" fillId="0" borderId="0" xfId="0" applyFont="1" applyFill="1" applyAlignment="1">
      <alignment horizontal="right" vertical="center"/>
    </xf>
    <xf numFmtId="49" fontId="14" fillId="0" borderId="8" xfId="0" applyNumberFormat="1" applyFont="1" applyFill="1" applyBorder="1" applyAlignment="1">
      <alignment horizontal="left" vertical="center"/>
    </xf>
    <xf numFmtId="49" fontId="14" fillId="0" borderId="2" xfId="0" applyNumberFormat="1" applyFont="1" applyFill="1" applyBorder="1" applyAlignment="1">
      <alignment horizontal="left" vertical="center"/>
    </xf>
    <xf numFmtId="49" fontId="14" fillId="0" borderId="3" xfId="0" applyNumberFormat="1" applyFont="1" applyFill="1" applyBorder="1" applyAlignment="1">
      <alignment horizontal="left" vertical="center"/>
    </xf>
    <xf numFmtId="0" fontId="14" fillId="0" borderId="8" xfId="5" applyFont="1" applyFill="1" applyBorder="1" applyAlignment="1">
      <alignment horizontal="left" vertical="center"/>
    </xf>
    <xf numFmtId="0" fontId="14" fillId="0" borderId="2" xfId="5" applyFont="1" applyFill="1" applyBorder="1" applyAlignment="1">
      <alignment horizontal="left" vertical="center"/>
    </xf>
    <xf numFmtId="0" fontId="14" fillId="0" borderId="3" xfId="5" applyFont="1" applyFill="1" applyBorder="1" applyAlignment="1">
      <alignment horizontal="left" vertical="center"/>
    </xf>
    <xf numFmtId="49" fontId="14" fillId="0" borderId="8"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xf>
    <xf numFmtId="49" fontId="11" fillId="0" borderId="3" xfId="0" applyNumberFormat="1" applyFont="1" applyFill="1" applyBorder="1" applyAlignment="1">
      <alignment horizontal="left"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28" fillId="0" borderId="1" xfId="0" applyFont="1" applyBorder="1" applyAlignment="1">
      <alignment vertical="center" wrapText="1"/>
    </xf>
    <xf numFmtId="0" fontId="28" fillId="0" borderId="8" xfId="0" applyFont="1" applyBorder="1" applyAlignment="1">
      <alignment vertical="center" wrapText="1"/>
    </xf>
    <xf numFmtId="0" fontId="31" fillId="0" borderId="0" xfId="0" applyFont="1" applyFill="1" applyAlignment="1">
      <alignment horizontal="center" vertical="center" wrapText="1"/>
    </xf>
    <xf numFmtId="0" fontId="14" fillId="0" borderId="1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1" xfId="0" applyFont="1" applyFill="1" applyBorder="1" applyAlignment="1">
      <alignment horizontal="left" vertical="center" wrapText="1"/>
    </xf>
  </cellXfs>
  <cellStyles count="13">
    <cellStyle name="Денежный" xfId="9" builtinId="4"/>
    <cellStyle name="Обычный" xfId="0" builtinId="0"/>
    <cellStyle name="Обычный 2" xfId="5"/>
    <cellStyle name="Обычный 3" xfId="6"/>
    <cellStyle name="Обычный 6" xfId="4"/>
    <cellStyle name="Обычный_Лист1" xfId="8"/>
    <cellStyle name="Процентный" xfId="2" builtinId="5"/>
    <cellStyle name="Процентный 2" xfId="10"/>
    <cellStyle name="Финансовый" xfId="1" builtinId="3"/>
    <cellStyle name="Финансовый 2" xfId="3"/>
    <cellStyle name="Финансовый 3" xfId="7"/>
    <cellStyle name="Финансовый 4" xfId="11"/>
    <cellStyle name="Финансовый 5" xfId="1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89"/>
  <sheetViews>
    <sheetView tabSelected="1" view="pageBreakPreview" topLeftCell="A44" zoomScaleNormal="70" zoomScaleSheetLayoutView="100" workbookViewId="0">
      <selection activeCell="A53" sqref="A53:J53"/>
    </sheetView>
  </sheetViews>
  <sheetFormatPr defaultColWidth="9.140625" defaultRowHeight="12.75" x14ac:dyDescent="0.25"/>
  <cols>
    <col min="1" max="1" width="7.5703125" style="388" customWidth="1"/>
    <col min="2" max="2" width="65.7109375" style="389" customWidth="1"/>
    <col min="3" max="3" width="14.7109375" style="390" customWidth="1"/>
    <col min="4" max="5" width="14.7109375" style="391" customWidth="1"/>
    <col min="6" max="6" width="14.7109375" style="392" customWidth="1"/>
    <col min="7" max="10" width="14.7109375" style="390" customWidth="1"/>
    <col min="11" max="11" width="29.28515625" style="227" customWidth="1"/>
    <col min="12" max="12" width="9.140625" style="230"/>
    <col min="13" max="13" width="14.5703125" style="230" customWidth="1"/>
    <col min="14" max="18" width="9.140625" style="230"/>
    <col min="19" max="19" width="12.42578125" style="230" customWidth="1"/>
    <col min="20" max="20" width="16" style="230" customWidth="1"/>
    <col min="21" max="16384" width="9.140625" style="230"/>
  </cols>
  <sheetData>
    <row r="1" spans="1:11" ht="15" x14ac:dyDescent="0.25">
      <c r="A1" s="226"/>
      <c r="B1" s="227"/>
      <c r="C1" s="387"/>
      <c r="D1" s="228"/>
      <c r="E1" s="521"/>
      <c r="F1" s="521"/>
      <c r="G1" s="325"/>
      <c r="H1" s="325"/>
      <c r="I1" s="522" t="s">
        <v>2332</v>
      </c>
      <c r="J1" s="522"/>
      <c r="K1" s="230"/>
    </row>
    <row r="2" spans="1:11" ht="15" customHeight="1" x14ac:dyDescent="0.25">
      <c r="A2" s="188"/>
      <c r="B2" s="231"/>
      <c r="C2" s="189"/>
      <c r="D2" s="190"/>
      <c r="E2" s="190"/>
      <c r="F2" s="191"/>
      <c r="G2" s="523" t="s">
        <v>4307</v>
      </c>
      <c r="H2" s="523"/>
      <c r="I2" s="523"/>
      <c r="J2" s="523"/>
      <c r="K2" s="230"/>
    </row>
    <row r="3" spans="1:11" ht="15" x14ac:dyDescent="0.25">
      <c r="A3" s="188"/>
      <c r="B3" s="231"/>
      <c r="C3" s="189"/>
      <c r="D3" s="190"/>
      <c r="E3" s="190"/>
      <c r="F3" s="191"/>
      <c r="G3" s="385"/>
      <c r="H3" s="385"/>
      <c r="I3" s="385"/>
      <c r="J3" s="385"/>
      <c r="K3" s="230"/>
    </row>
    <row r="4" spans="1:11" ht="15" hidden="1" x14ac:dyDescent="0.25">
      <c r="A4" s="188"/>
      <c r="B4" s="231"/>
      <c r="C4" s="189"/>
      <c r="D4" s="190"/>
      <c r="E4" s="190"/>
      <c r="F4" s="191"/>
      <c r="G4" s="326"/>
      <c r="H4" s="255"/>
      <c r="I4" s="255"/>
      <c r="J4" s="255"/>
      <c r="K4" s="230"/>
    </row>
    <row r="5" spans="1:11" ht="15" hidden="1" x14ac:dyDescent="0.25">
      <c r="A5" s="188"/>
      <c r="B5" s="231"/>
      <c r="C5" s="189"/>
      <c r="D5" s="190"/>
      <c r="E5" s="190"/>
      <c r="F5" s="191"/>
      <c r="G5" s="524" t="s">
        <v>725</v>
      </c>
      <c r="H5" s="524"/>
      <c r="I5" s="524"/>
      <c r="J5" s="524"/>
      <c r="K5" s="230"/>
    </row>
    <row r="6" spans="1:11" ht="15" hidden="1" x14ac:dyDescent="0.25">
      <c r="A6" s="188"/>
      <c r="B6" s="231"/>
      <c r="C6" s="189"/>
      <c r="D6" s="190"/>
      <c r="E6" s="190"/>
      <c r="F6" s="191"/>
      <c r="G6" s="525" t="s">
        <v>4305</v>
      </c>
      <c r="H6" s="525"/>
      <c r="I6" s="525"/>
      <c r="J6" s="525"/>
      <c r="K6" s="230"/>
    </row>
    <row r="7" spans="1:11" ht="15" hidden="1" x14ac:dyDescent="0.25">
      <c r="A7" s="188"/>
      <c r="B7" s="231"/>
      <c r="C7" s="189"/>
      <c r="D7" s="190"/>
      <c r="E7" s="190"/>
      <c r="F7" s="191"/>
      <c r="G7" s="255"/>
      <c r="H7" s="255"/>
      <c r="I7" s="255"/>
      <c r="J7" s="325"/>
      <c r="K7" s="230"/>
    </row>
    <row r="8" spans="1:11" ht="15" hidden="1" x14ac:dyDescent="0.25">
      <c r="A8" s="188"/>
      <c r="B8" s="231"/>
      <c r="C8" s="189"/>
      <c r="D8" s="190"/>
      <c r="E8" s="190"/>
      <c r="F8" s="191"/>
      <c r="G8" s="525" t="s">
        <v>4306</v>
      </c>
      <c r="H8" s="525"/>
      <c r="I8" s="525"/>
      <c r="J8" s="525"/>
      <c r="K8" s="230"/>
    </row>
    <row r="9" spans="1:11" hidden="1" x14ac:dyDescent="0.25">
      <c r="A9" s="188"/>
      <c r="B9" s="231"/>
      <c r="C9" s="189"/>
      <c r="D9" s="190"/>
      <c r="E9" s="190"/>
      <c r="F9" s="191"/>
      <c r="G9" s="230"/>
      <c r="H9" s="189"/>
      <c r="I9" s="230"/>
      <c r="J9" s="189"/>
      <c r="K9" s="230"/>
    </row>
    <row r="10" spans="1:11" ht="12.75" hidden="1" customHeight="1" x14ac:dyDescent="0.25">
      <c r="A10" s="188"/>
      <c r="B10" s="231"/>
      <c r="C10" s="189"/>
      <c r="D10" s="190"/>
      <c r="E10" s="190"/>
      <c r="F10" s="191"/>
      <c r="G10" s="189"/>
      <c r="H10" s="189"/>
      <c r="I10" s="189"/>
      <c r="J10" s="189"/>
      <c r="K10" s="230"/>
    </row>
    <row r="11" spans="1:11" ht="18.75" customHeight="1" x14ac:dyDescent="0.25">
      <c r="A11" s="526" t="s">
        <v>2390</v>
      </c>
      <c r="B11" s="526"/>
      <c r="C11" s="526"/>
      <c r="D11" s="526"/>
      <c r="E11" s="526"/>
      <c r="F11" s="526"/>
      <c r="G11" s="526"/>
      <c r="H11" s="526"/>
      <c r="I11" s="526"/>
      <c r="J11" s="526"/>
      <c r="K11" s="230"/>
    </row>
    <row r="12" spans="1:11" x14ac:dyDescent="0.25">
      <c r="A12" s="188"/>
      <c r="B12" s="193"/>
      <c r="C12" s="193"/>
      <c r="D12" s="194"/>
      <c r="E12" s="194"/>
      <c r="F12" s="13"/>
      <c r="G12" s="193"/>
      <c r="H12" s="193"/>
      <c r="I12" s="193"/>
      <c r="J12" s="193"/>
      <c r="K12" s="230"/>
    </row>
    <row r="13" spans="1:11" ht="15.75" customHeight="1" x14ac:dyDescent="0.25">
      <c r="A13" s="372" t="s">
        <v>107</v>
      </c>
      <c r="B13" s="517" t="s">
        <v>3569</v>
      </c>
      <c r="C13" s="527"/>
      <c r="D13" s="527"/>
      <c r="E13" s="527"/>
      <c r="F13" s="527"/>
      <c r="G13" s="527"/>
      <c r="H13" s="527"/>
      <c r="I13" s="527"/>
      <c r="J13" s="528"/>
      <c r="K13" s="230"/>
    </row>
    <row r="14" spans="1:11" ht="18.75" customHeight="1" x14ac:dyDescent="0.25">
      <c r="A14" s="516" t="s">
        <v>0</v>
      </c>
      <c r="B14" s="513" t="s">
        <v>127</v>
      </c>
      <c r="C14" s="513" t="s">
        <v>32</v>
      </c>
      <c r="D14" s="513" t="s">
        <v>1</v>
      </c>
      <c r="E14" s="513"/>
      <c r="F14" s="513"/>
      <c r="G14" s="513" t="s">
        <v>377</v>
      </c>
      <c r="H14" s="513"/>
      <c r="I14" s="513"/>
      <c r="J14" s="513" t="s">
        <v>392</v>
      </c>
      <c r="K14" s="230"/>
    </row>
    <row r="15" spans="1:11" ht="36" x14ac:dyDescent="0.25">
      <c r="A15" s="516"/>
      <c r="B15" s="513"/>
      <c r="C15" s="513"/>
      <c r="D15" s="33" t="s">
        <v>90</v>
      </c>
      <c r="E15" s="33" t="s">
        <v>91</v>
      </c>
      <c r="F15" s="34" t="s">
        <v>924</v>
      </c>
      <c r="G15" s="35" t="s">
        <v>90</v>
      </c>
      <c r="H15" s="35" t="s">
        <v>91</v>
      </c>
      <c r="I15" s="35" t="s">
        <v>92</v>
      </c>
      <c r="J15" s="513"/>
      <c r="K15" s="230"/>
    </row>
    <row r="16" spans="1:11" ht="12.75" customHeight="1" x14ac:dyDescent="0.25">
      <c r="A16" s="372" t="s">
        <v>110</v>
      </c>
      <c r="B16" s="514" t="s">
        <v>2365</v>
      </c>
      <c r="C16" s="514"/>
      <c r="D16" s="514"/>
      <c r="E16" s="514"/>
      <c r="F16" s="514"/>
      <c r="G16" s="514"/>
      <c r="H16" s="514"/>
      <c r="I16" s="514"/>
      <c r="J16" s="514"/>
      <c r="K16" s="230"/>
    </row>
    <row r="17" spans="1:11" ht="25.5" x14ac:dyDescent="0.25">
      <c r="A17" s="232" t="s">
        <v>120</v>
      </c>
      <c r="B17" s="233" t="s">
        <v>93</v>
      </c>
      <c r="C17" s="234" t="s">
        <v>1629</v>
      </c>
      <c r="D17" s="235">
        <v>50562</v>
      </c>
      <c r="E17" s="235">
        <v>75186</v>
      </c>
      <c r="F17" s="235">
        <v>101111</v>
      </c>
      <c r="G17" s="235">
        <v>8427</v>
      </c>
      <c r="H17" s="235">
        <v>12531</v>
      </c>
      <c r="I17" s="235">
        <v>16851.830000000002</v>
      </c>
      <c r="J17" s="195">
        <v>0.2</v>
      </c>
    </row>
    <row r="18" spans="1:11" ht="57.75" customHeight="1" x14ac:dyDescent="0.25">
      <c r="A18" s="232" t="s">
        <v>730</v>
      </c>
      <c r="B18" s="233" t="s">
        <v>3570</v>
      </c>
      <c r="C18" s="234" t="s">
        <v>1629</v>
      </c>
      <c r="D18" s="235">
        <v>158135</v>
      </c>
      <c r="E18" s="235">
        <v>181472</v>
      </c>
      <c r="F18" s="235">
        <v>246283</v>
      </c>
      <c r="G18" s="235">
        <v>26355.83</v>
      </c>
      <c r="H18" s="235">
        <v>30245.33</v>
      </c>
      <c r="I18" s="235">
        <v>41047.17</v>
      </c>
      <c r="J18" s="195">
        <v>0.2</v>
      </c>
    </row>
    <row r="19" spans="1:11" ht="89.25" x14ac:dyDescent="0.25">
      <c r="A19" s="232" t="s">
        <v>731</v>
      </c>
      <c r="B19" s="233" t="s">
        <v>3571</v>
      </c>
      <c r="C19" s="234" t="s">
        <v>1629</v>
      </c>
      <c r="D19" s="235">
        <v>238496</v>
      </c>
      <c r="E19" s="235">
        <v>368118</v>
      </c>
      <c r="F19" s="235">
        <v>487366</v>
      </c>
      <c r="G19" s="235">
        <v>39749.33</v>
      </c>
      <c r="H19" s="235">
        <v>61353</v>
      </c>
      <c r="I19" s="235">
        <v>81227.67</v>
      </c>
      <c r="J19" s="195">
        <v>0.2</v>
      </c>
    </row>
    <row r="20" spans="1:11" ht="38.25" x14ac:dyDescent="0.25">
      <c r="A20" s="232" t="s">
        <v>732</v>
      </c>
      <c r="B20" s="233" t="s">
        <v>3568</v>
      </c>
      <c r="C20" s="234" t="s">
        <v>1629</v>
      </c>
      <c r="D20" s="235">
        <v>80361</v>
      </c>
      <c r="E20" s="235">
        <v>186647</v>
      </c>
      <c r="F20" s="235">
        <v>241083</v>
      </c>
      <c r="G20" s="235">
        <v>13393.5</v>
      </c>
      <c r="H20" s="235">
        <v>31107.83</v>
      </c>
      <c r="I20" s="235">
        <v>40180.5</v>
      </c>
      <c r="J20" s="195">
        <v>0.2</v>
      </c>
    </row>
    <row r="21" spans="1:11" ht="12.75" customHeight="1" x14ac:dyDescent="0.25">
      <c r="A21" s="406" t="s">
        <v>111</v>
      </c>
      <c r="B21" s="514" t="s">
        <v>2366</v>
      </c>
      <c r="C21" s="514"/>
      <c r="D21" s="514"/>
      <c r="E21" s="514"/>
      <c r="F21" s="514"/>
      <c r="G21" s="514"/>
      <c r="H21" s="514"/>
      <c r="I21" s="514"/>
      <c r="J21" s="514"/>
    </row>
    <row r="22" spans="1:11" ht="25.5" x14ac:dyDescent="0.25">
      <c r="A22" s="232" t="s">
        <v>119</v>
      </c>
      <c r="B22" s="233" t="s">
        <v>93</v>
      </c>
      <c r="C22" s="234" t="s">
        <v>1629</v>
      </c>
      <c r="D22" s="235">
        <v>57037</v>
      </c>
      <c r="E22" s="235">
        <v>84261</v>
      </c>
      <c r="F22" s="235">
        <v>112773</v>
      </c>
      <c r="G22" s="235">
        <f>ROUND(D22*$J22/(100%+$J22),2)</f>
        <v>9506.17</v>
      </c>
      <c r="H22" s="235">
        <f t="shared" ref="H22:I22" si="0">ROUND(E22*$J22/(100%+$J22),2)</f>
        <v>14043.5</v>
      </c>
      <c r="I22" s="235">
        <f t="shared" si="0"/>
        <v>18795.5</v>
      </c>
      <c r="J22" s="195">
        <v>0.2</v>
      </c>
    </row>
    <row r="23" spans="1:11" ht="38.25" x14ac:dyDescent="0.25">
      <c r="A23" s="232" t="s">
        <v>121</v>
      </c>
      <c r="B23" s="233" t="s">
        <v>3572</v>
      </c>
      <c r="C23" s="234" t="s">
        <v>1629</v>
      </c>
      <c r="D23" s="235">
        <v>180172</v>
      </c>
      <c r="E23" s="235">
        <v>274795</v>
      </c>
      <c r="F23" s="235">
        <v>366818</v>
      </c>
      <c r="G23" s="235">
        <v>30028.67</v>
      </c>
      <c r="H23" s="235">
        <v>45799.17</v>
      </c>
      <c r="I23" s="235">
        <v>61136.33</v>
      </c>
      <c r="J23" s="195">
        <v>0.2</v>
      </c>
    </row>
    <row r="24" spans="1:11" ht="89.25" x14ac:dyDescent="0.25">
      <c r="A24" s="232" t="s">
        <v>122</v>
      </c>
      <c r="B24" s="233" t="s">
        <v>3573</v>
      </c>
      <c r="C24" s="234" t="s">
        <v>1629</v>
      </c>
      <c r="D24" s="235">
        <v>368118</v>
      </c>
      <c r="E24" s="235">
        <v>549578</v>
      </c>
      <c r="F24" s="235">
        <v>731037</v>
      </c>
      <c r="G24" s="235">
        <v>61353</v>
      </c>
      <c r="H24" s="235">
        <v>91596.33</v>
      </c>
      <c r="I24" s="235">
        <v>121839.5</v>
      </c>
      <c r="J24" s="195">
        <v>0.2</v>
      </c>
    </row>
    <row r="25" spans="1:11" ht="38.25" x14ac:dyDescent="0.25">
      <c r="A25" s="232" t="s">
        <v>733</v>
      </c>
      <c r="B25" s="233" t="s">
        <v>3660</v>
      </c>
      <c r="C25" s="234" t="s">
        <v>1629</v>
      </c>
      <c r="D25" s="235">
        <v>187947</v>
      </c>
      <c r="E25" s="235">
        <v>274782</v>
      </c>
      <c r="F25" s="235">
        <v>364218</v>
      </c>
      <c r="G25" s="235">
        <v>31324.5</v>
      </c>
      <c r="H25" s="235">
        <v>45797</v>
      </c>
      <c r="I25" s="235">
        <v>60703</v>
      </c>
      <c r="J25" s="195">
        <v>0.2</v>
      </c>
    </row>
    <row r="26" spans="1:11" ht="12.75" customHeight="1" x14ac:dyDescent="0.25">
      <c r="A26" s="406" t="s">
        <v>112</v>
      </c>
      <c r="B26" s="514" t="s">
        <v>2367</v>
      </c>
      <c r="C26" s="514"/>
      <c r="D26" s="514"/>
      <c r="E26" s="514"/>
      <c r="F26" s="514"/>
      <c r="G26" s="514"/>
      <c r="H26" s="514"/>
      <c r="I26" s="514"/>
      <c r="J26" s="514"/>
    </row>
    <row r="27" spans="1:11" ht="25.5" x14ac:dyDescent="0.25">
      <c r="A27" s="232" t="s">
        <v>123</v>
      </c>
      <c r="B27" s="233" t="s">
        <v>93</v>
      </c>
      <c r="C27" s="234" t="s">
        <v>1629</v>
      </c>
      <c r="D27" s="235">
        <v>62224</v>
      </c>
      <c r="E27" s="235">
        <v>94623</v>
      </c>
      <c r="F27" s="235">
        <v>125735</v>
      </c>
      <c r="G27" s="235">
        <v>10370.67</v>
      </c>
      <c r="H27" s="235">
        <v>15770.5</v>
      </c>
      <c r="I27" s="235">
        <v>20955.830000000002</v>
      </c>
      <c r="J27" s="195">
        <v>0.2</v>
      </c>
      <c r="K27" s="230"/>
    </row>
    <row r="28" spans="1:11" ht="38.25" x14ac:dyDescent="0.25">
      <c r="A28" s="232" t="s">
        <v>124</v>
      </c>
      <c r="B28" s="233" t="s">
        <v>3572</v>
      </c>
      <c r="C28" s="234" t="s">
        <v>1629</v>
      </c>
      <c r="D28" s="235">
        <v>238496</v>
      </c>
      <c r="E28" s="235">
        <v>368118</v>
      </c>
      <c r="F28" s="235">
        <v>487366</v>
      </c>
      <c r="G28" s="235">
        <v>39749.33</v>
      </c>
      <c r="H28" s="235">
        <v>61353</v>
      </c>
      <c r="I28" s="235">
        <v>81227.67</v>
      </c>
      <c r="J28" s="195">
        <v>0.2</v>
      </c>
    </row>
    <row r="29" spans="1:11" ht="89.25" x14ac:dyDescent="0.25">
      <c r="A29" s="232" t="s">
        <v>125</v>
      </c>
      <c r="B29" s="233" t="s">
        <v>3574</v>
      </c>
      <c r="C29" s="234" t="s">
        <v>1629</v>
      </c>
      <c r="D29" s="235">
        <v>487366</v>
      </c>
      <c r="E29" s="235">
        <v>733637</v>
      </c>
      <c r="F29" s="235">
        <v>979907</v>
      </c>
      <c r="G29" s="235">
        <v>81227.67</v>
      </c>
      <c r="H29" s="235">
        <v>122272.83</v>
      </c>
      <c r="I29" s="235">
        <v>163317.82999999999</v>
      </c>
      <c r="J29" s="195">
        <v>0.2</v>
      </c>
    </row>
    <row r="30" spans="1:11" ht="38.25" x14ac:dyDescent="0.25">
      <c r="A30" s="232" t="s">
        <v>811</v>
      </c>
      <c r="B30" s="233" t="s">
        <v>3568</v>
      </c>
      <c r="C30" s="234" t="s">
        <v>1629</v>
      </c>
      <c r="D30" s="235">
        <v>248871</v>
      </c>
      <c r="E30" s="235">
        <v>365518</v>
      </c>
      <c r="F30" s="235">
        <v>492541</v>
      </c>
      <c r="G30" s="235">
        <v>41478.5</v>
      </c>
      <c r="H30" s="235">
        <v>60919.67</v>
      </c>
      <c r="I30" s="235">
        <v>82090.17</v>
      </c>
      <c r="J30" s="195">
        <v>0.2</v>
      </c>
    </row>
    <row r="31" spans="1:11" s="193" customFormat="1" ht="35.25" customHeight="1" x14ac:dyDescent="0.25">
      <c r="A31" s="372" t="s">
        <v>0</v>
      </c>
      <c r="B31" s="377" t="s">
        <v>2</v>
      </c>
      <c r="C31" s="373" t="s">
        <v>32</v>
      </c>
      <c r="D31" s="376" t="s">
        <v>1</v>
      </c>
      <c r="E31" s="376" t="s">
        <v>377</v>
      </c>
      <c r="F31" s="376" t="s">
        <v>392</v>
      </c>
      <c r="G31" s="376"/>
      <c r="H31" s="376"/>
      <c r="I31" s="376"/>
      <c r="J31" s="84"/>
      <c r="K31" s="241"/>
    </row>
    <row r="32" spans="1:11" ht="25.5" x14ac:dyDescent="0.25">
      <c r="A32" s="232" t="s">
        <v>689</v>
      </c>
      <c r="B32" s="233" t="s">
        <v>3156</v>
      </c>
      <c r="C32" s="234" t="s">
        <v>1629</v>
      </c>
      <c r="D32" s="235" t="s">
        <v>11</v>
      </c>
      <c r="E32" s="333"/>
      <c r="F32" s="195">
        <v>0.2</v>
      </c>
      <c r="G32" s="235"/>
      <c r="H32" s="333"/>
      <c r="I32" s="333"/>
      <c r="J32" s="195"/>
    </row>
    <row r="33" spans="1:11" ht="51" x14ac:dyDescent="0.25">
      <c r="A33" s="232" t="s">
        <v>691</v>
      </c>
      <c r="B33" s="236" t="s">
        <v>3130</v>
      </c>
      <c r="C33" s="234" t="s">
        <v>1629</v>
      </c>
      <c r="D33" s="235">
        <v>521078</v>
      </c>
      <c r="E33" s="334"/>
      <c r="F33" s="195" t="s">
        <v>1499</v>
      </c>
      <c r="G33" s="251"/>
      <c r="H33" s="206"/>
      <c r="I33" s="206"/>
      <c r="J33" s="195"/>
    </row>
    <row r="34" spans="1:11" ht="38.25" x14ac:dyDescent="0.25">
      <c r="A34" s="232" t="s">
        <v>746</v>
      </c>
      <c r="B34" s="236" t="s">
        <v>1773</v>
      </c>
      <c r="C34" s="14" t="s">
        <v>1616</v>
      </c>
      <c r="D34" s="235">
        <v>63728</v>
      </c>
      <c r="E34" s="235">
        <v>10621.33</v>
      </c>
      <c r="F34" s="195">
        <v>0.2</v>
      </c>
      <c r="G34" s="235"/>
      <c r="H34" s="333"/>
      <c r="I34" s="333"/>
      <c r="J34" s="195"/>
    </row>
    <row r="35" spans="1:11" ht="38.25" x14ac:dyDescent="0.25">
      <c r="A35" s="232" t="s">
        <v>747</v>
      </c>
      <c r="B35" s="236" t="s">
        <v>1774</v>
      </c>
      <c r="C35" s="14" t="s">
        <v>1616</v>
      </c>
      <c r="D35" s="235">
        <v>229421</v>
      </c>
      <c r="E35" s="235">
        <v>38236.83</v>
      </c>
      <c r="F35" s="195">
        <v>0.2</v>
      </c>
      <c r="G35" s="235"/>
      <c r="H35" s="333"/>
      <c r="I35" s="333"/>
      <c r="J35" s="195"/>
    </row>
    <row r="36" spans="1:11" ht="12.75" customHeight="1" x14ac:dyDescent="0.25">
      <c r="A36" s="515" t="s">
        <v>2514</v>
      </c>
      <c r="B36" s="515"/>
      <c r="C36" s="515"/>
      <c r="D36" s="515"/>
      <c r="E36" s="515"/>
      <c r="F36" s="515"/>
      <c r="G36" s="515"/>
      <c r="H36" s="515"/>
      <c r="I36" s="515"/>
      <c r="J36" s="515"/>
    </row>
    <row r="37" spans="1:11" ht="54.75" customHeight="1" x14ac:dyDescent="0.25">
      <c r="A37" s="515" t="s">
        <v>3878</v>
      </c>
      <c r="B37" s="515"/>
      <c r="C37" s="515"/>
      <c r="D37" s="515"/>
      <c r="E37" s="515"/>
      <c r="F37" s="515"/>
      <c r="G37" s="515"/>
      <c r="H37" s="515"/>
      <c r="I37" s="515"/>
      <c r="J37" s="515"/>
    </row>
    <row r="38" spans="1:11" ht="43.5" customHeight="1" x14ac:dyDescent="0.25">
      <c r="A38" s="515" t="s">
        <v>3131</v>
      </c>
      <c r="B38" s="515"/>
      <c r="C38" s="515"/>
      <c r="D38" s="515"/>
      <c r="E38" s="515"/>
      <c r="F38" s="515"/>
      <c r="G38" s="515"/>
      <c r="H38" s="515"/>
      <c r="I38" s="515"/>
      <c r="J38" s="515"/>
    </row>
    <row r="39" spans="1:11" s="2" customFormat="1" ht="15.75" customHeight="1" x14ac:dyDescent="0.25">
      <c r="A39" s="332" t="s">
        <v>108</v>
      </c>
      <c r="B39" s="517" t="s">
        <v>3947</v>
      </c>
      <c r="C39" s="518"/>
      <c r="D39" s="518"/>
      <c r="E39" s="518"/>
      <c r="F39" s="518"/>
      <c r="G39" s="518"/>
      <c r="H39" s="518"/>
      <c r="I39" s="518"/>
      <c r="J39" s="519"/>
      <c r="K39" s="353"/>
    </row>
    <row r="40" spans="1:11" ht="12.75" customHeight="1" x14ac:dyDescent="0.25">
      <c r="A40" s="516" t="s">
        <v>0</v>
      </c>
      <c r="B40" s="513" t="s">
        <v>127</v>
      </c>
      <c r="C40" s="513" t="s">
        <v>32</v>
      </c>
      <c r="D40" s="512" t="s">
        <v>94</v>
      </c>
      <c r="E40" s="512"/>
      <c r="F40" s="512"/>
      <c r="G40" s="512" t="s">
        <v>377</v>
      </c>
      <c r="H40" s="512"/>
      <c r="I40" s="512"/>
      <c r="J40" s="513" t="s">
        <v>392</v>
      </c>
    </row>
    <row r="41" spans="1:11" ht="72" x14ac:dyDescent="0.25">
      <c r="A41" s="516"/>
      <c r="B41" s="513"/>
      <c r="C41" s="513"/>
      <c r="D41" s="33" t="s">
        <v>923</v>
      </c>
      <c r="E41" s="33" t="s">
        <v>1013</v>
      </c>
      <c r="F41" s="34" t="s">
        <v>922</v>
      </c>
      <c r="G41" s="33" t="s">
        <v>923</v>
      </c>
      <c r="H41" s="33" t="s">
        <v>921</v>
      </c>
      <c r="I41" s="33" t="s">
        <v>922</v>
      </c>
      <c r="J41" s="513"/>
    </row>
    <row r="42" spans="1:11" ht="12.75" customHeight="1" x14ac:dyDescent="0.25">
      <c r="A42" s="372" t="s">
        <v>113</v>
      </c>
      <c r="B42" s="514" t="s">
        <v>2368</v>
      </c>
      <c r="C42" s="514"/>
      <c r="D42" s="514"/>
      <c r="E42" s="514"/>
      <c r="F42" s="514"/>
      <c r="G42" s="514"/>
      <c r="H42" s="514"/>
      <c r="I42" s="514"/>
      <c r="J42" s="514"/>
    </row>
    <row r="43" spans="1:11" ht="25.5" x14ac:dyDescent="0.25">
      <c r="A43" s="232" t="s">
        <v>132</v>
      </c>
      <c r="B43" s="233" t="s">
        <v>2796</v>
      </c>
      <c r="C43" s="234" t="s">
        <v>1629</v>
      </c>
      <c r="D43" s="235">
        <v>33712</v>
      </c>
      <c r="E43" s="235">
        <v>36299</v>
      </c>
      <c r="F43" s="235">
        <v>25925</v>
      </c>
      <c r="G43" s="235">
        <v>5618.67</v>
      </c>
      <c r="H43" s="235">
        <v>6049.83</v>
      </c>
      <c r="I43" s="235">
        <v>4320.83</v>
      </c>
      <c r="J43" s="195">
        <v>0.2</v>
      </c>
      <c r="K43" s="230"/>
    </row>
    <row r="44" spans="1:11" ht="25.5" x14ac:dyDescent="0.25">
      <c r="A44" s="232" t="s">
        <v>812</v>
      </c>
      <c r="B44" s="233" t="s">
        <v>2797</v>
      </c>
      <c r="C44" s="234" t="s">
        <v>1629</v>
      </c>
      <c r="D44" s="235">
        <v>37600</v>
      </c>
      <c r="E44" s="235">
        <v>55737</v>
      </c>
      <c r="F44" s="235">
        <v>28525</v>
      </c>
      <c r="G44" s="235">
        <v>6266.67</v>
      </c>
      <c r="H44" s="235">
        <v>9289.5</v>
      </c>
      <c r="I44" s="235">
        <v>4754.17</v>
      </c>
      <c r="J44" s="195">
        <v>0.2</v>
      </c>
      <c r="K44" s="230"/>
    </row>
    <row r="45" spans="1:11" ht="25.5" x14ac:dyDescent="0.25">
      <c r="A45" s="232" t="s">
        <v>813</v>
      </c>
      <c r="B45" s="233" t="s">
        <v>2798</v>
      </c>
      <c r="C45" s="234" t="s">
        <v>1629</v>
      </c>
      <c r="D45" s="235">
        <v>50562</v>
      </c>
      <c r="E45" s="235">
        <v>75186</v>
      </c>
      <c r="F45" s="235">
        <v>32412</v>
      </c>
      <c r="G45" s="235">
        <v>8427</v>
      </c>
      <c r="H45" s="235">
        <v>12531</v>
      </c>
      <c r="I45" s="235">
        <v>5402</v>
      </c>
      <c r="J45" s="195">
        <v>0.2</v>
      </c>
      <c r="K45" s="230"/>
    </row>
    <row r="46" spans="1:11" ht="38.25" x14ac:dyDescent="0.25">
      <c r="A46" s="232" t="s">
        <v>814</v>
      </c>
      <c r="B46" s="233" t="s">
        <v>2799</v>
      </c>
      <c r="C46" s="234" t="s">
        <v>1629</v>
      </c>
      <c r="D46" s="235" t="s">
        <v>11</v>
      </c>
      <c r="E46" s="235" t="s">
        <v>11</v>
      </c>
      <c r="F46" s="235" t="s">
        <v>11</v>
      </c>
      <c r="G46" s="235"/>
      <c r="H46" s="235"/>
      <c r="I46" s="235"/>
      <c r="J46" s="195" t="s">
        <v>1499</v>
      </c>
      <c r="K46" s="230"/>
    </row>
    <row r="47" spans="1:11" ht="38.25" x14ac:dyDescent="0.25">
      <c r="A47" s="232" t="s">
        <v>815</v>
      </c>
      <c r="B47" s="233" t="s">
        <v>2800</v>
      </c>
      <c r="C47" s="234" t="s">
        <v>1629</v>
      </c>
      <c r="D47" s="235" t="s">
        <v>11</v>
      </c>
      <c r="E47" s="235" t="s">
        <v>11</v>
      </c>
      <c r="F47" s="235" t="s">
        <v>11</v>
      </c>
      <c r="G47" s="235"/>
      <c r="H47" s="235"/>
      <c r="I47" s="235"/>
      <c r="J47" s="195" t="s">
        <v>1499</v>
      </c>
      <c r="K47" s="230"/>
    </row>
    <row r="48" spans="1:11" ht="38.25" x14ac:dyDescent="0.25">
      <c r="A48" s="232" t="s">
        <v>816</v>
      </c>
      <c r="B48" s="233" t="s">
        <v>2801</v>
      </c>
      <c r="C48" s="234" t="s">
        <v>1629</v>
      </c>
      <c r="D48" s="235" t="s">
        <v>11</v>
      </c>
      <c r="E48" s="235" t="s">
        <v>11</v>
      </c>
      <c r="F48" s="235" t="s">
        <v>11</v>
      </c>
      <c r="G48" s="235"/>
      <c r="H48" s="235"/>
      <c r="I48" s="235"/>
      <c r="J48" s="195" t="s">
        <v>1499</v>
      </c>
    </row>
    <row r="49" spans="1:20" ht="12.75" customHeight="1" x14ac:dyDescent="0.25">
      <c r="A49" s="372" t="s">
        <v>114</v>
      </c>
      <c r="B49" s="514" t="s">
        <v>3659</v>
      </c>
      <c r="C49" s="514"/>
      <c r="D49" s="514"/>
      <c r="E49" s="514"/>
      <c r="F49" s="514"/>
      <c r="G49" s="514"/>
      <c r="H49" s="514"/>
      <c r="I49" s="514"/>
      <c r="J49" s="514"/>
    </row>
    <row r="50" spans="1:20" s="193" customFormat="1" ht="35.25" customHeight="1" x14ac:dyDescent="0.25">
      <c r="A50" s="372" t="s">
        <v>0</v>
      </c>
      <c r="B50" s="373" t="s">
        <v>2</v>
      </c>
      <c r="C50" s="373" t="s">
        <v>32</v>
      </c>
      <c r="D50" s="376" t="s">
        <v>1</v>
      </c>
      <c r="E50" s="376" t="s">
        <v>377</v>
      </c>
      <c r="F50" s="376" t="s">
        <v>392</v>
      </c>
      <c r="G50" s="376"/>
      <c r="H50" s="376"/>
      <c r="I50" s="376"/>
      <c r="J50" s="84"/>
      <c r="K50" s="241"/>
    </row>
    <row r="51" spans="1:20" ht="38.25" x14ac:dyDescent="0.25">
      <c r="A51" s="232" t="s">
        <v>133</v>
      </c>
      <c r="B51" s="233" t="s">
        <v>3698</v>
      </c>
      <c r="C51" s="234" t="s">
        <v>1629</v>
      </c>
      <c r="D51" s="235">
        <v>183537</v>
      </c>
      <c r="E51" s="15">
        <v>30589.5</v>
      </c>
      <c r="F51" s="195">
        <v>0.2</v>
      </c>
      <c r="G51" s="235"/>
      <c r="H51" s="235"/>
      <c r="I51" s="235"/>
      <c r="J51" s="195"/>
    </row>
    <row r="52" spans="1:20" ht="51" x14ac:dyDescent="0.25">
      <c r="A52" s="232" t="s">
        <v>134</v>
      </c>
      <c r="B52" s="233" t="s">
        <v>2325</v>
      </c>
      <c r="C52" s="234" t="s">
        <v>1629</v>
      </c>
      <c r="D52" s="235" t="s">
        <v>11</v>
      </c>
      <c r="E52" s="15"/>
      <c r="F52" s="195" t="s">
        <v>1499</v>
      </c>
      <c r="G52" s="235"/>
      <c r="H52" s="235"/>
      <c r="I52" s="235"/>
      <c r="J52" s="195"/>
      <c r="K52" s="230"/>
    </row>
    <row r="53" spans="1:20" ht="137.25" customHeight="1" x14ac:dyDescent="0.25">
      <c r="A53" s="520" t="s">
        <v>4080</v>
      </c>
      <c r="B53" s="520"/>
      <c r="C53" s="520"/>
      <c r="D53" s="520"/>
      <c r="E53" s="520"/>
      <c r="F53" s="520"/>
      <c r="G53" s="520"/>
      <c r="H53" s="520"/>
      <c r="I53" s="520"/>
      <c r="J53" s="520"/>
      <c r="K53" s="230"/>
    </row>
    <row r="54" spans="1:20" ht="15.75" customHeight="1" x14ac:dyDescent="0.25">
      <c r="A54" s="332" t="s">
        <v>109</v>
      </c>
      <c r="B54" s="517" t="s">
        <v>3910</v>
      </c>
      <c r="C54" s="518"/>
      <c r="D54" s="518"/>
      <c r="E54" s="518"/>
      <c r="F54" s="518"/>
      <c r="G54" s="518"/>
      <c r="H54" s="518"/>
      <c r="I54" s="518"/>
      <c r="J54" s="519"/>
      <c r="K54" s="230"/>
    </row>
    <row r="55" spans="1:20" ht="12.75" customHeight="1" x14ac:dyDescent="0.25">
      <c r="A55" s="516" t="s">
        <v>0</v>
      </c>
      <c r="B55" s="513" t="s">
        <v>127</v>
      </c>
      <c r="C55" s="513" t="s">
        <v>32</v>
      </c>
      <c r="D55" s="513" t="s">
        <v>1</v>
      </c>
      <c r="E55" s="513"/>
      <c r="F55" s="513"/>
      <c r="G55" s="513" t="s">
        <v>377</v>
      </c>
      <c r="H55" s="513"/>
      <c r="I55" s="513"/>
      <c r="J55" s="513" t="s">
        <v>392</v>
      </c>
      <c r="K55" s="230"/>
    </row>
    <row r="56" spans="1:20" ht="36" x14ac:dyDescent="0.25">
      <c r="A56" s="516"/>
      <c r="B56" s="513"/>
      <c r="C56" s="513"/>
      <c r="D56" s="33" t="s">
        <v>90</v>
      </c>
      <c r="E56" s="33" t="s">
        <v>91</v>
      </c>
      <c r="F56" s="34" t="s">
        <v>924</v>
      </c>
      <c r="G56" s="35" t="s">
        <v>90</v>
      </c>
      <c r="H56" s="35" t="s">
        <v>91</v>
      </c>
      <c r="I56" s="35" t="s">
        <v>92</v>
      </c>
      <c r="J56" s="513"/>
    </row>
    <row r="57" spans="1:20" ht="25.5" x14ac:dyDescent="0.25">
      <c r="A57" s="232" t="s">
        <v>131</v>
      </c>
      <c r="B57" s="233" t="s">
        <v>2802</v>
      </c>
      <c r="C57" s="234" t="s">
        <v>1629</v>
      </c>
      <c r="D57" s="235">
        <v>53149</v>
      </c>
      <c r="E57" s="235">
        <v>80374</v>
      </c>
      <c r="F57" s="235">
        <v>107586</v>
      </c>
      <c r="G57" s="235">
        <v>8858.17</v>
      </c>
      <c r="H57" s="235">
        <v>13395.67</v>
      </c>
      <c r="I57" s="235">
        <v>17931</v>
      </c>
      <c r="J57" s="195">
        <v>0.2</v>
      </c>
    </row>
    <row r="58" spans="1:20" ht="25.5" x14ac:dyDescent="0.25">
      <c r="A58" s="232" t="s">
        <v>317</v>
      </c>
      <c r="B58" s="233" t="s">
        <v>2803</v>
      </c>
      <c r="C58" s="234" t="s">
        <v>1629</v>
      </c>
      <c r="D58" s="235">
        <v>81661</v>
      </c>
      <c r="E58" s="235">
        <v>121848</v>
      </c>
      <c r="F58" s="235">
        <v>162022</v>
      </c>
      <c r="G58" s="235">
        <v>13610.17</v>
      </c>
      <c r="H58" s="235">
        <v>20308</v>
      </c>
      <c r="I58" s="235">
        <v>27003.67</v>
      </c>
      <c r="J58" s="195">
        <v>0.2</v>
      </c>
    </row>
    <row r="59" spans="1:20" ht="25.5" x14ac:dyDescent="0.25">
      <c r="A59" s="232" t="s">
        <v>316</v>
      </c>
      <c r="B59" s="233" t="s">
        <v>2804</v>
      </c>
      <c r="C59" s="234" t="s">
        <v>1629</v>
      </c>
      <c r="D59" s="235">
        <v>121848</v>
      </c>
      <c r="E59" s="235">
        <v>182759</v>
      </c>
      <c r="F59" s="235">
        <v>243683</v>
      </c>
      <c r="G59" s="235">
        <v>20308</v>
      </c>
      <c r="H59" s="235">
        <v>30459.83</v>
      </c>
      <c r="I59" s="235">
        <v>40613.83</v>
      </c>
      <c r="J59" s="195">
        <v>0.2</v>
      </c>
      <c r="K59" s="353"/>
      <c r="L59" s="2"/>
      <c r="M59" s="2"/>
      <c r="N59" s="2"/>
      <c r="O59" s="2"/>
      <c r="P59" s="2"/>
      <c r="Q59" s="2"/>
      <c r="R59" s="2"/>
      <c r="S59" s="2"/>
      <c r="T59" s="2"/>
    </row>
    <row r="60" spans="1:20" ht="39.75" customHeight="1" x14ac:dyDescent="0.25">
      <c r="A60" s="515" t="s">
        <v>3911</v>
      </c>
      <c r="B60" s="515"/>
      <c r="C60" s="515"/>
      <c r="D60" s="515"/>
      <c r="E60" s="515"/>
      <c r="F60" s="515"/>
      <c r="G60" s="515"/>
      <c r="H60" s="515"/>
      <c r="I60" s="515"/>
      <c r="J60" s="515"/>
    </row>
    <row r="65" spans="1:22" s="2" customFormat="1" ht="15.75" x14ac:dyDescent="0.25">
      <c r="A65" s="388"/>
      <c r="B65" s="389"/>
      <c r="C65" s="390"/>
      <c r="D65" s="391"/>
      <c r="E65" s="391"/>
      <c r="F65" s="392"/>
      <c r="G65" s="390"/>
      <c r="H65" s="390"/>
      <c r="I65" s="390"/>
      <c r="J65" s="390"/>
      <c r="K65" s="227"/>
      <c r="L65" s="230"/>
      <c r="M65" s="230"/>
      <c r="N65" s="230"/>
      <c r="O65" s="230"/>
      <c r="P65" s="230"/>
      <c r="Q65" s="230"/>
      <c r="R65" s="230"/>
      <c r="S65" s="230"/>
      <c r="T65" s="230"/>
    </row>
    <row r="72" spans="1:22" s="2" customFormat="1" ht="15.75" x14ac:dyDescent="0.25">
      <c r="A72" s="388"/>
      <c r="B72" s="389"/>
      <c r="C72" s="390"/>
      <c r="D72" s="391"/>
      <c r="E72" s="391"/>
      <c r="F72" s="392"/>
      <c r="G72" s="390"/>
      <c r="H72" s="390"/>
      <c r="I72" s="390"/>
      <c r="J72" s="390"/>
      <c r="K72" s="227"/>
      <c r="L72" s="230"/>
      <c r="M72" s="230"/>
      <c r="N72" s="230"/>
      <c r="O72" s="230"/>
      <c r="P72" s="230"/>
      <c r="Q72" s="230"/>
      <c r="R72" s="230"/>
      <c r="S72" s="230"/>
      <c r="T72" s="230"/>
      <c r="U72" s="230"/>
      <c r="V72" s="230"/>
    </row>
    <row r="82" spans="1:11" x14ac:dyDescent="0.25">
      <c r="A82" s="393"/>
      <c r="B82" s="393"/>
      <c r="C82" s="393"/>
      <c r="D82" s="393"/>
      <c r="E82" s="393"/>
      <c r="F82" s="393"/>
      <c r="G82" s="393"/>
      <c r="H82" s="393"/>
      <c r="I82" s="393"/>
      <c r="J82" s="393"/>
      <c r="K82" s="230"/>
    </row>
    <row r="83" spans="1:11" x14ac:dyDescent="0.25">
      <c r="A83" s="393"/>
      <c r="B83" s="393"/>
      <c r="C83" s="393"/>
      <c r="D83" s="393"/>
      <c r="E83" s="393"/>
      <c r="F83" s="393"/>
      <c r="G83" s="393"/>
      <c r="H83" s="393"/>
      <c r="I83" s="393"/>
      <c r="J83" s="393"/>
      <c r="K83" s="230"/>
    </row>
    <row r="84" spans="1:11" x14ac:dyDescent="0.25">
      <c r="A84" s="393"/>
      <c r="B84" s="393"/>
      <c r="C84" s="393"/>
      <c r="D84" s="393"/>
      <c r="E84" s="393"/>
      <c r="F84" s="393"/>
      <c r="G84" s="393"/>
      <c r="H84" s="393"/>
      <c r="I84" s="393"/>
      <c r="J84" s="393"/>
      <c r="K84" s="230"/>
    </row>
    <row r="85" spans="1:11" x14ac:dyDescent="0.25">
      <c r="A85" s="393"/>
      <c r="B85" s="393"/>
      <c r="C85" s="393"/>
      <c r="D85" s="393"/>
      <c r="E85" s="393"/>
      <c r="F85" s="393"/>
      <c r="G85" s="393"/>
      <c r="H85" s="393"/>
      <c r="I85" s="393"/>
      <c r="J85" s="393"/>
      <c r="K85" s="230"/>
    </row>
    <row r="86" spans="1:11" x14ac:dyDescent="0.25">
      <c r="A86" s="393"/>
      <c r="B86" s="393"/>
      <c r="C86" s="393"/>
      <c r="D86" s="393"/>
      <c r="E86" s="393"/>
      <c r="F86" s="393"/>
      <c r="G86" s="393"/>
      <c r="H86" s="393"/>
      <c r="I86" s="393"/>
      <c r="J86" s="393"/>
      <c r="K86" s="230"/>
    </row>
    <row r="87" spans="1:11" x14ac:dyDescent="0.25">
      <c r="A87" s="393"/>
      <c r="B87" s="393"/>
      <c r="C87" s="393"/>
      <c r="D87" s="393"/>
      <c r="E87" s="393"/>
      <c r="F87" s="393"/>
      <c r="G87" s="393"/>
      <c r="H87" s="393"/>
      <c r="I87" s="393"/>
      <c r="J87" s="393"/>
      <c r="K87" s="230"/>
    </row>
    <row r="88" spans="1:11" x14ac:dyDescent="0.25">
      <c r="A88" s="393"/>
      <c r="B88" s="393"/>
      <c r="C88" s="393"/>
      <c r="D88" s="393"/>
      <c r="E88" s="393"/>
      <c r="F88" s="393"/>
      <c r="G88" s="393"/>
      <c r="H88" s="393"/>
      <c r="I88" s="393"/>
      <c r="J88" s="393"/>
      <c r="K88" s="230"/>
    </row>
    <row r="89" spans="1:11" x14ac:dyDescent="0.25">
      <c r="A89" s="393"/>
      <c r="B89" s="393"/>
      <c r="C89" s="393"/>
      <c r="D89" s="393"/>
      <c r="E89" s="393"/>
      <c r="F89" s="393"/>
      <c r="G89" s="393"/>
      <c r="H89" s="393"/>
      <c r="I89" s="393"/>
      <c r="J89" s="393"/>
      <c r="K89" s="230"/>
    </row>
    <row r="90" spans="1:11" x14ac:dyDescent="0.25">
      <c r="A90" s="393"/>
      <c r="B90" s="393"/>
      <c r="C90" s="393"/>
      <c r="D90" s="393"/>
      <c r="E90" s="393"/>
      <c r="F90" s="393"/>
      <c r="G90" s="393"/>
      <c r="H90" s="393"/>
      <c r="I90" s="393"/>
      <c r="J90" s="393"/>
      <c r="K90" s="230"/>
    </row>
    <row r="91" spans="1:11" x14ac:dyDescent="0.25">
      <c r="A91" s="393"/>
      <c r="B91" s="393"/>
      <c r="C91" s="393"/>
      <c r="D91" s="393"/>
      <c r="E91" s="393"/>
      <c r="F91" s="393"/>
      <c r="G91" s="393"/>
      <c r="H91" s="393"/>
      <c r="I91" s="393"/>
      <c r="J91" s="393"/>
      <c r="K91" s="230"/>
    </row>
    <row r="92" spans="1:11" x14ac:dyDescent="0.25">
      <c r="A92" s="393"/>
      <c r="B92" s="393"/>
      <c r="C92" s="393"/>
      <c r="D92" s="393"/>
      <c r="E92" s="393"/>
      <c r="F92" s="393"/>
      <c r="G92" s="393"/>
      <c r="H92" s="393"/>
      <c r="I92" s="393"/>
      <c r="J92" s="393"/>
      <c r="K92" s="230"/>
    </row>
    <row r="93" spans="1:11" x14ac:dyDescent="0.25">
      <c r="A93" s="393"/>
      <c r="B93" s="393"/>
      <c r="C93" s="393"/>
      <c r="D93" s="393"/>
      <c r="E93" s="393"/>
      <c r="F93" s="393"/>
      <c r="G93" s="393"/>
      <c r="H93" s="393"/>
      <c r="I93" s="393"/>
      <c r="J93" s="393"/>
      <c r="K93" s="230"/>
    </row>
    <row r="94" spans="1:11" x14ac:dyDescent="0.25">
      <c r="A94" s="393"/>
      <c r="B94" s="393"/>
      <c r="C94" s="393"/>
      <c r="D94" s="393"/>
      <c r="E94" s="393"/>
      <c r="F94" s="393"/>
      <c r="G94" s="393"/>
      <c r="H94" s="393"/>
      <c r="I94" s="393"/>
      <c r="J94" s="393"/>
      <c r="K94" s="230"/>
    </row>
    <row r="95" spans="1:11" x14ac:dyDescent="0.25">
      <c r="A95" s="393"/>
      <c r="B95" s="393"/>
      <c r="C95" s="393"/>
      <c r="D95" s="393"/>
      <c r="E95" s="393"/>
      <c r="F95" s="393"/>
      <c r="G95" s="393"/>
      <c r="H95" s="393"/>
      <c r="I95" s="393"/>
      <c r="J95" s="393"/>
      <c r="K95" s="230"/>
    </row>
    <row r="96" spans="1:11" x14ac:dyDescent="0.25">
      <c r="A96" s="393"/>
      <c r="B96" s="393"/>
      <c r="C96" s="393"/>
      <c r="D96" s="393"/>
      <c r="E96" s="393"/>
      <c r="F96" s="393"/>
      <c r="G96" s="393"/>
      <c r="H96" s="393"/>
      <c r="I96" s="393"/>
      <c r="J96" s="393"/>
      <c r="K96" s="230"/>
    </row>
    <row r="97" spans="1:22" x14ac:dyDescent="0.25">
      <c r="A97" s="393"/>
      <c r="B97" s="393"/>
      <c r="C97" s="393"/>
      <c r="D97" s="393"/>
      <c r="E97" s="393"/>
      <c r="F97" s="393"/>
      <c r="G97" s="393"/>
      <c r="H97" s="393"/>
      <c r="I97" s="393"/>
      <c r="J97" s="393"/>
      <c r="K97" s="230"/>
    </row>
    <row r="105" spans="1:22" s="193" customFormat="1" x14ac:dyDescent="0.25">
      <c r="A105" s="388"/>
      <c r="B105" s="389"/>
      <c r="C105" s="390"/>
      <c r="D105" s="391"/>
      <c r="E105" s="391"/>
      <c r="F105" s="392"/>
      <c r="G105" s="390"/>
      <c r="H105" s="390"/>
      <c r="I105" s="390"/>
      <c r="J105" s="390"/>
      <c r="K105" s="227"/>
      <c r="L105" s="230"/>
      <c r="M105" s="230"/>
      <c r="N105" s="230"/>
      <c r="O105" s="230"/>
      <c r="P105" s="230"/>
      <c r="Q105" s="230"/>
      <c r="R105" s="230"/>
      <c r="S105" s="230"/>
      <c r="T105" s="230"/>
      <c r="U105" s="230"/>
      <c r="V105" s="230"/>
    </row>
    <row r="106" spans="1:22" s="193" customFormat="1" x14ac:dyDescent="0.25">
      <c r="A106" s="388"/>
      <c r="B106" s="389"/>
      <c r="C106" s="390"/>
      <c r="D106" s="391"/>
      <c r="E106" s="391"/>
      <c r="F106" s="392"/>
      <c r="G106" s="390"/>
      <c r="H106" s="390"/>
      <c r="I106" s="390"/>
      <c r="J106" s="390"/>
      <c r="K106" s="227"/>
      <c r="L106" s="230"/>
      <c r="M106" s="230"/>
      <c r="N106" s="230"/>
      <c r="O106" s="230"/>
      <c r="P106" s="230"/>
      <c r="Q106" s="230"/>
      <c r="R106" s="230"/>
      <c r="S106" s="230"/>
      <c r="T106" s="230"/>
      <c r="U106" s="230"/>
      <c r="V106" s="230"/>
    </row>
    <row r="107" spans="1:22" s="193" customFormat="1" x14ac:dyDescent="0.25">
      <c r="A107" s="388"/>
      <c r="B107" s="389"/>
      <c r="C107" s="390"/>
      <c r="D107" s="391"/>
      <c r="E107" s="391"/>
      <c r="F107" s="392"/>
      <c r="G107" s="390"/>
      <c r="H107" s="390"/>
      <c r="I107" s="390"/>
      <c r="J107" s="390"/>
      <c r="K107" s="227"/>
      <c r="L107" s="230"/>
      <c r="M107" s="230"/>
      <c r="N107" s="230"/>
      <c r="O107" s="230"/>
      <c r="P107" s="230"/>
      <c r="Q107" s="230"/>
      <c r="R107" s="230"/>
      <c r="S107" s="230"/>
      <c r="T107" s="230"/>
      <c r="U107" s="230"/>
      <c r="V107" s="230"/>
    </row>
    <row r="108" spans="1:22" s="193" customFormat="1" x14ac:dyDescent="0.25">
      <c r="A108" s="388"/>
      <c r="B108" s="389"/>
      <c r="C108" s="390"/>
      <c r="D108" s="391"/>
      <c r="E108" s="391"/>
      <c r="F108" s="392"/>
      <c r="G108" s="390"/>
      <c r="H108" s="390"/>
      <c r="I108" s="390"/>
      <c r="J108" s="390"/>
      <c r="K108" s="227"/>
      <c r="L108" s="230"/>
      <c r="M108" s="230"/>
      <c r="N108" s="230"/>
      <c r="O108" s="230"/>
      <c r="P108" s="230"/>
      <c r="Q108" s="230"/>
      <c r="R108" s="230"/>
      <c r="S108" s="230"/>
      <c r="T108" s="230"/>
      <c r="U108" s="230"/>
      <c r="V108" s="230"/>
    </row>
    <row r="109" spans="1:22" s="193" customFormat="1" x14ac:dyDescent="0.25">
      <c r="A109" s="388"/>
      <c r="B109" s="389"/>
      <c r="C109" s="390"/>
      <c r="D109" s="391"/>
      <c r="E109" s="391"/>
      <c r="F109" s="392"/>
      <c r="G109" s="390"/>
      <c r="H109" s="390"/>
      <c r="I109" s="390"/>
      <c r="J109" s="390"/>
      <c r="K109" s="227"/>
      <c r="L109" s="230"/>
      <c r="M109" s="230"/>
      <c r="N109" s="230"/>
      <c r="O109" s="230"/>
      <c r="P109" s="230"/>
      <c r="Q109" s="230"/>
      <c r="R109" s="230"/>
      <c r="S109" s="230"/>
      <c r="T109" s="230"/>
      <c r="U109" s="230"/>
      <c r="V109" s="230"/>
    </row>
    <row r="116" spans="1:22" s="193" customFormat="1" x14ac:dyDescent="0.25">
      <c r="A116" s="388"/>
      <c r="B116" s="389"/>
      <c r="C116" s="390"/>
      <c r="D116" s="391"/>
      <c r="E116" s="391"/>
      <c r="F116" s="392"/>
      <c r="G116" s="390"/>
      <c r="H116" s="390"/>
      <c r="I116" s="390"/>
      <c r="J116" s="390"/>
      <c r="K116" s="227"/>
      <c r="L116" s="230"/>
      <c r="M116" s="230"/>
      <c r="N116" s="230"/>
      <c r="O116" s="230"/>
      <c r="P116" s="230"/>
      <c r="Q116" s="230"/>
      <c r="R116" s="230"/>
      <c r="S116" s="230"/>
      <c r="T116" s="230"/>
      <c r="U116" s="230"/>
      <c r="V116" s="230"/>
    </row>
    <row r="130" spans="1:11" x14ac:dyDescent="0.25">
      <c r="A130" s="393"/>
      <c r="B130" s="393"/>
      <c r="C130" s="393"/>
      <c r="D130" s="393"/>
      <c r="E130" s="393"/>
      <c r="F130" s="393"/>
      <c r="G130" s="393"/>
      <c r="H130" s="393"/>
      <c r="I130" s="393"/>
      <c r="J130" s="393"/>
      <c r="K130" s="230"/>
    </row>
    <row r="131" spans="1:11" x14ac:dyDescent="0.25">
      <c r="A131" s="393"/>
      <c r="B131" s="393"/>
      <c r="C131" s="393"/>
      <c r="D131" s="393"/>
      <c r="E131" s="393"/>
      <c r="F131" s="393"/>
      <c r="G131" s="393"/>
      <c r="H131" s="393"/>
      <c r="I131" s="393"/>
      <c r="J131" s="393"/>
      <c r="K131" s="230"/>
    </row>
    <row r="132" spans="1:11" x14ac:dyDescent="0.25">
      <c r="A132" s="393"/>
      <c r="B132" s="393"/>
      <c r="C132" s="393"/>
      <c r="D132" s="393"/>
      <c r="E132" s="393"/>
      <c r="F132" s="393"/>
      <c r="G132" s="393"/>
      <c r="H132" s="393"/>
      <c r="I132" s="393"/>
      <c r="J132" s="393"/>
      <c r="K132" s="230"/>
    </row>
    <row r="133" spans="1:11" x14ac:dyDescent="0.25">
      <c r="A133" s="393"/>
      <c r="B133" s="393"/>
      <c r="C133" s="393"/>
      <c r="D133" s="393"/>
      <c r="E133" s="393"/>
      <c r="F133" s="393"/>
      <c r="G133" s="393"/>
      <c r="H133" s="393"/>
      <c r="I133" s="393"/>
      <c r="J133" s="393"/>
      <c r="K133" s="230"/>
    </row>
    <row r="134" spans="1:11" x14ac:dyDescent="0.25">
      <c r="A134" s="393"/>
      <c r="B134" s="393"/>
      <c r="C134" s="393"/>
      <c r="D134" s="393"/>
      <c r="E134" s="393"/>
      <c r="F134" s="393"/>
      <c r="G134" s="393"/>
      <c r="H134" s="393"/>
      <c r="I134" s="393"/>
      <c r="J134" s="393"/>
      <c r="K134" s="230"/>
    </row>
    <row r="135" spans="1:11" x14ac:dyDescent="0.25">
      <c r="A135" s="393"/>
      <c r="B135" s="393"/>
      <c r="C135" s="393"/>
      <c r="D135" s="393"/>
      <c r="E135" s="393"/>
      <c r="F135" s="393"/>
      <c r="G135" s="393"/>
      <c r="H135" s="393"/>
      <c r="I135" s="393"/>
      <c r="J135" s="393"/>
      <c r="K135" s="230"/>
    </row>
    <row r="136" spans="1:11" x14ac:dyDescent="0.25">
      <c r="A136" s="393"/>
      <c r="B136" s="393"/>
      <c r="C136" s="393"/>
      <c r="D136" s="393"/>
      <c r="E136" s="393"/>
      <c r="F136" s="393"/>
      <c r="G136" s="393"/>
      <c r="H136" s="393"/>
      <c r="I136" s="393"/>
      <c r="J136" s="393"/>
      <c r="K136" s="230"/>
    </row>
    <row r="137" spans="1:11" x14ac:dyDescent="0.25">
      <c r="A137" s="393"/>
      <c r="B137" s="393"/>
      <c r="C137" s="393"/>
      <c r="D137" s="393"/>
      <c r="E137" s="393"/>
      <c r="F137" s="393"/>
      <c r="G137" s="393"/>
      <c r="H137" s="393"/>
      <c r="I137" s="393"/>
      <c r="J137" s="393"/>
      <c r="K137" s="230"/>
    </row>
    <row r="138" spans="1:11" x14ac:dyDescent="0.25">
      <c r="A138" s="393"/>
      <c r="B138" s="393"/>
      <c r="C138" s="393"/>
      <c r="D138" s="393"/>
      <c r="E138" s="393"/>
      <c r="F138" s="393"/>
      <c r="G138" s="393"/>
      <c r="H138" s="393"/>
      <c r="I138" s="393"/>
      <c r="J138" s="393"/>
      <c r="K138" s="230"/>
    </row>
    <row r="139" spans="1:11" x14ac:dyDescent="0.25">
      <c r="A139" s="393"/>
      <c r="B139" s="393"/>
      <c r="C139" s="393"/>
      <c r="D139" s="393"/>
      <c r="E139" s="393"/>
      <c r="F139" s="393"/>
      <c r="G139" s="393"/>
      <c r="H139" s="393"/>
      <c r="I139" s="393"/>
      <c r="J139" s="393"/>
      <c r="K139" s="230"/>
    </row>
    <row r="140" spans="1:11" x14ac:dyDescent="0.25">
      <c r="A140" s="393"/>
      <c r="B140" s="393"/>
      <c r="C140" s="393"/>
      <c r="D140" s="393"/>
      <c r="E140" s="393"/>
      <c r="F140" s="393"/>
      <c r="G140" s="393"/>
      <c r="H140" s="393"/>
      <c r="I140" s="393"/>
      <c r="J140" s="393"/>
      <c r="K140" s="230"/>
    </row>
    <row r="141" spans="1:11" x14ac:dyDescent="0.25">
      <c r="A141" s="393"/>
      <c r="B141" s="393"/>
      <c r="C141" s="393"/>
      <c r="D141" s="393"/>
      <c r="E141" s="393"/>
      <c r="F141" s="393"/>
      <c r="G141" s="393"/>
      <c r="H141" s="393"/>
      <c r="I141" s="393"/>
      <c r="J141" s="393"/>
      <c r="K141" s="230"/>
    </row>
    <row r="142" spans="1:11" x14ac:dyDescent="0.25">
      <c r="A142" s="393"/>
      <c r="B142" s="393"/>
      <c r="C142" s="393"/>
      <c r="D142" s="393"/>
      <c r="E142" s="393"/>
      <c r="F142" s="393"/>
      <c r="G142" s="393"/>
      <c r="H142" s="393"/>
      <c r="I142" s="393"/>
      <c r="J142" s="393"/>
      <c r="K142" s="230"/>
    </row>
    <row r="143" spans="1:11" x14ac:dyDescent="0.25">
      <c r="A143" s="393"/>
      <c r="B143" s="393"/>
      <c r="C143" s="393"/>
      <c r="D143" s="393"/>
      <c r="E143" s="393"/>
      <c r="F143" s="393"/>
      <c r="G143" s="393"/>
      <c r="H143" s="393"/>
      <c r="I143" s="393"/>
      <c r="J143" s="393"/>
      <c r="K143" s="230"/>
    </row>
    <row r="144" spans="1:11" x14ac:dyDescent="0.25">
      <c r="A144" s="393"/>
      <c r="B144" s="393"/>
      <c r="C144" s="393"/>
      <c r="D144" s="393"/>
      <c r="E144" s="393"/>
      <c r="F144" s="393"/>
      <c r="G144" s="393"/>
      <c r="H144" s="393"/>
      <c r="I144" s="393"/>
      <c r="J144" s="393"/>
      <c r="K144" s="230"/>
    </row>
    <row r="145" spans="1:22" x14ac:dyDescent="0.25">
      <c r="A145" s="393"/>
      <c r="B145" s="393"/>
      <c r="C145" s="393"/>
      <c r="D145" s="393"/>
      <c r="E145" s="393"/>
      <c r="F145" s="393"/>
      <c r="G145" s="393"/>
      <c r="H145" s="393"/>
      <c r="I145" s="393"/>
      <c r="J145" s="393"/>
      <c r="K145" s="230"/>
    </row>
    <row r="153" spans="1:22" s="2" customFormat="1" ht="15.75" x14ac:dyDescent="0.25">
      <c r="A153" s="388"/>
      <c r="B153" s="389"/>
      <c r="C153" s="390"/>
      <c r="D153" s="391"/>
      <c r="E153" s="391"/>
      <c r="F153" s="392"/>
      <c r="G153" s="390"/>
      <c r="H153" s="390"/>
      <c r="I153" s="390"/>
      <c r="J153" s="390"/>
      <c r="K153" s="227"/>
      <c r="L153" s="230"/>
      <c r="M153" s="230"/>
      <c r="N153" s="230"/>
      <c r="O153" s="230"/>
      <c r="P153" s="230"/>
      <c r="Q153" s="230"/>
      <c r="R153" s="230"/>
      <c r="S153" s="230"/>
      <c r="T153" s="230"/>
      <c r="U153" s="230"/>
      <c r="V153" s="230"/>
    </row>
    <row r="155" spans="1:22" s="193" customFormat="1" x14ac:dyDescent="0.25">
      <c r="A155" s="388"/>
      <c r="B155" s="389"/>
      <c r="C155" s="390"/>
      <c r="D155" s="391"/>
      <c r="E155" s="391"/>
      <c r="F155" s="392"/>
      <c r="G155" s="390"/>
      <c r="H155" s="390"/>
      <c r="I155" s="390"/>
      <c r="J155" s="390"/>
      <c r="K155" s="227"/>
      <c r="L155" s="230"/>
      <c r="M155" s="230"/>
      <c r="N155" s="230"/>
      <c r="O155" s="230"/>
      <c r="P155" s="230"/>
      <c r="Q155" s="230"/>
      <c r="R155" s="230"/>
      <c r="S155" s="230"/>
      <c r="T155" s="230"/>
      <c r="U155" s="230"/>
      <c r="V155" s="230"/>
    </row>
    <row r="156" spans="1:22" s="227" customFormat="1" x14ac:dyDescent="0.25">
      <c r="A156" s="388"/>
      <c r="B156" s="389"/>
      <c r="C156" s="390"/>
      <c r="D156" s="391"/>
      <c r="E156" s="391"/>
      <c r="F156" s="392"/>
      <c r="G156" s="390"/>
      <c r="H156" s="390"/>
      <c r="I156" s="390"/>
      <c r="J156" s="390"/>
      <c r="L156" s="230"/>
      <c r="M156" s="230"/>
      <c r="N156" s="230"/>
      <c r="O156" s="230"/>
      <c r="P156" s="230"/>
      <c r="Q156" s="230"/>
      <c r="R156" s="230"/>
      <c r="S156" s="230"/>
      <c r="T156" s="230"/>
      <c r="U156" s="230"/>
      <c r="V156" s="230"/>
    </row>
    <row r="157" spans="1:22" s="227" customFormat="1" x14ac:dyDescent="0.25">
      <c r="A157" s="388"/>
      <c r="B157" s="389"/>
      <c r="C157" s="390"/>
      <c r="D157" s="391"/>
      <c r="E157" s="391"/>
      <c r="F157" s="392"/>
      <c r="G157" s="390"/>
      <c r="H157" s="390"/>
      <c r="I157" s="390"/>
      <c r="J157" s="390"/>
      <c r="L157" s="230"/>
      <c r="M157" s="230"/>
      <c r="N157" s="230"/>
      <c r="O157" s="230"/>
      <c r="P157" s="230"/>
      <c r="Q157" s="230"/>
      <c r="R157" s="230"/>
      <c r="S157" s="230"/>
      <c r="T157" s="230"/>
      <c r="U157" s="230"/>
      <c r="V157" s="230"/>
    </row>
    <row r="160" spans="1:22" s="193" customFormat="1" x14ac:dyDescent="0.25">
      <c r="A160" s="388"/>
      <c r="B160" s="389"/>
      <c r="C160" s="390"/>
      <c r="D160" s="391"/>
      <c r="E160" s="391"/>
      <c r="F160" s="392"/>
      <c r="G160" s="390"/>
      <c r="H160" s="390"/>
      <c r="I160" s="390"/>
      <c r="J160" s="390"/>
      <c r="K160" s="227"/>
      <c r="L160" s="230"/>
      <c r="M160" s="230"/>
      <c r="N160" s="230"/>
      <c r="O160" s="230"/>
      <c r="P160" s="230"/>
      <c r="Q160" s="230"/>
      <c r="R160" s="230"/>
      <c r="S160" s="230"/>
      <c r="T160" s="230"/>
      <c r="U160" s="230"/>
      <c r="V160" s="230"/>
    </row>
    <row r="167" spans="1:22" s="2" customFormat="1" ht="15.75" x14ac:dyDescent="0.25">
      <c r="A167" s="388"/>
      <c r="B167" s="389"/>
      <c r="C167" s="390"/>
      <c r="D167" s="391"/>
      <c r="E167" s="391"/>
      <c r="F167" s="392"/>
      <c r="G167" s="390"/>
      <c r="H167" s="390"/>
      <c r="I167" s="390"/>
      <c r="J167" s="390"/>
      <c r="K167" s="227"/>
      <c r="L167" s="230"/>
      <c r="M167" s="230"/>
      <c r="N167" s="230"/>
      <c r="O167" s="230"/>
      <c r="P167" s="230"/>
      <c r="Q167" s="230"/>
      <c r="R167" s="230"/>
      <c r="S167" s="230"/>
      <c r="T167" s="230"/>
      <c r="U167" s="230"/>
      <c r="V167" s="230"/>
    </row>
    <row r="169" spans="1:22" s="227" customFormat="1" x14ac:dyDescent="0.25">
      <c r="A169" s="388"/>
      <c r="B169" s="389"/>
      <c r="C169" s="390"/>
      <c r="D169" s="391"/>
      <c r="E169" s="391"/>
      <c r="F169" s="392"/>
      <c r="G169" s="390"/>
      <c r="H169" s="390"/>
      <c r="I169" s="390"/>
      <c r="J169" s="390"/>
      <c r="L169" s="230"/>
      <c r="M169" s="230"/>
      <c r="N169" s="230"/>
      <c r="O169" s="230"/>
      <c r="P169" s="230"/>
      <c r="Q169" s="230"/>
      <c r="R169" s="230"/>
      <c r="S169" s="230"/>
      <c r="T169" s="230"/>
      <c r="U169" s="230"/>
      <c r="V169" s="230"/>
    </row>
    <row r="170" spans="1:22" s="227" customFormat="1" x14ac:dyDescent="0.25">
      <c r="A170" s="388"/>
      <c r="B170" s="389"/>
      <c r="C170" s="390"/>
      <c r="D170" s="391"/>
      <c r="E170" s="391"/>
      <c r="F170" s="392"/>
      <c r="G170" s="390"/>
      <c r="H170" s="390"/>
      <c r="I170" s="390"/>
      <c r="J170" s="390"/>
      <c r="L170" s="230"/>
      <c r="M170" s="230"/>
      <c r="N170" s="230"/>
      <c r="O170" s="230"/>
      <c r="P170" s="230"/>
      <c r="Q170" s="230"/>
      <c r="R170" s="230"/>
      <c r="S170" s="230"/>
      <c r="T170" s="230"/>
      <c r="U170" s="230"/>
      <c r="V170" s="230"/>
    </row>
    <row r="176" spans="1:22" s="227" customFormat="1" x14ac:dyDescent="0.25">
      <c r="A176" s="388"/>
      <c r="B176" s="389"/>
      <c r="C176" s="390"/>
      <c r="D176" s="391"/>
      <c r="E176" s="391"/>
      <c r="F176" s="392"/>
      <c r="G176" s="390"/>
      <c r="H176" s="390"/>
      <c r="I176" s="390"/>
      <c r="J176" s="390"/>
      <c r="L176" s="230"/>
      <c r="M176" s="230"/>
      <c r="N176" s="230"/>
      <c r="O176" s="230"/>
      <c r="P176" s="230"/>
      <c r="Q176" s="230"/>
      <c r="R176" s="230"/>
      <c r="S176" s="230"/>
      <c r="T176" s="230"/>
      <c r="U176" s="230"/>
      <c r="V176" s="230"/>
    </row>
    <row r="177" spans="1:22" s="227" customFormat="1" x14ac:dyDescent="0.25">
      <c r="A177" s="388"/>
      <c r="B177" s="389"/>
      <c r="C177" s="390"/>
      <c r="D177" s="391"/>
      <c r="E177" s="391"/>
      <c r="F177" s="392"/>
      <c r="G177" s="390"/>
      <c r="H177" s="390"/>
      <c r="I177" s="390"/>
      <c r="J177" s="390"/>
      <c r="L177" s="230"/>
      <c r="M177" s="230"/>
      <c r="N177" s="230"/>
      <c r="O177" s="230"/>
      <c r="P177" s="230"/>
      <c r="Q177" s="230"/>
      <c r="R177" s="230"/>
      <c r="S177" s="230"/>
      <c r="T177" s="230"/>
      <c r="U177" s="230"/>
      <c r="V177" s="230"/>
    </row>
    <row r="178" spans="1:22" s="227" customFormat="1" x14ac:dyDescent="0.25">
      <c r="A178" s="388"/>
      <c r="B178" s="389"/>
      <c r="C178" s="390"/>
      <c r="D178" s="391"/>
      <c r="E178" s="391"/>
      <c r="F178" s="392"/>
      <c r="G178" s="390"/>
      <c r="H178" s="390"/>
      <c r="I178" s="390"/>
      <c r="J178" s="390"/>
      <c r="L178" s="230"/>
      <c r="M178" s="230"/>
      <c r="N178" s="230"/>
      <c r="O178" s="230"/>
      <c r="P178" s="230"/>
      <c r="Q178" s="230"/>
      <c r="R178" s="230"/>
      <c r="S178" s="230"/>
      <c r="T178" s="230"/>
      <c r="U178" s="230"/>
      <c r="V178" s="230"/>
    </row>
    <row r="179" spans="1:22" s="227" customFormat="1" x14ac:dyDescent="0.25">
      <c r="A179" s="388"/>
      <c r="B179" s="389"/>
      <c r="C179" s="390"/>
      <c r="D179" s="391"/>
      <c r="E179" s="391"/>
      <c r="F179" s="392"/>
      <c r="G179" s="390"/>
      <c r="H179" s="390"/>
      <c r="I179" s="390"/>
      <c r="J179" s="390"/>
      <c r="L179" s="230"/>
      <c r="M179" s="230"/>
      <c r="N179" s="230"/>
      <c r="O179" s="230"/>
      <c r="P179" s="230"/>
      <c r="Q179" s="230"/>
      <c r="R179" s="230"/>
      <c r="S179" s="230"/>
      <c r="T179" s="230"/>
      <c r="U179" s="230"/>
      <c r="V179" s="230"/>
    </row>
    <row r="180" spans="1:22" s="227" customFormat="1" x14ac:dyDescent="0.25">
      <c r="A180" s="388"/>
      <c r="B180" s="389"/>
      <c r="C180" s="390"/>
      <c r="D180" s="391"/>
      <c r="E180" s="391"/>
      <c r="F180" s="392"/>
      <c r="G180" s="390"/>
      <c r="H180" s="390"/>
      <c r="I180" s="390"/>
      <c r="J180" s="390"/>
      <c r="L180" s="230"/>
      <c r="M180" s="230"/>
      <c r="N180" s="230"/>
      <c r="O180" s="230"/>
      <c r="P180" s="230"/>
      <c r="Q180" s="230"/>
      <c r="R180" s="230"/>
      <c r="S180" s="230"/>
      <c r="T180" s="230"/>
      <c r="U180" s="230"/>
      <c r="V180" s="230"/>
    </row>
    <row r="181" spans="1:22" s="227" customFormat="1" x14ac:dyDescent="0.25">
      <c r="A181" s="388"/>
      <c r="B181" s="389"/>
      <c r="C181" s="390"/>
      <c r="D181" s="391"/>
      <c r="E181" s="391"/>
      <c r="F181" s="392"/>
      <c r="G181" s="390"/>
      <c r="H181" s="390"/>
      <c r="I181" s="390"/>
      <c r="J181" s="390"/>
      <c r="L181" s="230"/>
      <c r="M181" s="230"/>
      <c r="N181" s="230"/>
      <c r="O181" s="230"/>
      <c r="P181" s="230"/>
      <c r="Q181" s="230"/>
      <c r="R181" s="230"/>
      <c r="S181" s="230"/>
      <c r="T181" s="230"/>
      <c r="U181" s="230"/>
      <c r="V181" s="230"/>
    </row>
    <row r="182" spans="1:22" s="227" customFormat="1" x14ac:dyDescent="0.25">
      <c r="A182" s="388"/>
      <c r="B182" s="389"/>
      <c r="C182" s="390"/>
      <c r="D182" s="391"/>
      <c r="E182" s="391"/>
      <c r="F182" s="392"/>
      <c r="G182" s="390"/>
      <c r="H182" s="390"/>
      <c r="I182" s="390"/>
      <c r="J182" s="390"/>
      <c r="L182" s="230"/>
      <c r="M182" s="230"/>
      <c r="N182" s="230"/>
      <c r="O182" s="230"/>
      <c r="P182" s="230"/>
      <c r="Q182" s="230"/>
      <c r="R182" s="230"/>
      <c r="S182" s="230"/>
      <c r="T182" s="230"/>
      <c r="U182" s="230"/>
      <c r="V182" s="230"/>
    </row>
    <row r="183" spans="1:22" s="227" customFormat="1" x14ac:dyDescent="0.25">
      <c r="A183" s="388"/>
      <c r="B183" s="389"/>
      <c r="C183" s="390"/>
      <c r="D183" s="391"/>
      <c r="E183" s="391"/>
      <c r="F183" s="392"/>
      <c r="G183" s="390"/>
      <c r="H183" s="390"/>
      <c r="I183" s="390"/>
      <c r="J183" s="390"/>
      <c r="L183" s="230"/>
      <c r="M183" s="230"/>
      <c r="N183" s="230"/>
      <c r="O183" s="230"/>
      <c r="P183" s="230"/>
      <c r="Q183" s="230"/>
      <c r="R183" s="230"/>
      <c r="S183" s="230"/>
      <c r="T183" s="230"/>
      <c r="U183" s="230"/>
      <c r="V183" s="230"/>
    </row>
    <row r="184" spans="1:22" s="227" customFormat="1" x14ac:dyDescent="0.25">
      <c r="A184" s="388"/>
      <c r="B184" s="389"/>
      <c r="C184" s="390"/>
      <c r="D184" s="391"/>
      <c r="E184" s="391"/>
      <c r="F184" s="392"/>
      <c r="G184" s="390"/>
      <c r="H184" s="390"/>
      <c r="I184" s="390"/>
      <c r="J184" s="390"/>
      <c r="L184" s="230"/>
      <c r="M184" s="230"/>
      <c r="N184" s="230"/>
      <c r="O184" s="230"/>
      <c r="P184" s="230"/>
      <c r="Q184" s="230"/>
      <c r="R184" s="230"/>
      <c r="S184" s="230"/>
      <c r="T184" s="230"/>
      <c r="U184" s="230"/>
      <c r="V184" s="230"/>
    </row>
    <row r="185" spans="1:22" s="227" customFormat="1" x14ac:dyDescent="0.25">
      <c r="A185" s="388"/>
      <c r="B185" s="389"/>
      <c r="C185" s="390"/>
      <c r="D185" s="391"/>
      <c r="E185" s="391"/>
      <c r="F185" s="392"/>
      <c r="G185" s="390"/>
      <c r="H185" s="390"/>
      <c r="I185" s="390"/>
      <c r="J185" s="390"/>
      <c r="L185" s="230"/>
      <c r="M185" s="230"/>
      <c r="N185" s="230"/>
      <c r="O185" s="230"/>
      <c r="P185" s="230"/>
      <c r="Q185" s="230"/>
      <c r="R185" s="230"/>
      <c r="S185" s="230"/>
      <c r="T185" s="230"/>
      <c r="U185" s="230"/>
      <c r="V185" s="230"/>
    </row>
    <row r="186" spans="1:22" s="227" customFormat="1" x14ac:dyDescent="0.25">
      <c r="A186" s="388"/>
      <c r="B186" s="389"/>
      <c r="C186" s="390"/>
      <c r="D186" s="391"/>
      <c r="E186" s="391"/>
      <c r="F186" s="392"/>
      <c r="G186" s="390"/>
      <c r="H186" s="390"/>
      <c r="I186" s="390"/>
      <c r="J186" s="390"/>
      <c r="L186" s="230"/>
      <c r="M186" s="230"/>
      <c r="N186" s="230"/>
      <c r="O186" s="230"/>
      <c r="P186" s="230"/>
      <c r="Q186" s="230"/>
      <c r="R186" s="230"/>
      <c r="S186" s="230"/>
      <c r="T186" s="230"/>
      <c r="U186" s="230"/>
      <c r="V186" s="230"/>
    </row>
    <row r="187" spans="1:22" s="227" customFormat="1" x14ac:dyDescent="0.25">
      <c r="A187" s="388"/>
      <c r="B187" s="389"/>
      <c r="C187" s="390"/>
      <c r="D187" s="391"/>
      <c r="E187" s="391"/>
      <c r="F187" s="392"/>
      <c r="G187" s="390"/>
      <c r="H187" s="390"/>
      <c r="I187" s="390"/>
      <c r="J187" s="390"/>
      <c r="L187" s="230"/>
      <c r="M187" s="230"/>
      <c r="N187" s="230"/>
      <c r="O187" s="230"/>
      <c r="P187" s="230"/>
      <c r="Q187" s="230"/>
      <c r="R187" s="230"/>
      <c r="S187" s="230"/>
      <c r="T187" s="230"/>
      <c r="U187" s="230"/>
      <c r="V187" s="230"/>
    </row>
    <row r="188" spans="1:22" s="227" customFormat="1" x14ac:dyDescent="0.25">
      <c r="A188" s="388"/>
      <c r="B188" s="389"/>
      <c r="C188" s="390"/>
      <c r="D188" s="391"/>
      <c r="E188" s="391"/>
      <c r="F188" s="392"/>
      <c r="G188" s="390"/>
      <c r="H188" s="390"/>
      <c r="I188" s="390"/>
      <c r="J188" s="390"/>
      <c r="L188" s="230"/>
      <c r="M188" s="230"/>
      <c r="N188" s="230"/>
      <c r="O188" s="230"/>
      <c r="P188" s="230"/>
      <c r="Q188" s="230"/>
      <c r="R188" s="230"/>
      <c r="S188" s="230"/>
      <c r="T188" s="230"/>
      <c r="U188" s="230"/>
      <c r="V188" s="230"/>
    </row>
    <row r="189" spans="1:22" s="227" customFormat="1" x14ac:dyDescent="0.25">
      <c r="A189" s="388"/>
      <c r="B189" s="389"/>
      <c r="C189" s="390"/>
      <c r="D189" s="391"/>
      <c r="E189" s="391"/>
      <c r="F189" s="392"/>
      <c r="G189" s="390"/>
      <c r="H189" s="390"/>
      <c r="I189" s="390"/>
      <c r="J189" s="390"/>
      <c r="L189" s="230"/>
      <c r="M189" s="230"/>
      <c r="N189" s="230"/>
      <c r="O189" s="230"/>
      <c r="P189" s="230"/>
      <c r="Q189" s="230"/>
      <c r="R189" s="230"/>
      <c r="S189" s="230"/>
      <c r="T189" s="230"/>
      <c r="U189" s="230"/>
      <c r="V189" s="230"/>
    </row>
    <row r="190" spans="1:22" s="227" customFormat="1" x14ac:dyDescent="0.25">
      <c r="A190" s="388"/>
      <c r="B190" s="389"/>
      <c r="C190" s="390"/>
      <c r="D190" s="391"/>
      <c r="E190" s="391"/>
      <c r="F190" s="392"/>
      <c r="G190" s="390"/>
      <c r="H190" s="390"/>
      <c r="I190" s="390"/>
      <c r="J190" s="390"/>
      <c r="L190" s="230"/>
      <c r="M190" s="230"/>
      <c r="N190" s="230"/>
      <c r="O190" s="230"/>
      <c r="P190" s="230"/>
      <c r="Q190" s="230"/>
      <c r="R190" s="230"/>
      <c r="S190" s="230"/>
      <c r="T190" s="230"/>
      <c r="U190" s="230"/>
      <c r="V190" s="230"/>
    </row>
    <row r="191" spans="1:22" s="227" customFormat="1" x14ac:dyDescent="0.25">
      <c r="A191" s="388"/>
      <c r="B191" s="389"/>
      <c r="C191" s="390"/>
      <c r="D191" s="391"/>
      <c r="E191" s="391"/>
      <c r="F191" s="392"/>
      <c r="G191" s="390"/>
      <c r="H191" s="390"/>
      <c r="I191" s="390"/>
      <c r="J191" s="390"/>
      <c r="L191" s="230"/>
      <c r="M191" s="230"/>
      <c r="N191" s="230"/>
      <c r="O191" s="230"/>
      <c r="P191" s="230"/>
      <c r="Q191" s="230"/>
      <c r="R191" s="230"/>
      <c r="S191" s="230"/>
      <c r="T191" s="230"/>
      <c r="U191" s="230"/>
      <c r="V191" s="230"/>
    </row>
    <row r="192" spans="1:22" s="227" customFormat="1" x14ac:dyDescent="0.25">
      <c r="A192" s="388"/>
      <c r="B192" s="389"/>
      <c r="C192" s="390"/>
      <c r="D192" s="391"/>
      <c r="E192" s="391"/>
      <c r="F192" s="392"/>
      <c r="G192" s="390"/>
      <c r="H192" s="390"/>
      <c r="I192" s="390"/>
      <c r="J192" s="390"/>
      <c r="L192" s="230"/>
      <c r="M192" s="230"/>
      <c r="N192" s="230"/>
      <c r="O192" s="230"/>
      <c r="P192" s="230"/>
      <c r="Q192" s="230"/>
      <c r="R192" s="230"/>
      <c r="S192" s="230"/>
      <c r="T192" s="230"/>
      <c r="U192" s="230"/>
      <c r="V192" s="230"/>
    </row>
    <row r="193" spans="1:22" s="227" customFormat="1" x14ac:dyDescent="0.25">
      <c r="A193" s="388"/>
      <c r="B193" s="389"/>
      <c r="C193" s="390"/>
      <c r="D193" s="391"/>
      <c r="E193" s="391"/>
      <c r="F193" s="392"/>
      <c r="G193" s="390"/>
      <c r="H193" s="390"/>
      <c r="I193" s="390"/>
      <c r="J193" s="390"/>
      <c r="L193" s="230"/>
      <c r="M193" s="230"/>
      <c r="N193" s="230"/>
      <c r="O193" s="230"/>
      <c r="P193" s="230"/>
      <c r="Q193" s="230"/>
      <c r="R193" s="230"/>
      <c r="S193" s="230"/>
      <c r="T193" s="230"/>
      <c r="U193" s="230"/>
      <c r="V193" s="230"/>
    </row>
    <row r="194" spans="1:22" s="227" customFormat="1" x14ac:dyDescent="0.25">
      <c r="A194" s="388"/>
      <c r="B194" s="389"/>
      <c r="C194" s="390"/>
      <c r="D194" s="391"/>
      <c r="E194" s="391"/>
      <c r="F194" s="392"/>
      <c r="G194" s="390"/>
      <c r="H194" s="390"/>
      <c r="I194" s="390"/>
      <c r="J194" s="390"/>
      <c r="L194" s="230"/>
      <c r="M194" s="230"/>
      <c r="N194" s="230"/>
      <c r="O194" s="230"/>
      <c r="P194" s="230"/>
      <c r="Q194" s="230"/>
      <c r="R194" s="230"/>
      <c r="S194" s="230"/>
      <c r="T194" s="230"/>
      <c r="U194" s="230"/>
      <c r="V194" s="230"/>
    </row>
    <row r="195" spans="1:22" s="227" customFormat="1" x14ac:dyDescent="0.25">
      <c r="A195" s="388"/>
      <c r="B195" s="389"/>
      <c r="C195" s="390"/>
      <c r="D195" s="391"/>
      <c r="E195" s="391"/>
      <c r="F195" s="392"/>
      <c r="G195" s="390"/>
      <c r="H195" s="390"/>
      <c r="I195" s="390"/>
      <c r="J195" s="390"/>
      <c r="L195" s="230"/>
      <c r="M195" s="230"/>
      <c r="N195" s="230"/>
      <c r="O195" s="230"/>
      <c r="P195" s="230"/>
      <c r="Q195" s="230"/>
      <c r="R195" s="230"/>
      <c r="S195" s="230"/>
      <c r="T195" s="230"/>
      <c r="U195" s="230"/>
      <c r="V195" s="230"/>
    </row>
    <row r="196" spans="1:22" s="227" customFormat="1" x14ac:dyDescent="0.25">
      <c r="A196" s="388"/>
      <c r="B196" s="389"/>
      <c r="C196" s="390"/>
      <c r="D196" s="391"/>
      <c r="E196" s="391"/>
      <c r="F196" s="392"/>
      <c r="G196" s="390"/>
      <c r="H196" s="390"/>
      <c r="I196" s="390"/>
      <c r="J196" s="390"/>
      <c r="L196" s="230"/>
      <c r="M196" s="230"/>
      <c r="N196" s="230"/>
      <c r="O196" s="230"/>
      <c r="P196" s="230"/>
      <c r="Q196" s="230"/>
      <c r="R196" s="230"/>
      <c r="S196" s="230"/>
      <c r="T196" s="230"/>
      <c r="U196" s="230"/>
      <c r="V196" s="230"/>
    </row>
    <row r="197" spans="1:22" s="227" customFormat="1" x14ac:dyDescent="0.25">
      <c r="A197" s="388"/>
      <c r="B197" s="389"/>
      <c r="C197" s="390"/>
      <c r="D197" s="391"/>
      <c r="E197" s="391"/>
      <c r="F197" s="392"/>
      <c r="G197" s="390"/>
      <c r="H197" s="390"/>
      <c r="I197" s="390"/>
      <c r="J197" s="390"/>
      <c r="L197" s="230"/>
      <c r="M197" s="230"/>
      <c r="N197" s="230"/>
      <c r="O197" s="230"/>
      <c r="P197" s="230"/>
      <c r="Q197" s="230"/>
      <c r="R197" s="230"/>
      <c r="S197" s="230"/>
      <c r="T197" s="230"/>
      <c r="U197" s="230"/>
      <c r="V197" s="230"/>
    </row>
    <row r="198" spans="1:22" s="227" customFormat="1" x14ac:dyDescent="0.25">
      <c r="A198" s="388"/>
      <c r="B198" s="389"/>
      <c r="C198" s="390"/>
      <c r="D198" s="391"/>
      <c r="E198" s="391"/>
      <c r="F198" s="392"/>
      <c r="G198" s="390"/>
      <c r="H198" s="390"/>
      <c r="I198" s="390"/>
      <c r="J198" s="390"/>
      <c r="L198" s="230"/>
      <c r="M198" s="230"/>
      <c r="N198" s="230"/>
      <c r="O198" s="230"/>
      <c r="P198" s="230"/>
      <c r="Q198" s="230"/>
      <c r="R198" s="230"/>
      <c r="S198" s="230"/>
      <c r="T198" s="230"/>
      <c r="U198" s="230"/>
      <c r="V198" s="230"/>
    </row>
    <row r="199" spans="1:22" s="227" customFormat="1" x14ac:dyDescent="0.25">
      <c r="A199" s="388"/>
      <c r="B199" s="389"/>
      <c r="C199" s="390"/>
      <c r="D199" s="391"/>
      <c r="E199" s="391"/>
      <c r="F199" s="392"/>
      <c r="G199" s="390"/>
      <c r="H199" s="390"/>
      <c r="I199" s="390"/>
      <c r="J199" s="390"/>
      <c r="L199" s="230"/>
      <c r="M199" s="230"/>
      <c r="N199" s="230"/>
      <c r="O199" s="230"/>
      <c r="P199" s="230"/>
      <c r="Q199" s="230"/>
      <c r="R199" s="230"/>
      <c r="S199" s="230"/>
      <c r="T199" s="230"/>
      <c r="U199" s="230"/>
      <c r="V199" s="230"/>
    </row>
    <row r="200" spans="1:22" s="227" customFormat="1" x14ac:dyDescent="0.25">
      <c r="A200" s="388"/>
      <c r="B200" s="389"/>
      <c r="C200" s="390"/>
      <c r="D200" s="391"/>
      <c r="E200" s="391"/>
      <c r="F200" s="392"/>
      <c r="G200" s="390"/>
      <c r="H200" s="390"/>
      <c r="I200" s="390"/>
      <c r="J200" s="390"/>
      <c r="L200" s="230"/>
      <c r="M200" s="230"/>
      <c r="N200" s="230"/>
      <c r="O200" s="230"/>
      <c r="P200" s="230"/>
      <c r="Q200" s="230"/>
      <c r="R200" s="230"/>
      <c r="S200" s="230"/>
      <c r="T200" s="230"/>
      <c r="U200" s="230"/>
      <c r="V200" s="230"/>
    </row>
    <row r="201" spans="1:22" s="227" customFormat="1" x14ac:dyDescent="0.25">
      <c r="A201" s="388"/>
      <c r="B201" s="389"/>
      <c r="C201" s="390"/>
      <c r="D201" s="391"/>
      <c r="E201" s="391"/>
      <c r="F201" s="392"/>
      <c r="G201" s="390"/>
      <c r="H201" s="390"/>
      <c r="I201" s="390"/>
      <c r="J201" s="390"/>
      <c r="L201" s="230"/>
      <c r="M201" s="230"/>
      <c r="N201" s="230"/>
      <c r="O201" s="230"/>
      <c r="P201" s="230"/>
      <c r="Q201" s="230"/>
      <c r="R201" s="230"/>
      <c r="S201" s="230"/>
      <c r="T201" s="230"/>
      <c r="U201" s="230"/>
      <c r="V201" s="230"/>
    </row>
    <row r="217" spans="1:22" s="2" customFormat="1" ht="15.75" x14ac:dyDescent="0.25">
      <c r="A217" s="388"/>
      <c r="B217" s="389"/>
      <c r="C217" s="390"/>
      <c r="D217" s="391"/>
      <c r="E217" s="391"/>
      <c r="F217" s="392"/>
      <c r="G217" s="390"/>
      <c r="H217" s="390"/>
      <c r="I217" s="390"/>
      <c r="J217" s="390"/>
      <c r="K217" s="227"/>
      <c r="L217" s="230"/>
      <c r="M217" s="230"/>
      <c r="N217" s="230"/>
      <c r="O217" s="230"/>
      <c r="P217" s="230"/>
      <c r="Q217" s="230"/>
      <c r="R217" s="230"/>
      <c r="S217" s="230"/>
      <c r="T217" s="230"/>
      <c r="U217" s="230"/>
      <c r="V217" s="230"/>
    </row>
    <row r="223" spans="1:22" s="227" customFormat="1" x14ac:dyDescent="0.25">
      <c r="A223" s="388"/>
      <c r="B223" s="389"/>
      <c r="C223" s="390"/>
      <c r="D223" s="391"/>
      <c r="E223" s="391"/>
      <c r="F223" s="392"/>
      <c r="G223" s="390"/>
      <c r="H223" s="390"/>
      <c r="I223" s="390"/>
      <c r="J223" s="390"/>
      <c r="L223" s="230"/>
      <c r="M223" s="230"/>
      <c r="N223" s="230"/>
      <c r="O223" s="230"/>
      <c r="P223" s="230"/>
      <c r="Q223" s="230"/>
      <c r="R223" s="230"/>
      <c r="S223" s="230"/>
      <c r="T223" s="230"/>
      <c r="U223" s="230"/>
      <c r="V223" s="230"/>
    </row>
    <row r="224" spans="1:22" s="227" customFormat="1" x14ac:dyDescent="0.25">
      <c r="A224" s="388"/>
      <c r="B224" s="389"/>
      <c r="C224" s="390"/>
      <c r="D224" s="391"/>
      <c r="E224" s="391"/>
      <c r="F224" s="392"/>
      <c r="G224" s="390"/>
      <c r="H224" s="390"/>
      <c r="I224" s="390"/>
      <c r="J224" s="390"/>
      <c r="L224" s="230"/>
      <c r="M224" s="230"/>
      <c r="N224" s="230"/>
      <c r="O224" s="230"/>
      <c r="P224" s="230"/>
      <c r="Q224" s="230"/>
      <c r="R224" s="230"/>
      <c r="S224" s="230"/>
      <c r="T224" s="230"/>
      <c r="U224" s="230"/>
      <c r="V224" s="230"/>
    </row>
    <row r="225" spans="1:22" s="227" customFormat="1" x14ac:dyDescent="0.25">
      <c r="A225" s="388"/>
      <c r="B225" s="389"/>
      <c r="C225" s="390"/>
      <c r="D225" s="391"/>
      <c r="E225" s="391"/>
      <c r="F225" s="392"/>
      <c r="G225" s="390"/>
      <c r="H225" s="390"/>
      <c r="I225" s="390"/>
      <c r="J225" s="390"/>
      <c r="L225" s="230"/>
      <c r="M225" s="230"/>
      <c r="N225" s="230"/>
      <c r="O225" s="230"/>
      <c r="P225" s="230"/>
      <c r="Q225" s="230"/>
      <c r="R225" s="230"/>
      <c r="S225" s="230"/>
      <c r="T225" s="230"/>
      <c r="U225" s="230"/>
      <c r="V225" s="230"/>
    </row>
    <row r="226" spans="1:22" s="227" customFormat="1" x14ac:dyDescent="0.25">
      <c r="A226" s="388"/>
      <c r="B226" s="389"/>
      <c r="C226" s="390"/>
      <c r="D226" s="391"/>
      <c r="E226" s="391"/>
      <c r="F226" s="392"/>
      <c r="G226" s="390"/>
      <c r="H226" s="390"/>
      <c r="I226" s="390"/>
      <c r="J226" s="390"/>
      <c r="L226" s="230"/>
      <c r="M226" s="230"/>
      <c r="N226" s="230"/>
      <c r="O226" s="230"/>
      <c r="P226" s="230"/>
      <c r="Q226" s="230"/>
      <c r="R226" s="230"/>
      <c r="S226" s="230"/>
      <c r="T226" s="230"/>
      <c r="U226" s="230"/>
      <c r="V226" s="230"/>
    </row>
    <row r="227" spans="1:22" s="227" customFormat="1" x14ac:dyDescent="0.25">
      <c r="A227" s="388"/>
      <c r="B227" s="389"/>
      <c r="C227" s="390"/>
      <c r="D227" s="391"/>
      <c r="E227" s="391"/>
      <c r="F227" s="392"/>
      <c r="G227" s="390"/>
      <c r="H227" s="390"/>
      <c r="I227" s="390"/>
      <c r="J227" s="390"/>
      <c r="L227" s="230"/>
      <c r="M227" s="230"/>
      <c r="N227" s="230"/>
      <c r="O227" s="230"/>
      <c r="P227" s="230"/>
      <c r="Q227" s="230"/>
      <c r="R227" s="230"/>
      <c r="S227" s="230"/>
      <c r="T227" s="230"/>
      <c r="U227" s="230"/>
      <c r="V227" s="230"/>
    </row>
    <row r="228" spans="1:22" s="227" customFormat="1" x14ac:dyDescent="0.25">
      <c r="A228" s="388"/>
      <c r="B228" s="389"/>
      <c r="C228" s="390"/>
      <c r="D228" s="391"/>
      <c r="E228" s="391"/>
      <c r="F228" s="392"/>
      <c r="G228" s="390"/>
      <c r="H228" s="390"/>
      <c r="I228" s="390"/>
      <c r="J228" s="390"/>
      <c r="L228" s="230"/>
      <c r="M228" s="230"/>
      <c r="N228" s="230"/>
      <c r="O228" s="230"/>
      <c r="P228" s="230"/>
      <c r="Q228" s="230"/>
      <c r="R228" s="230"/>
      <c r="S228" s="230"/>
      <c r="T228" s="230"/>
      <c r="U228" s="230"/>
      <c r="V228" s="230"/>
    </row>
    <row r="232" spans="1:22" s="2" customFormat="1" ht="15.75" x14ac:dyDescent="0.25">
      <c r="A232" s="388"/>
      <c r="B232" s="389"/>
      <c r="C232" s="390"/>
      <c r="D232" s="391"/>
      <c r="E232" s="391"/>
      <c r="F232" s="392"/>
      <c r="G232" s="390"/>
      <c r="H232" s="390"/>
      <c r="I232" s="390"/>
      <c r="J232" s="390"/>
      <c r="K232" s="227"/>
      <c r="L232" s="230"/>
      <c r="M232" s="230"/>
      <c r="N232" s="230"/>
      <c r="O232" s="230"/>
      <c r="P232" s="230"/>
      <c r="Q232" s="230"/>
      <c r="R232" s="230"/>
      <c r="S232" s="230"/>
      <c r="T232" s="230"/>
      <c r="U232" s="230"/>
      <c r="V232" s="230"/>
    </row>
    <row r="239" spans="1:22" s="193" customFormat="1" x14ac:dyDescent="0.25">
      <c r="A239" s="388"/>
      <c r="B239" s="389"/>
      <c r="C239" s="390"/>
      <c r="D239" s="391"/>
      <c r="E239" s="391"/>
      <c r="F239" s="392"/>
      <c r="G239" s="390"/>
      <c r="H239" s="390"/>
      <c r="I239" s="390"/>
      <c r="J239" s="390"/>
      <c r="K239" s="227"/>
      <c r="L239" s="230"/>
      <c r="M239" s="230"/>
      <c r="N239" s="230"/>
      <c r="O239" s="230"/>
      <c r="P239" s="230"/>
      <c r="Q239" s="230"/>
      <c r="R239" s="230"/>
      <c r="S239" s="230"/>
      <c r="T239" s="230"/>
      <c r="U239" s="230"/>
      <c r="V239" s="230"/>
    </row>
    <row r="253" spans="1:22" s="193" customFormat="1" x14ac:dyDescent="0.25">
      <c r="A253" s="388"/>
      <c r="B253" s="389"/>
      <c r="C253" s="390"/>
      <c r="D253" s="391"/>
      <c r="E253" s="391"/>
      <c r="F253" s="392"/>
      <c r="G253" s="390"/>
      <c r="H253" s="390"/>
      <c r="I253" s="390"/>
      <c r="J253" s="390"/>
      <c r="K253" s="227"/>
      <c r="L253" s="230"/>
      <c r="M253" s="230"/>
      <c r="N253" s="230"/>
      <c r="O253" s="230"/>
      <c r="P253" s="230"/>
      <c r="Q253" s="230"/>
      <c r="R253" s="230"/>
      <c r="S253" s="230"/>
      <c r="T253" s="230"/>
      <c r="U253" s="230"/>
      <c r="V253" s="230"/>
    </row>
    <row r="254" spans="1:22" s="227" customFormat="1" x14ac:dyDescent="0.25">
      <c r="A254" s="388"/>
      <c r="B254" s="389"/>
      <c r="C254" s="390"/>
      <c r="D254" s="391"/>
      <c r="E254" s="391"/>
      <c r="F254" s="392"/>
      <c r="G254" s="390"/>
      <c r="H254" s="390"/>
      <c r="I254" s="390"/>
      <c r="J254" s="390"/>
      <c r="L254" s="230"/>
      <c r="M254" s="230"/>
      <c r="N254" s="230"/>
      <c r="O254" s="230"/>
      <c r="P254" s="230"/>
      <c r="Q254" s="230"/>
      <c r="R254" s="230"/>
      <c r="S254" s="230"/>
      <c r="T254" s="230"/>
      <c r="U254" s="230"/>
      <c r="V254" s="230"/>
    </row>
    <row r="255" spans="1:22" s="227" customFormat="1" x14ac:dyDescent="0.25">
      <c r="A255" s="388"/>
      <c r="B255" s="389"/>
      <c r="C255" s="390"/>
      <c r="D255" s="391"/>
      <c r="E255" s="391"/>
      <c r="F255" s="392"/>
      <c r="G255" s="390"/>
      <c r="H255" s="390"/>
      <c r="I255" s="390"/>
      <c r="J255" s="390"/>
      <c r="L255" s="230"/>
      <c r="M255" s="230"/>
      <c r="N255" s="230"/>
      <c r="O255" s="230"/>
      <c r="P255" s="230"/>
      <c r="Q255" s="230"/>
      <c r="R255" s="230"/>
      <c r="S255" s="230"/>
      <c r="T255" s="230"/>
      <c r="U255" s="230"/>
      <c r="V255" s="230"/>
    </row>
    <row r="256" spans="1:22" s="227" customFormat="1" x14ac:dyDescent="0.25">
      <c r="A256" s="388"/>
      <c r="B256" s="389"/>
      <c r="C256" s="390"/>
      <c r="D256" s="391"/>
      <c r="E256" s="391"/>
      <c r="F256" s="392"/>
      <c r="G256" s="390"/>
      <c r="H256" s="390"/>
      <c r="I256" s="390"/>
      <c r="J256" s="390"/>
      <c r="L256" s="230"/>
      <c r="M256" s="230"/>
      <c r="N256" s="230"/>
      <c r="O256" s="230"/>
      <c r="P256" s="230"/>
      <c r="Q256" s="230"/>
      <c r="R256" s="230"/>
      <c r="S256" s="230"/>
      <c r="T256" s="230"/>
      <c r="U256" s="230"/>
      <c r="V256" s="230"/>
    </row>
    <row r="257" spans="1:22" s="227" customFormat="1" x14ac:dyDescent="0.25">
      <c r="A257" s="388"/>
      <c r="B257" s="389"/>
      <c r="C257" s="390"/>
      <c r="D257" s="391"/>
      <c r="E257" s="391"/>
      <c r="F257" s="392"/>
      <c r="G257" s="390"/>
      <c r="H257" s="390"/>
      <c r="I257" s="390"/>
      <c r="J257" s="390"/>
      <c r="L257" s="230"/>
      <c r="M257" s="230"/>
      <c r="N257" s="230"/>
      <c r="O257" s="230"/>
      <c r="P257" s="230"/>
      <c r="Q257" s="230"/>
      <c r="R257" s="230"/>
      <c r="S257" s="230"/>
      <c r="T257" s="230"/>
      <c r="U257" s="230"/>
      <c r="V257" s="230"/>
    </row>
    <row r="258" spans="1:22" s="193" customFormat="1" x14ac:dyDescent="0.25">
      <c r="A258" s="388"/>
      <c r="B258" s="389"/>
      <c r="C258" s="390"/>
      <c r="D258" s="391"/>
      <c r="E258" s="391"/>
      <c r="F258" s="392"/>
      <c r="G258" s="390"/>
      <c r="H258" s="390"/>
      <c r="I258" s="390"/>
      <c r="J258" s="390"/>
      <c r="K258" s="227"/>
      <c r="L258" s="230"/>
      <c r="M258" s="230"/>
      <c r="N258" s="230"/>
      <c r="O258" s="230"/>
      <c r="P258" s="230"/>
      <c r="Q258" s="230"/>
      <c r="R258" s="230"/>
      <c r="S258" s="230"/>
      <c r="T258" s="230"/>
      <c r="U258" s="230"/>
      <c r="V258" s="230"/>
    </row>
    <row r="261" spans="1:22" s="241" customFormat="1" x14ac:dyDescent="0.25">
      <c r="A261" s="388"/>
      <c r="B261" s="389"/>
      <c r="C261" s="390"/>
      <c r="D261" s="391"/>
      <c r="E261" s="391"/>
      <c r="F261" s="392"/>
      <c r="G261" s="390"/>
      <c r="H261" s="390"/>
      <c r="I261" s="390"/>
      <c r="J261" s="390"/>
      <c r="K261" s="227"/>
      <c r="L261" s="230"/>
      <c r="M261" s="230"/>
      <c r="N261" s="230"/>
      <c r="O261" s="230"/>
      <c r="P261" s="230"/>
      <c r="Q261" s="230"/>
      <c r="R261" s="230"/>
      <c r="S261" s="230"/>
      <c r="T261" s="230"/>
      <c r="U261" s="230"/>
      <c r="V261" s="230"/>
    </row>
    <row r="262" spans="1:22" s="227" customFormat="1" x14ac:dyDescent="0.25">
      <c r="A262" s="388"/>
      <c r="B262" s="389"/>
      <c r="C262" s="390"/>
      <c r="D262" s="391"/>
      <c r="E262" s="391"/>
      <c r="F262" s="392"/>
      <c r="G262" s="390"/>
      <c r="H262" s="390"/>
      <c r="I262" s="390"/>
      <c r="J262" s="390"/>
      <c r="L262" s="230"/>
      <c r="M262" s="230"/>
      <c r="N262" s="230"/>
      <c r="O262" s="230"/>
      <c r="P262" s="230"/>
      <c r="Q262" s="230"/>
      <c r="R262" s="230"/>
      <c r="S262" s="230"/>
      <c r="T262" s="230"/>
      <c r="U262" s="230"/>
      <c r="V262" s="230"/>
    </row>
    <row r="263" spans="1:22" s="227" customFormat="1" x14ac:dyDescent="0.25">
      <c r="A263" s="388"/>
      <c r="B263" s="389"/>
      <c r="C263" s="390"/>
      <c r="D263" s="391"/>
      <c r="E263" s="391"/>
      <c r="F263" s="392"/>
      <c r="G263" s="390"/>
      <c r="H263" s="390"/>
      <c r="I263" s="390"/>
      <c r="J263" s="390"/>
      <c r="L263" s="230"/>
      <c r="M263" s="230"/>
      <c r="N263" s="230"/>
      <c r="O263" s="230"/>
      <c r="P263" s="230"/>
      <c r="Q263" s="230"/>
      <c r="R263" s="230"/>
      <c r="S263" s="230"/>
      <c r="T263" s="230"/>
      <c r="U263" s="230"/>
      <c r="V263" s="230"/>
    </row>
    <row r="264" spans="1:22" s="227" customFormat="1" x14ac:dyDescent="0.25">
      <c r="A264" s="388"/>
      <c r="B264" s="389"/>
      <c r="C264" s="390"/>
      <c r="D264" s="391"/>
      <c r="E264" s="391"/>
      <c r="F264" s="392"/>
      <c r="G264" s="390"/>
      <c r="H264" s="390"/>
      <c r="I264" s="390"/>
      <c r="J264" s="390"/>
      <c r="L264" s="230"/>
      <c r="M264" s="230"/>
      <c r="N264" s="230"/>
      <c r="O264" s="230"/>
      <c r="P264" s="230"/>
      <c r="Q264" s="230"/>
      <c r="R264" s="230"/>
      <c r="S264" s="230"/>
      <c r="T264" s="230"/>
      <c r="U264" s="230"/>
      <c r="V264" s="230"/>
    </row>
    <row r="265" spans="1:22" s="227" customFormat="1" x14ac:dyDescent="0.25">
      <c r="A265" s="388"/>
      <c r="B265" s="389"/>
      <c r="C265" s="390"/>
      <c r="D265" s="391"/>
      <c r="E265" s="391"/>
      <c r="F265" s="392"/>
      <c r="G265" s="390"/>
      <c r="H265" s="390"/>
      <c r="I265" s="390"/>
      <c r="J265" s="390"/>
      <c r="L265" s="230"/>
      <c r="M265" s="230"/>
      <c r="N265" s="230"/>
      <c r="O265" s="230"/>
      <c r="P265" s="230"/>
      <c r="Q265" s="230"/>
      <c r="R265" s="230"/>
      <c r="S265" s="230"/>
      <c r="T265" s="230"/>
      <c r="U265" s="230"/>
      <c r="V265" s="230"/>
    </row>
    <row r="266" spans="1:22" s="193" customFormat="1" x14ac:dyDescent="0.25">
      <c r="A266" s="388"/>
      <c r="B266" s="389"/>
      <c r="C266" s="390"/>
      <c r="D266" s="391"/>
      <c r="E266" s="391"/>
      <c r="F266" s="392"/>
      <c r="G266" s="390"/>
      <c r="H266" s="390"/>
      <c r="I266" s="390"/>
      <c r="J266" s="390"/>
      <c r="K266" s="227"/>
      <c r="L266" s="230"/>
      <c r="M266" s="230"/>
      <c r="N266" s="230"/>
      <c r="O266" s="230"/>
      <c r="P266" s="230"/>
      <c r="Q266" s="230"/>
      <c r="R266" s="230"/>
      <c r="S266" s="230"/>
      <c r="T266" s="230"/>
      <c r="U266" s="230"/>
      <c r="V266" s="230"/>
    </row>
    <row r="271" spans="1:22" s="193" customFormat="1" x14ac:dyDescent="0.25">
      <c r="A271" s="388"/>
      <c r="B271" s="389"/>
      <c r="C271" s="390"/>
      <c r="D271" s="391"/>
      <c r="E271" s="391"/>
      <c r="F271" s="392"/>
      <c r="G271" s="390"/>
      <c r="H271" s="390"/>
      <c r="I271" s="390"/>
      <c r="J271" s="390"/>
      <c r="K271" s="227"/>
      <c r="L271" s="230"/>
      <c r="M271" s="230"/>
      <c r="N271" s="230"/>
      <c r="O271" s="230"/>
      <c r="P271" s="230"/>
      <c r="Q271" s="230"/>
      <c r="R271" s="230"/>
      <c r="S271" s="230"/>
      <c r="T271" s="230"/>
      <c r="U271" s="230"/>
      <c r="V271" s="230"/>
    </row>
    <row r="277" spans="1:22" s="227" customFormat="1" x14ac:dyDescent="0.25">
      <c r="A277" s="388"/>
      <c r="B277" s="389"/>
      <c r="C277" s="390"/>
      <c r="D277" s="391"/>
      <c r="E277" s="391"/>
      <c r="F277" s="392"/>
      <c r="G277" s="390"/>
      <c r="H277" s="390"/>
      <c r="I277" s="390"/>
      <c r="J277" s="390"/>
      <c r="L277" s="230"/>
      <c r="M277" s="230"/>
      <c r="N277" s="230"/>
      <c r="O277" s="230"/>
      <c r="P277" s="230"/>
      <c r="Q277" s="230"/>
      <c r="R277" s="230"/>
      <c r="S277" s="230"/>
      <c r="T277" s="230"/>
      <c r="U277" s="230"/>
      <c r="V277" s="230"/>
    </row>
    <row r="278" spans="1:22" s="227" customFormat="1" x14ac:dyDescent="0.25">
      <c r="A278" s="388"/>
      <c r="B278" s="389"/>
      <c r="C278" s="390"/>
      <c r="D278" s="391"/>
      <c r="E278" s="391"/>
      <c r="F278" s="392"/>
      <c r="G278" s="390"/>
      <c r="H278" s="390"/>
      <c r="I278" s="390"/>
      <c r="J278" s="390"/>
      <c r="L278" s="230"/>
      <c r="M278" s="230"/>
      <c r="N278" s="230"/>
      <c r="O278" s="230"/>
      <c r="P278" s="230"/>
      <c r="Q278" s="230"/>
      <c r="R278" s="230"/>
      <c r="S278" s="230"/>
      <c r="T278" s="230"/>
      <c r="U278" s="230"/>
      <c r="V278" s="230"/>
    </row>
    <row r="279" spans="1:22" s="227" customFormat="1" x14ac:dyDescent="0.25">
      <c r="A279" s="388"/>
      <c r="B279" s="389"/>
      <c r="C279" s="390"/>
      <c r="D279" s="391"/>
      <c r="E279" s="391"/>
      <c r="F279" s="392"/>
      <c r="G279" s="390"/>
      <c r="H279" s="390"/>
      <c r="I279" s="390"/>
      <c r="J279" s="390"/>
      <c r="L279" s="230"/>
      <c r="M279" s="230"/>
      <c r="N279" s="230"/>
      <c r="O279" s="230"/>
      <c r="P279" s="230"/>
      <c r="Q279" s="230"/>
      <c r="R279" s="230"/>
      <c r="S279" s="230"/>
      <c r="T279" s="230"/>
      <c r="U279" s="230"/>
      <c r="V279" s="230"/>
    </row>
    <row r="281" spans="1:22" s="2" customFormat="1" ht="15.75" x14ac:dyDescent="0.25">
      <c r="A281" s="388"/>
      <c r="B281" s="389"/>
      <c r="C281" s="390"/>
      <c r="D281" s="391"/>
      <c r="E281" s="391"/>
      <c r="F281" s="392"/>
      <c r="G281" s="390"/>
      <c r="H281" s="390"/>
      <c r="I281" s="390"/>
      <c r="J281" s="390"/>
      <c r="K281" s="227"/>
      <c r="L281" s="230"/>
      <c r="M281" s="230"/>
      <c r="N281" s="230"/>
      <c r="O281" s="230"/>
      <c r="P281" s="230"/>
      <c r="Q281" s="230"/>
      <c r="R281" s="230"/>
      <c r="S281" s="230"/>
      <c r="T281" s="230"/>
      <c r="U281" s="230"/>
      <c r="V281" s="230"/>
    </row>
    <row r="284" spans="1:22" s="193" customFormat="1" x14ac:dyDescent="0.25">
      <c r="A284" s="388"/>
      <c r="B284" s="389"/>
      <c r="C284" s="390"/>
      <c r="D284" s="391"/>
      <c r="E284" s="391"/>
      <c r="F284" s="392"/>
      <c r="G284" s="390"/>
      <c r="H284" s="390"/>
      <c r="I284" s="390"/>
      <c r="J284" s="390"/>
      <c r="K284" s="227"/>
      <c r="L284" s="230"/>
      <c r="M284" s="230"/>
      <c r="N284" s="230"/>
      <c r="O284" s="230"/>
      <c r="P284" s="230"/>
      <c r="Q284" s="230"/>
      <c r="R284" s="230"/>
      <c r="S284" s="230"/>
      <c r="T284" s="230"/>
      <c r="U284" s="230"/>
      <c r="V284" s="230"/>
    </row>
    <row r="298" spans="1:22" s="2" customFormat="1" ht="15.75" x14ac:dyDescent="0.25">
      <c r="A298" s="388"/>
      <c r="B298" s="389"/>
      <c r="C298" s="390"/>
      <c r="D298" s="391"/>
      <c r="E298" s="391"/>
      <c r="F298" s="392"/>
      <c r="G298" s="390"/>
      <c r="H298" s="390"/>
      <c r="I298" s="390"/>
      <c r="J298" s="390"/>
      <c r="K298" s="227"/>
      <c r="L298" s="230"/>
      <c r="M298" s="230"/>
      <c r="N298" s="230"/>
      <c r="O298" s="230"/>
      <c r="P298" s="230"/>
      <c r="Q298" s="230"/>
      <c r="R298" s="230"/>
      <c r="S298" s="230"/>
      <c r="T298" s="230"/>
      <c r="U298" s="230"/>
      <c r="V298" s="230"/>
    </row>
    <row r="313" spans="1:22" s="2" customFormat="1" ht="15.75" x14ac:dyDescent="0.25">
      <c r="A313" s="388"/>
      <c r="B313" s="389"/>
      <c r="C313" s="390"/>
      <c r="D313" s="391"/>
      <c r="E313" s="391"/>
      <c r="F313" s="392"/>
      <c r="G313" s="390"/>
      <c r="H313" s="390"/>
      <c r="I313" s="390"/>
      <c r="J313" s="390"/>
      <c r="K313" s="227"/>
      <c r="L313" s="230"/>
      <c r="M313" s="230"/>
      <c r="N313" s="230"/>
      <c r="O313" s="230"/>
      <c r="P313" s="230"/>
      <c r="Q313" s="230"/>
      <c r="R313" s="230"/>
      <c r="S313" s="230"/>
      <c r="T313" s="230"/>
      <c r="U313" s="230"/>
      <c r="V313" s="230"/>
    </row>
    <row r="315" spans="1:22" s="193" customFormat="1" x14ac:dyDescent="0.25">
      <c r="A315" s="388"/>
      <c r="B315" s="389"/>
      <c r="C315" s="390"/>
      <c r="D315" s="391"/>
      <c r="E315" s="391"/>
      <c r="F315" s="392"/>
      <c r="G315" s="390"/>
      <c r="H315" s="390"/>
      <c r="I315" s="390"/>
      <c r="J315" s="390"/>
      <c r="K315" s="227"/>
      <c r="L315" s="230"/>
      <c r="M315" s="230"/>
      <c r="N315" s="230"/>
      <c r="O315" s="230"/>
      <c r="P315" s="230"/>
      <c r="Q315" s="230"/>
      <c r="R315" s="230"/>
      <c r="S315" s="230"/>
      <c r="T315" s="230"/>
      <c r="U315" s="230"/>
      <c r="V315" s="230"/>
    </row>
    <row r="326" spans="1:22" s="193" customFormat="1" x14ac:dyDescent="0.25">
      <c r="A326" s="388"/>
      <c r="B326" s="389"/>
      <c r="C326" s="390"/>
      <c r="D326" s="391"/>
      <c r="E326" s="391"/>
      <c r="F326" s="392"/>
      <c r="G326" s="390"/>
      <c r="H326" s="390"/>
      <c r="I326" s="390"/>
      <c r="J326" s="390"/>
      <c r="K326" s="227"/>
      <c r="L326" s="230"/>
      <c r="M326" s="230"/>
      <c r="N326" s="230"/>
      <c r="O326" s="230"/>
      <c r="P326" s="230"/>
      <c r="Q326" s="230"/>
      <c r="R326" s="230"/>
      <c r="S326" s="230"/>
      <c r="T326" s="230"/>
      <c r="U326" s="230"/>
      <c r="V326" s="230"/>
    </row>
    <row r="338" spans="1:11" x14ac:dyDescent="0.25">
      <c r="A338" s="393"/>
      <c r="B338" s="393"/>
      <c r="C338" s="393"/>
      <c r="D338" s="393"/>
      <c r="E338" s="393"/>
      <c r="F338" s="393"/>
      <c r="G338" s="393"/>
      <c r="H338" s="393"/>
      <c r="I338" s="393"/>
      <c r="J338" s="393"/>
      <c r="K338" s="230"/>
    </row>
    <row r="339" spans="1:11" x14ac:dyDescent="0.25">
      <c r="A339" s="393"/>
      <c r="B339" s="393"/>
      <c r="C339" s="393"/>
      <c r="D339" s="393"/>
      <c r="E339" s="393"/>
      <c r="F339" s="393"/>
      <c r="G339" s="393"/>
      <c r="H339" s="393"/>
      <c r="I339" s="393"/>
      <c r="J339" s="393"/>
      <c r="K339" s="230"/>
    </row>
    <row r="340" spans="1:11" x14ac:dyDescent="0.25">
      <c r="A340" s="393"/>
      <c r="B340" s="393"/>
      <c r="C340" s="393"/>
      <c r="D340" s="393"/>
      <c r="E340" s="393"/>
      <c r="F340" s="393"/>
      <c r="G340" s="393"/>
      <c r="H340" s="393"/>
      <c r="I340" s="393"/>
      <c r="J340" s="393"/>
      <c r="K340" s="230"/>
    </row>
    <row r="341" spans="1:11" x14ac:dyDescent="0.25">
      <c r="A341" s="393"/>
      <c r="B341" s="393"/>
      <c r="C341" s="393"/>
      <c r="D341" s="393"/>
      <c r="E341" s="393"/>
      <c r="F341" s="393"/>
      <c r="G341" s="393"/>
      <c r="H341" s="393"/>
      <c r="I341" s="393"/>
      <c r="J341" s="393"/>
      <c r="K341" s="230"/>
    </row>
    <row r="342" spans="1:11" x14ac:dyDescent="0.25">
      <c r="A342" s="393"/>
      <c r="B342" s="393"/>
      <c r="C342" s="393"/>
      <c r="D342" s="393"/>
      <c r="E342" s="393"/>
      <c r="F342" s="393"/>
      <c r="G342" s="393"/>
      <c r="H342" s="393"/>
      <c r="I342" s="393"/>
      <c r="J342" s="393"/>
      <c r="K342" s="230"/>
    </row>
    <row r="343" spans="1:11" x14ac:dyDescent="0.25">
      <c r="A343" s="393"/>
      <c r="B343" s="393"/>
      <c r="C343" s="393"/>
      <c r="D343" s="393"/>
      <c r="E343" s="393"/>
      <c r="F343" s="393"/>
      <c r="G343" s="393"/>
      <c r="H343" s="393"/>
      <c r="I343" s="393"/>
      <c r="J343" s="393"/>
      <c r="K343" s="230"/>
    </row>
    <row r="344" spans="1:11" x14ac:dyDescent="0.25">
      <c r="A344" s="393"/>
      <c r="B344" s="393"/>
      <c r="C344" s="393"/>
      <c r="D344" s="393"/>
      <c r="E344" s="393"/>
      <c r="F344" s="393"/>
      <c r="G344" s="393"/>
      <c r="H344" s="393"/>
      <c r="I344" s="393"/>
      <c r="J344" s="393"/>
      <c r="K344" s="230"/>
    </row>
    <row r="345" spans="1:11" x14ac:dyDescent="0.25">
      <c r="A345" s="393"/>
      <c r="B345" s="393"/>
      <c r="C345" s="393"/>
      <c r="D345" s="393"/>
      <c r="E345" s="393"/>
      <c r="F345" s="393"/>
      <c r="G345" s="393"/>
      <c r="H345" s="393"/>
      <c r="I345" s="393"/>
      <c r="J345" s="393"/>
      <c r="K345" s="230"/>
    </row>
    <row r="346" spans="1:11" x14ac:dyDescent="0.25">
      <c r="A346" s="393"/>
      <c r="B346" s="393"/>
      <c r="C346" s="393"/>
      <c r="D346" s="393"/>
      <c r="E346" s="393"/>
      <c r="F346" s="393"/>
      <c r="G346" s="393"/>
      <c r="H346" s="393"/>
      <c r="I346" s="393"/>
      <c r="J346" s="393"/>
      <c r="K346" s="230"/>
    </row>
    <row r="347" spans="1:11" x14ac:dyDescent="0.25">
      <c r="A347" s="393"/>
      <c r="B347" s="393"/>
      <c r="C347" s="393"/>
      <c r="D347" s="393"/>
      <c r="E347" s="393"/>
      <c r="F347" s="393"/>
      <c r="G347" s="393"/>
      <c r="H347" s="393"/>
      <c r="I347" s="393"/>
      <c r="J347" s="393"/>
      <c r="K347" s="230"/>
    </row>
    <row r="348" spans="1:11" x14ac:dyDescent="0.25">
      <c r="A348" s="393"/>
      <c r="B348" s="393"/>
      <c r="C348" s="393"/>
      <c r="D348" s="393"/>
      <c r="E348" s="393"/>
      <c r="F348" s="393"/>
      <c r="G348" s="393"/>
      <c r="H348" s="393"/>
      <c r="I348" s="393"/>
      <c r="J348" s="393"/>
      <c r="K348" s="230"/>
    </row>
    <row r="349" spans="1:11" x14ac:dyDescent="0.25">
      <c r="A349" s="393"/>
      <c r="B349" s="393"/>
      <c r="C349" s="393"/>
      <c r="D349" s="393"/>
      <c r="E349" s="393"/>
      <c r="F349" s="393"/>
      <c r="G349" s="393"/>
      <c r="H349" s="393"/>
      <c r="I349" s="393"/>
      <c r="J349" s="393"/>
      <c r="K349" s="230"/>
    </row>
    <row r="350" spans="1:11" x14ac:dyDescent="0.25">
      <c r="A350" s="393"/>
      <c r="B350" s="393"/>
      <c r="C350" s="393"/>
      <c r="D350" s="393"/>
      <c r="E350" s="393"/>
      <c r="F350" s="393"/>
      <c r="G350" s="393"/>
      <c r="H350" s="393"/>
      <c r="I350" s="393"/>
      <c r="J350" s="393"/>
      <c r="K350" s="230"/>
    </row>
    <row r="351" spans="1:11" x14ac:dyDescent="0.25">
      <c r="A351" s="393"/>
      <c r="B351" s="393"/>
      <c r="C351" s="393"/>
      <c r="D351" s="393"/>
      <c r="E351" s="393"/>
      <c r="F351" s="393"/>
      <c r="G351" s="393"/>
      <c r="H351" s="393"/>
      <c r="I351" s="393"/>
      <c r="J351" s="393"/>
      <c r="K351" s="230"/>
    </row>
    <row r="352" spans="1:11" x14ac:dyDescent="0.25">
      <c r="A352" s="393"/>
      <c r="B352" s="393"/>
      <c r="C352" s="393"/>
      <c r="D352" s="393"/>
      <c r="E352" s="393"/>
      <c r="F352" s="393"/>
      <c r="G352" s="393"/>
      <c r="H352" s="393"/>
      <c r="I352" s="393"/>
      <c r="J352" s="393"/>
      <c r="K352" s="230"/>
    </row>
    <row r="353" spans="1:11" x14ac:dyDescent="0.25">
      <c r="A353" s="393"/>
      <c r="B353" s="393"/>
      <c r="C353" s="393"/>
      <c r="D353" s="393"/>
      <c r="E353" s="393"/>
      <c r="F353" s="393"/>
      <c r="G353" s="393"/>
      <c r="H353" s="393"/>
      <c r="I353" s="393"/>
      <c r="J353" s="393"/>
      <c r="K353" s="230"/>
    </row>
    <row r="354" spans="1:11" x14ac:dyDescent="0.25">
      <c r="A354" s="393"/>
      <c r="B354" s="393"/>
      <c r="C354" s="393"/>
      <c r="D354" s="393"/>
      <c r="E354" s="393"/>
      <c r="F354" s="393"/>
      <c r="G354" s="393"/>
      <c r="H354" s="393"/>
      <c r="I354" s="393"/>
      <c r="J354" s="393"/>
      <c r="K354" s="230"/>
    </row>
    <row r="355" spans="1:11" x14ac:dyDescent="0.25">
      <c r="A355" s="393"/>
      <c r="B355" s="393"/>
      <c r="C355" s="393"/>
      <c r="D355" s="393"/>
      <c r="E355" s="393"/>
      <c r="F355" s="393"/>
      <c r="G355" s="393"/>
      <c r="H355" s="393"/>
      <c r="I355" s="393"/>
      <c r="J355" s="393"/>
      <c r="K355" s="230"/>
    </row>
    <row r="356" spans="1:11" x14ac:dyDescent="0.25">
      <c r="A356" s="393"/>
      <c r="B356" s="393"/>
      <c r="C356" s="393"/>
      <c r="D356" s="393"/>
      <c r="E356" s="393"/>
      <c r="F356" s="393"/>
      <c r="G356" s="393"/>
      <c r="H356" s="393"/>
      <c r="I356" s="393"/>
      <c r="J356" s="393"/>
      <c r="K356" s="230"/>
    </row>
    <row r="357" spans="1:11" x14ac:dyDescent="0.25">
      <c r="A357" s="393"/>
      <c r="B357" s="393"/>
      <c r="C357" s="393"/>
      <c r="D357" s="393"/>
      <c r="E357" s="393"/>
      <c r="F357" s="393"/>
      <c r="G357" s="393"/>
      <c r="H357" s="393"/>
      <c r="I357" s="393"/>
      <c r="J357" s="393"/>
      <c r="K357" s="230"/>
    </row>
    <row r="358" spans="1:11" x14ac:dyDescent="0.25">
      <c r="A358" s="393"/>
      <c r="B358" s="393"/>
      <c r="C358" s="393"/>
      <c r="D358" s="393"/>
      <c r="E358" s="393"/>
      <c r="F358" s="393"/>
      <c r="G358" s="393"/>
      <c r="H358" s="393"/>
      <c r="I358" s="393"/>
      <c r="J358" s="393"/>
      <c r="K358" s="230"/>
    </row>
    <row r="359" spans="1:11" x14ac:dyDescent="0.25">
      <c r="A359" s="393"/>
      <c r="B359" s="393"/>
      <c r="C359" s="393"/>
      <c r="D359" s="393"/>
      <c r="E359" s="393"/>
      <c r="F359" s="393"/>
      <c r="G359" s="393"/>
      <c r="H359" s="393"/>
      <c r="I359" s="393"/>
      <c r="J359" s="393"/>
      <c r="K359" s="230"/>
    </row>
    <row r="360" spans="1:11" x14ac:dyDescent="0.25">
      <c r="A360" s="393"/>
      <c r="B360" s="393"/>
      <c r="C360" s="393"/>
      <c r="D360" s="393"/>
      <c r="E360" s="393"/>
      <c r="F360" s="393"/>
      <c r="G360" s="393"/>
      <c r="H360" s="393"/>
      <c r="I360" s="393"/>
      <c r="J360" s="393"/>
      <c r="K360" s="230"/>
    </row>
    <row r="361" spans="1:11" x14ac:dyDescent="0.25">
      <c r="A361" s="393"/>
      <c r="B361" s="393"/>
      <c r="C361" s="393"/>
      <c r="D361" s="393"/>
      <c r="E361" s="393"/>
      <c r="F361" s="393"/>
      <c r="G361" s="393"/>
      <c r="H361" s="393"/>
      <c r="I361" s="393"/>
      <c r="J361" s="393"/>
      <c r="K361" s="230"/>
    </row>
    <row r="362" spans="1:11" x14ac:dyDescent="0.25">
      <c r="A362" s="393"/>
      <c r="B362" s="393"/>
      <c r="C362" s="393"/>
      <c r="D362" s="393"/>
      <c r="E362" s="393"/>
      <c r="F362" s="393"/>
      <c r="G362" s="393"/>
      <c r="H362" s="393"/>
      <c r="I362" s="393"/>
      <c r="J362" s="393"/>
      <c r="K362" s="230"/>
    </row>
    <row r="363" spans="1:11" x14ac:dyDescent="0.25">
      <c r="A363" s="393"/>
      <c r="B363" s="393"/>
      <c r="C363" s="393"/>
      <c r="D363" s="393"/>
      <c r="E363" s="393"/>
      <c r="F363" s="393"/>
      <c r="G363" s="393"/>
      <c r="H363" s="393"/>
      <c r="I363" s="393"/>
      <c r="J363" s="393"/>
      <c r="K363" s="230"/>
    </row>
    <row r="364" spans="1:11" x14ac:dyDescent="0.25">
      <c r="A364" s="393"/>
      <c r="B364" s="393"/>
      <c r="C364" s="393"/>
      <c r="D364" s="393"/>
      <c r="E364" s="393"/>
      <c r="F364" s="393"/>
      <c r="G364" s="393"/>
      <c r="H364" s="393"/>
      <c r="I364" s="393"/>
      <c r="J364" s="393"/>
      <c r="K364" s="230"/>
    </row>
    <row r="365" spans="1:11" x14ac:dyDescent="0.25">
      <c r="A365" s="393"/>
      <c r="B365" s="393"/>
      <c r="C365" s="393"/>
      <c r="D365" s="393"/>
      <c r="E365" s="393"/>
      <c r="F365" s="393"/>
      <c r="G365" s="393"/>
      <c r="H365" s="393"/>
      <c r="I365" s="393"/>
      <c r="J365" s="393"/>
      <c r="K365" s="230"/>
    </row>
    <row r="366" spans="1:11" x14ac:dyDescent="0.25">
      <c r="A366" s="393"/>
      <c r="B366" s="393"/>
      <c r="C366" s="393"/>
      <c r="D366" s="393"/>
      <c r="E366" s="393"/>
      <c r="F366" s="393"/>
      <c r="G366" s="393"/>
      <c r="H366" s="393"/>
      <c r="I366" s="393"/>
      <c r="J366" s="393"/>
      <c r="K366" s="230"/>
    </row>
    <row r="367" spans="1:11" x14ac:dyDescent="0.25">
      <c r="A367" s="393"/>
      <c r="B367" s="393"/>
      <c r="C367" s="393"/>
      <c r="D367" s="393"/>
      <c r="E367" s="393"/>
      <c r="F367" s="393"/>
      <c r="G367" s="393"/>
      <c r="H367" s="393"/>
      <c r="I367" s="393"/>
      <c r="J367" s="393"/>
      <c r="K367" s="230"/>
    </row>
    <row r="368" spans="1:11" x14ac:dyDescent="0.25">
      <c r="A368" s="393"/>
      <c r="B368" s="393"/>
      <c r="C368" s="393"/>
      <c r="D368" s="393"/>
      <c r="E368" s="393"/>
      <c r="F368" s="393"/>
      <c r="G368" s="393"/>
      <c r="H368" s="393"/>
      <c r="I368" s="393"/>
      <c r="J368" s="393"/>
      <c r="K368" s="230"/>
    </row>
    <row r="369" spans="1:11" x14ac:dyDescent="0.25">
      <c r="A369" s="393"/>
      <c r="B369" s="393"/>
      <c r="C369" s="393"/>
      <c r="D369" s="393"/>
      <c r="E369" s="393"/>
      <c r="F369" s="393"/>
      <c r="G369" s="393"/>
      <c r="H369" s="393"/>
      <c r="I369" s="393"/>
      <c r="J369" s="393"/>
      <c r="K369" s="230"/>
    </row>
    <row r="370" spans="1:11" x14ac:dyDescent="0.25">
      <c r="A370" s="393"/>
      <c r="B370" s="393"/>
      <c r="C370" s="393"/>
      <c r="D370" s="393"/>
      <c r="E370" s="393"/>
      <c r="F370" s="393"/>
      <c r="G370" s="393"/>
      <c r="H370" s="393"/>
      <c r="I370" s="393"/>
      <c r="J370" s="393"/>
      <c r="K370" s="230"/>
    </row>
    <row r="371" spans="1:11" x14ac:dyDescent="0.25">
      <c r="A371" s="393"/>
      <c r="B371" s="393"/>
      <c r="C371" s="393"/>
      <c r="D371" s="393"/>
      <c r="E371" s="393"/>
      <c r="F371" s="393"/>
      <c r="G371" s="393"/>
      <c r="H371" s="393"/>
      <c r="I371" s="393"/>
      <c r="J371" s="393"/>
      <c r="K371" s="230"/>
    </row>
    <row r="372" spans="1:11" x14ac:dyDescent="0.25">
      <c r="A372" s="393"/>
      <c r="B372" s="393"/>
      <c r="C372" s="393"/>
      <c r="D372" s="393"/>
      <c r="E372" s="393"/>
      <c r="F372" s="393"/>
      <c r="G372" s="393"/>
      <c r="H372" s="393"/>
      <c r="I372" s="393"/>
      <c r="J372" s="393"/>
      <c r="K372" s="230"/>
    </row>
    <row r="373" spans="1:11" x14ac:dyDescent="0.25">
      <c r="A373" s="393"/>
      <c r="B373" s="393"/>
      <c r="C373" s="393"/>
      <c r="D373" s="393"/>
      <c r="E373" s="393"/>
      <c r="F373" s="393"/>
      <c r="G373" s="393"/>
      <c r="H373" s="393"/>
      <c r="I373" s="393"/>
      <c r="J373" s="393"/>
      <c r="K373" s="230"/>
    </row>
    <row r="374" spans="1:11" x14ac:dyDescent="0.25">
      <c r="A374" s="393"/>
      <c r="B374" s="393"/>
      <c r="C374" s="393"/>
      <c r="D374" s="393"/>
      <c r="E374" s="393"/>
      <c r="F374" s="393"/>
      <c r="G374" s="393"/>
      <c r="H374" s="393"/>
      <c r="I374" s="393"/>
      <c r="J374" s="393"/>
      <c r="K374" s="230"/>
    </row>
    <row r="375" spans="1:11" x14ac:dyDescent="0.25">
      <c r="A375" s="393"/>
      <c r="B375" s="393"/>
      <c r="C375" s="393"/>
      <c r="D375" s="393"/>
      <c r="E375" s="393"/>
      <c r="F375" s="393"/>
      <c r="G375" s="393"/>
      <c r="H375" s="393"/>
      <c r="I375" s="393"/>
      <c r="J375" s="393"/>
      <c r="K375" s="230"/>
    </row>
    <row r="376" spans="1:11" x14ac:dyDescent="0.25">
      <c r="A376" s="393"/>
      <c r="B376" s="393"/>
      <c r="C376" s="393"/>
      <c r="D376" s="393"/>
      <c r="E376" s="393"/>
      <c r="F376" s="393"/>
      <c r="G376" s="393"/>
      <c r="H376" s="393"/>
      <c r="I376" s="393"/>
      <c r="J376" s="393"/>
      <c r="K376" s="230"/>
    </row>
    <row r="377" spans="1:11" x14ac:dyDescent="0.25">
      <c r="A377" s="393"/>
      <c r="B377" s="393"/>
      <c r="C377" s="393"/>
      <c r="D377" s="393"/>
      <c r="E377" s="393"/>
      <c r="F377" s="393"/>
      <c r="G377" s="393"/>
      <c r="H377" s="393"/>
      <c r="I377" s="393"/>
      <c r="J377" s="393"/>
      <c r="K377" s="230"/>
    </row>
    <row r="378" spans="1:11" x14ac:dyDescent="0.25">
      <c r="A378" s="393"/>
      <c r="B378" s="393"/>
      <c r="C378" s="393"/>
      <c r="D378" s="393"/>
      <c r="E378" s="393"/>
      <c r="F378" s="393"/>
      <c r="G378" s="393"/>
      <c r="H378" s="393"/>
      <c r="I378" s="393"/>
      <c r="J378" s="393"/>
      <c r="K378" s="230"/>
    </row>
    <row r="379" spans="1:11" x14ac:dyDescent="0.25">
      <c r="A379" s="393"/>
      <c r="B379" s="393"/>
      <c r="C379" s="393"/>
      <c r="D379" s="393"/>
      <c r="E379" s="393"/>
      <c r="F379" s="393"/>
      <c r="G379" s="393"/>
      <c r="H379" s="393"/>
      <c r="I379" s="393"/>
      <c r="J379" s="393"/>
      <c r="K379" s="230"/>
    </row>
    <row r="380" spans="1:11" x14ac:dyDescent="0.25">
      <c r="A380" s="393"/>
      <c r="B380" s="393"/>
      <c r="C380" s="393"/>
      <c r="D380" s="393"/>
      <c r="E380" s="393"/>
      <c r="F380" s="393"/>
      <c r="G380" s="393"/>
      <c r="H380" s="393"/>
      <c r="I380" s="393"/>
      <c r="J380" s="393"/>
      <c r="K380" s="230"/>
    </row>
    <row r="381" spans="1:11" x14ac:dyDescent="0.25">
      <c r="A381" s="393"/>
      <c r="B381" s="393"/>
      <c r="C381" s="393"/>
      <c r="D381" s="393"/>
      <c r="E381" s="393"/>
      <c r="F381" s="393"/>
      <c r="G381" s="393"/>
      <c r="H381" s="393"/>
      <c r="I381" s="393"/>
      <c r="J381" s="393"/>
      <c r="K381" s="230"/>
    </row>
    <row r="382" spans="1:11" x14ac:dyDescent="0.25">
      <c r="A382" s="393"/>
      <c r="B382" s="393"/>
      <c r="C382" s="393"/>
      <c r="D382" s="393"/>
      <c r="E382" s="393"/>
      <c r="F382" s="393"/>
      <c r="G382" s="393"/>
      <c r="H382" s="393"/>
      <c r="I382" s="393"/>
      <c r="J382" s="393"/>
      <c r="K382" s="230"/>
    </row>
    <row r="383" spans="1:11" x14ac:dyDescent="0.25">
      <c r="A383" s="393"/>
      <c r="B383" s="393"/>
      <c r="C383" s="393"/>
      <c r="D383" s="393"/>
      <c r="E383" s="393"/>
      <c r="F383" s="393"/>
      <c r="G383" s="393"/>
      <c r="H383" s="393"/>
      <c r="I383" s="393"/>
      <c r="J383" s="393"/>
      <c r="K383" s="230"/>
    </row>
    <row r="384" spans="1:11" x14ac:dyDescent="0.25">
      <c r="A384" s="393"/>
      <c r="B384" s="393"/>
      <c r="C384" s="393"/>
      <c r="D384" s="393"/>
      <c r="E384" s="393"/>
      <c r="F384" s="393"/>
      <c r="G384" s="393"/>
      <c r="H384" s="393"/>
      <c r="I384" s="393"/>
      <c r="J384" s="393"/>
      <c r="K384" s="230"/>
    </row>
    <row r="385" spans="1:22" x14ac:dyDescent="0.25">
      <c r="A385" s="393"/>
      <c r="B385" s="393"/>
      <c r="C385" s="393"/>
      <c r="D385" s="393"/>
      <c r="E385" s="393"/>
      <c r="F385" s="393"/>
      <c r="G385" s="393"/>
      <c r="H385" s="393"/>
      <c r="I385" s="393"/>
      <c r="J385" s="393"/>
      <c r="K385" s="230"/>
    </row>
    <row r="392" spans="1:22" s="2" customFormat="1" ht="15.75" x14ac:dyDescent="0.25">
      <c r="A392" s="388"/>
      <c r="B392" s="389"/>
      <c r="C392" s="390"/>
      <c r="D392" s="391"/>
      <c r="E392" s="391"/>
      <c r="F392" s="392"/>
      <c r="G392" s="390"/>
      <c r="H392" s="390"/>
      <c r="I392" s="390"/>
      <c r="J392" s="390"/>
      <c r="K392" s="227"/>
      <c r="L392" s="230"/>
      <c r="M392" s="230"/>
      <c r="N392" s="230"/>
      <c r="O392" s="230"/>
      <c r="P392" s="230"/>
      <c r="Q392" s="230"/>
      <c r="R392" s="230"/>
      <c r="S392" s="230"/>
      <c r="T392" s="230"/>
      <c r="U392" s="230"/>
      <c r="V392" s="230"/>
    </row>
    <row r="394" spans="1:22" s="193" customFormat="1" x14ac:dyDescent="0.25">
      <c r="A394" s="388"/>
      <c r="B394" s="389"/>
      <c r="C394" s="390"/>
      <c r="D394" s="391"/>
      <c r="E394" s="391"/>
      <c r="F394" s="392"/>
      <c r="G394" s="390"/>
      <c r="H394" s="390"/>
      <c r="I394" s="390"/>
      <c r="J394" s="390"/>
      <c r="K394" s="227"/>
      <c r="L394" s="230"/>
      <c r="M394" s="230"/>
      <c r="N394" s="230"/>
      <c r="O394" s="230"/>
      <c r="P394" s="230"/>
      <c r="Q394" s="230"/>
      <c r="R394" s="230"/>
      <c r="S394" s="230"/>
      <c r="T394" s="230"/>
      <c r="U394" s="230"/>
      <c r="V394" s="230"/>
    </row>
    <row r="399" spans="1:22" s="227" customFormat="1" x14ac:dyDescent="0.25">
      <c r="A399" s="388"/>
      <c r="B399" s="389"/>
      <c r="C399" s="390"/>
      <c r="D399" s="391"/>
      <c r="E399" s="391"/>
      <c r="F399" s="392"/>
      <c r="G399" s="390"/>
      <c r="H399" s="390"/>
      <c r="I399" s="390"/>
      <c r="J399" s="390"/>
      <c r="L399" s="230"/>
      <c r="M399" s="230"/>
      <c r="N399" s="230"/>
      <c r="O399" s="230"/>
      <c r="P399" s="230"/>
      <c r="Q399" s="230"/>
      <c r="R399" s="230"/>
      <c r="S399" s="230"/>
      <c r="T399" s="230"/>
      <c r="U399" s="230"/>
      <c r="V399" s="230"/>
    </row>
    <row r="400" spans="1:22" s="227" customFormat="1" x14ac:dyDescent="0.25">
      <c r="A400" s="388"/>
      <c r="B400" s="389"/>
      <c r="C400" s="390"/>
      <c r="D400" s="391"/>
      <c r="E400" s="391"/>
      <c r="F400" s="392"/>
      <c r="G400" s="390"/>
      <c r="H400" s="390"/>
      <c r="I400" s="390"/>
      <c r="J400" s="390"/>
      <c r="L400" s="230"/>
      <c r="M400" s="230"/>
      <c r="N400" s="230"/>
      <c r="O400" s="230"/>
      <c r="P400" s="230"/>
      <c r="Q400" s="230"/>
      <c r="R400" s="230"/>
      <c r="S400" s="230"/>
      <c r="T400" s="230"/>
      <c r="U400" s="230"/>
      <c r="V400" s="230"/>
    </row>
    <row r="410" spans="1:22" s="227" customFormat="1" x14ac:dyDescent="0.25">
      <c r="A410" s="388"/>
      <c r="B410" s="389"/>
      <c r="C410" s="390"/>
      <c r="D410" s="391"/>
      <c r="E410" s="391"/>
      <c r="F410" s="392"/>
      <c r="G410" s="390"/>
      <c r="H410" s="390"/>
      <c r="I410" s="390"/>
      <c r="J410" s="390"/>
      <c r="L410" s="230"/>
      <c r="M410" s="230"/>
      <c r="N410" s="230"/>
      <c r="O410" s="230"/>
      <c r="P410" s="230"/>
      <c r="Q410" s="230"/>
      <c r="R410" s="230"/>
      <c r="S410" s="230"/>
      <c r="T410" s="230"/>
      <c r="U410" s="230"/>
      <c r="V410" s="230"/>
    </row>
    <row r="411" spans="1:22" s="227" customFormat="1" x14ac:dyDescent="0.25">
      <c r="A411" s="388"/>
      <c r="B411" s="389"/>
      <c r="C411" s="390"/>
      <c r="D411" s="391"/>
      <c r="E411" s="391"/>
      <c r="F411" s="392"/>
      <c r="G411" s="390"/>
      <c r="H411" s="390"/>
      <c r="I411" s="390"/>
      <c r="J411" s="390"/>
      <c r="L411" s="230"/>
      <c r="M411" s="230"/>
      <c r="N411" s="230"/>
      <c r="O411" s="230"/>
      <c r="P411" s="230"/>
      <c r="Q411" s="230"/>
      <c r="R411" s="230"/>
      <c r="S411" s="230"/>
      <c r="T411" s="230"/>
      <c r="U411" s="230"/>
      <c r="V411" s="230"/>
    </row>
    <row r="412" spans="1:22" s="227" customFormat="1" x14ac:dyDescent="0.25">
      <c r="A412" s="388"/>
      <c r="B412" s="389"/>
      <c r="C412" s="390"/>
      <c r="D412" s="391"/>
      <c r="E412" s="391"/>
      <c r="F412" s="392"/>
      <c r="G412" s="390"/>
      <c r="H412" s="390"/>
      <c r="I412" s="390"/>
      <c r="J412" s="390"/>
      <c r="L412" s="230"/>
      <c r="M412" s="230"/>
      <c r="N412" s="230"/>
      <c r="O412" s="230"/>
      <c r="P412" s="230"/>
      <c r="Q412" s="230"/>
      <c r="R412" s="230"/>
      <c r="S412" s="230"/>
      <c r="T412" s="230"/>
      <c r="U412" s="230"/>
      <c r="V412" s="230"/>
    </row>
    <row r="413" spans="1:22" s="227" customFormat="1" x14ac:dyDescent="0.25">
      <c r="A413" s="388"/>
      <c r="B413" s="389"/>
      <c r="C413" s="390"/>
      <c r="D413" s="391"/>
      <c r="E413" s="391"/>
      <c r="F413" s="392"/>
      <c r="G413" s="390"/>
      <c r="H413" s="390"/>
      <c r="I413" s="390"/>
      <c r="J413" s="390"/>
      <c r="L413" s="230"/>
      <c r="M413" s="230"/>
      <c r="N413" s="230"/>
      <c r="O413" s="230"/>
      <c r="P413" s="230"/>
      <c r="Q413" s="230"/>
      <c r="R413" s="230"/>
      <c r="S413" s="230"/>
      <c r="T413" s="230"/>
      <c r="U413" s="230"/>
      <c r="V413" s="230"/>
    </row>
    <row r="414" spans="1:22" s="227" customFormat="1" x14ac:dyDescent="0.25">
      <c r="A414" s="388"/>
      <c r="B414" s="389"/>
      <c r="C414" s="390"/>
      <c r="D414" s="391"/>
      <c r="E414" s="391"/>
      <c r="F414" s="392"/>
      <c r="G414" s="390"/>
      <c r="H414" s="390"/>
      <c r="I414" s="390"/>
      <c r="J414" s="390"/>
      <c r="L414" s="230"/>
      <c r="M414" s="230"/>
      <c r="N414" s="230"/>
      <c r="O414" s="230"/>
      <c r="P414" s="230"/>
      <c r="Q414" s="230"/>
      <c r="R414" s="230"/>
      <c r="S414" s="230"/>
      <c r="T414" s="230"/>
      <c r="U414" s="230"/>
      <c r="V414" s="230"/>
    </row>
    <row r="415" spans="1:22" s="227" customFormat="1" x14ac:dyDescent="0.25">
      <c r="A415" s="388"/>
      <c r="B415" s="389"/>
      <c r="C415" s="390"/>
      <c r="D415" s="391"/>
      <c r="E415" s="391"/>
      <c r="F415" s="392"/>
      <c r="G415" s="390"/>
      <c r="H415" s="390"/>
      <c r="I415" s="390"/>
      <c r="J415" s="390"/>
      <c r="L415" s="230"/>
      <c r="M415" s="230"/>
      <c r="N415" s="230"/>
      <c r="O415" s="230"/>
      <c r="P415" s="230"/>
      <c r="Q415" s="230"/>
      <c r="R415" s="230"/>
      <c r="S415" s="230"/>
      <c r="T415" s="230"/>
      <c r="U415" s="230"/>
      <c r="V415" s="230"/>
    </row>
    <row r="416" spans="1:22" s="227" customFormat="1" x14ac:dyDescent="0.25">
      <c r="A416" s="388"/>
      <c r="B416" s="389"/>
      <c r="C416" s="390"/>
      <c r="D416" s="391"/>
      <c r="E416" s="391"/>
      <c r="F416" s="392"/>
      <c r="G416" s="390"/>
      <c r="H416" s="390"/>
      <c r="I416" s="390"/>
      <c r="J416" s="390"/>
      <c r="L416" s="230"/>
      <c r="M416" s="230"/>
      <c r="N416" s="230"/>
      <c r="O416" s="230"/>
      <c r="P416" s="230"/>
      <c r="Q416" s="230"/>
      <c r="R416" s="230"/>
      <c r="S416" s="230"/>
      <c r="T416" s="230"/>
      <c r="U416" s="230"/>
      <c r="V416" s="230"/>
    </row>
    <row r="417" spans="1:22" s="227" customFormat="1" x14ac:dyDescent="0.25">
      <c r="A417" s="388"/>
      <c r="B417" s="389"/>
      <c r="C417" s="390"/>
      <c r="D417" s="391"/>
      <c r="E417" s="391"/>
      <c r="F417" s="392"/>
      <c r="G417" s="390"/>
      <c r="H417" s="390"/>
      <c r="I417" s="390"/>
      <c r="J417" s="390"/>
      <c r="L417" s="230"/>
      <c r="M417" s="230"/>
      <c r="N417" s="230"/>
      <c r="O417" s="230"/>
      <c r="P417" s="230"/>
      <c r="Q417" s="230"/>
      <c r="R417" s="230"/>
      <c r="S417" s="230"/>
      <c r="T417" s="230"/>
      <c r="U417" s="230"/>
      <c r="V417" s="230"/>
    </row>
    <row r="418" spans="1:22" s="227" customFormat="1" x14ac:dyDescent="0.25">
      <c r="A418" s="388"/>
      <c r="B418" s="389"/>
      <c r="C418" s="390"/>
      <c r="D418" s="391"/>
      <c r="E418" s="391"/>
      <c r="F418" s="392"/>
      <c r="G418" s="390"/>
      <c r="H418" s="390"/>
      <c r="I418" s="390"/>
      <c r="J418" s="390"/>
      <c r="L418" s="230"/>
      <c r="M418" s="230"/>
      <c r="N418" s="230"/>
      <c r="O418" s="230"/>
      <c r="P418" s="230"/>
      <c r="Q418" s="230"/>
      <c r="R418" s="230"/>
      <c r="S418" s="230"/>
      <c r="T418" s="230"/>
      <c r="U418" s="230"/>
      <c r="V418" s="230"/>
    </row>
    <row r="419" spans="1:22" s="227" customFormat="1" x14ac:dyDescent="0.25">
      <c r="A419" s="388"/>
      <c r="B419" s="389"/>
      <c r="C419" s="390"/>
      <c r="D419" s="391"/>
      <c r="E419" s="391"/>
      <c r="F419" s="392"/>
      <c r="G419" s="390"/>
      <c r="H419" s="390"/>
      <c r="I419" s="390"/>
      <c r="J419" s="390"/>
      <c r="L419" s="230"/>
      <c r="M419" s="230"/>
      <c r="N419" s="230"/>
      <c r="O419" s="230"/>
      <c r="P419" s="230"/>
      <c r="Q419" s="230"/>
      <c r="R419" s="230"/>
      <c r="S419" s="230"/>
      <c r="T419" s="230"/>
      <c r="U419" s="230"/>
      <c r="V419" s="230"/>
    </row>
    <row r="420" spans="1:22" s="227" customFormat="1" x14ac:dyDescent="0.25">
      <c r="A420" s="388"/>
      <c r="B420" s="389"/>
      <c r="C420" s="390"/>
      <c r="D420" s="391"/>
      <c r="E420" s="391"/>
      <c r="F420" s="392"/>
      <c r="G420" s="390"/>
      <c r="H420" s="390"/>
      <c r="I420" s="390"/>
      <c r="J420" s="390"/>
      <c r="L420" s="230"/>
      <c r="M420" s="230"/>
      <c r="N420" s="230"/>
      <c r="O420" s="230"/>
      <c r="P420" s="230"/>
      <c r="Q420" s="230"/>
      <c r="R420" s="230"/>
      <c r="S420" s="230"/>
      <c r="T420" s="230"/>
      <c r="U420" s="230"/>
      <c r="V420" s="230"/>
    </row>
    <row r="421" spans="1:22" s="227" customFormat="1" x14ac:dyDescent="0.25">
      <c r="A421" s="388"/>
      <c r="B421" s="389"/>
      <c r="C421" s="390"/>
      <c r="D421" s="391"/>
      <c r="E421" s="391"/>
      <c r="F421" s="392"/>
      <c r="G421" s="390"/>
      <c r="H421" s="390"/>
      <c r="I421" s="390"/>
      <c r="J421" s="390"/>
      <c r="L421" s="230"/>
      <c r="M421" s="230"/>
      <c r="N421" s="230"/>
      <c r="O421" s="230"/>
      <c r="P421" s="230"/>
      <c r="Q421" s="230"/>
      <c r="R421" s="230"/>
      <c r="S421" s="230"/>
      <c r="T421" s="230"/>
      <c r="U421" s="230"/>
      <c r="V421" s="230"/>
    </row>
    <row r="422" spans="1:22" s="227" customFormat="1" x14ac:dyDescent="0.25">
      <c r="A422" s="388"/>
      <c r="B422" s="389"/>
      <c r="C422" s="390"/>
      <c r="D422" s="391"/>
      <c r="E422" s="391"/>
      <c r="F422" s="392"/>
      <c r="G422" s="390"/>
      <c r="H422" s="390"/>
      <c r="I422" s="390"/>
      <c r="J422" s="390"/>
      <c r="L422" s="230"/>
      <c r="M422" s="230"/>
      <c r="N422" s="230"/>
      <c r="O422" s="230"/>
      <c r="P422" s="230"/>
      <c r="Q422" s="230"/>
      <c r="R422" s="230"/>
      <c r="S422" s="230"/>
      <c r="T422" s="230"/>
      <c r="U422" s="230"/>
      <c r="V422" s="230"/>
    </row>
    <row r="423" spans="1:22" s="227" customFormat="1" x14ac:dyDescent="0.25">
      <c r="A423" s="388"/>
      <c r="B423" s="389"/>
      <c r="C423" s="390"/>
      <c r="D423" s="391"/>
      <c r="E423" s="391"/>
      <c r="F423" s="392"/>
      <c r="G423" s="390"/>
      <c r="H423" s="390"/>
      <c r="I423" s="390"/>
      <c r="J423" s="390"/>
      <c r="L423" s="230"/>
      <c r="M423" s="230"/>
      <c r="N423" s="230"/>
      <c r="O423" s="230"/>
      <c r="P423" s="230"/>
      <c r="Q423" s="230"/>
      <c r="R423" s="230"/>
      <c r="S423" s="230"/>
      <c r="T423" s="230"/>
      <c r="U423" s="230"/>
      <c r="V423" s="230"/>
    </row>
    <row r="424" spans="1:22" s="227" customFormat="1" x14ac:dyDescent="0.25">
      <c r="A424" s="388"/>
      <c r="B424" s="389"/>
      <c r="C424" s="390"/>
      <c r="D424" s="391"/>
      <c r="E424" s="391"/>
      <c r="F424" s="392"/>
      <c r="G424" s="390"/>
      <c r="H424" s="390"/>
      <c r="I424" s="390"/>
      <c r="J424" s="390"/>
      <c r="L424" s="230"/>
      <c r="M424" s="230"/>
      <c r="N424" s="230"/>
      <c r="O424" s="230"/>
      <c r="P424" s="230"/>
      <c r="Q424" s="230"/>
      <c r="R424" s="230"/>
      <c r="S424" s="230"/>
      <c r="T424" s="230"/>
      <c r="U424" s="230"/>
      <c r="V424" s="230"/>
    </row>
    <row r="425" spans="1:22" s="227" customFormat="1" x14ac:dyDescent="0.25">
      <c r="A425" s="388"/>
      <c r="B425" s="389"/>
      <c r="C425" s="390"/>
      <c r="D425" s="391"/>
      <c r="E425" s="391"/>
      <c r="F425" s="392"/>
      <c r="G425" s="390"/>
      <c r="H425" s="390"/>
      <c r="I425" s="390"/>
      <c r="J425" s="390"/>
      <c r="L425" s="230"/>
      <c r="M425" s="230"/>
      <c r="N425" s="230"/>
      <c r="O425" s="230"/>
      <c r="P425" s="230"/>
      <c r="Q425" s="230"/>
      <c r="R425" s="230"/>
      <c r="S425" s="230"/>
      <c r="T425" s="230"/>
      <c r="U425" s="230"/>
      <c r="V425" s="230"/>
    </row>
    <row r="434" spans="1:11" x14ac:dyDescent="0.25">
      <c r="A434" s="393"/>
      <c r="B434" s="393"/>
      <c r="C434" s="393"/>
      <c r="D434" s="393"/>
      <c r="E434" s="393"/>
      <c r="F434" s="393"/>
      <c r="G434" s="393"/>
      <c r="H434" s="393"/>
      <c r="I434" s="393"/>
      <c r="J434" s="393"/>
      <c r="K434" s="230"/>
    </row>
    <row r="435" spans="1:11" x14ac:dyDescent="0.25">
      <c r="A435" s="393"/>
      <c r="B435" s="393"/>
      <c r="C435" s="393"/>
      <c r="D435" s="393"/>
      <c r="E435" s="393"/>
      <c r="F435" s="393"/>
      <c r="G435" s="393"/>
      <c r="H435" s="393"/>
      <c r="I435" s="393"/>
      <c r="J435" s="393"/>
      <c r="K435" s="230"/>
    </row>
    <row r="436" spans="1:11" x14ac:dyDescent="0.25">
      <c r="A436" s="393"/>
      <c r="B436" s="393"/>
      <c r="C436" s="393"/>
      <c r="D436" s="393"/>
      <c r="E436" s="393"/>
      <c r="F436" s="393"/>
      <c r="G436" s="393"/>
      <c r="H436" s="393"/>
      <c r="I436" s="393"/>
      <c r="J436" s="393"/>
      <c r="K436" s="230"/>
    </row>
    <row r="437" spans="1:11" x14ac:dyDescent="0.25">
      <c r="A437" s="393"/>
      <c r="B437" s="393"/>
      <c r="C437" s="393"/>
      <c r="D437" s="393"/>
      <c r="E437" s="393"/>
      <c r="F437" s="393"/>
      <c r="G437" s="393"/>
      <c r="H437" s="393"/>
      <c r="I437" s="393"/>
      <c r="J437" s="393"/>
      <c r="K437" s="230"/>
    </row>
    <row r="438" spans="1:11" x14ac:dyDescent="0.25">
      <c r="A438" s="393"/>
      <c r="B438" s="393"/>
      <c r="C438" s="393"/>
      <c r="D438" s="393"/>
      <c r="E438" s="393"/>
      <c r="F438" s="393"/>
      <c r="G438" s="393"/>
      <c r="H438" s="393"/>
      <c r="I438" s="393"/>
      <c r="J438" s="393"/>
      <c r="K438" s="230"/>
    </row>
    <row r="439" spans="1:11" x14ac:dyDescent="0.25">
      <c r="A439" s="393"/>
      <c r="B439" s="393"/>
      <c r="C439" s="393"/>
      <c r="D439" s="393"/>
      <c r="E439" s="393"/>
      <c r="F439" s="393"/>
      <c r="G439" s="393"/>
      <c r="H439" s="393"/>
      <c r="I439" s="393"/>
      <c r="J439" s="393"/>
      <c r="K439" s="230"/>
    </row>
    <row r="440" spans="1:11" x14ac:dyDescent="0.25">
      <c r="A440" s="393"/>
      <c r="B440" s="393"/>
      <c r="C440" s="393"/>
      <c r="D440" s="393"/>
      <c r="E440" s="393"/>
      <c r="F440" s="393"/>
      <c r="G440" s="393"/>
      <c r="H440" s="393"/>
      <c r="I440" s="393"/>
      <c r="J440" s="393"/>
      <c r="K440" s="230"/>
    </row>
    <row r="441" spans="1:11" x14ac:dyDescent="0.25">
      <c r="A441" s="393"/>
      <c r="B441" s="393"/>
      <c r="C441" s="393"/>
      <c r="D441" s="393"/>
      <c r="E441" s="393"/>
      <c r="F441" s="393"/>
      <c r="G441" s="393"/>
      <c r="H441" s="393"/>
      <c r="I441" s="393"/>
      <c r="J441" s="393"/>
      <c r="K441" s="230"/>
    </row>
    <row r="442" spans="1:11" x14ac:dyDescent="0.25">
      <c r="A442" s="393"/>
      <c r="B442" s="393"/>
      <c r="C442" s="393"/>
      <c r="D442" s="393"/>
      <c r="E442" s="393"/>
      <c r="F442" s="393"/>
      <c r="G442" s="393"/>
      <c r="H442" s="393"/>
      <c r="I442" s="393"/>
      <c r="J442" s="393"/>
      <c r="K442" s="230"/>
    </row>
    <row r="443" spans="1:11" x14ac:dyDescent="0.25">
      <c r="A443" s="393"/>
      <c r="B443" s="393"/>
      <c r="C443" s="393"/>
      <c r="D443" s="393"/>
      <c r="E443" s="393"/>
      <c r="F443" s="393"/>
      <c r="G443" s="393"/>
      <c r="H443" s="393"/>
      <c r="I443" s="393"/>
      <c r="J443" s="393"/>
      <c r="K443" s="230"/>
    </row>
    <row r="444" spans="1:11" x14ac:dyDescent="0.25">
      <c r="A444" s="393"/>
      <c r="B444" s="393"/>
      <c r="C444" s="393"/>
      <c r="D444" s="393"/>
      <c r="E444" s="393"/>
      <c r="F444" s="393"/>
      <c r="G444" s="393"/>
      <c r="H444" s="393"/>
      <c r="I444" s="393"/>
      <c r="J444" s="393"/>
      <c r="K444" s="230"/>
    </row>
    <row r="445" spans="1:11" x14ac:dyDescent="0.25">
      <c r="A445" s="393"/>
      <c r="B445" s="393"/>
      <c r="C445" s="393"/>
      <c r="D445" s="393"/>
      <c r="E445" s="393"/>
      <c r="F445" s="393"/>
      <c r="G445" s="393"/>
      <c r="H445" s="393"/>
      <c r="I445" s="393"/>
      <c r="J445" s="393"/>
      <c r="K445" s="230"/>
    </row>
    <row r="446" spans="1:11" x14ac:dyDescent="0.25">
      <c r="A446" s="393"/>
      <c r="B446" s="393"/>
      <c r="C446" s="393"/>
      <c r="D446" s="393"/>
      <c r="E446" s="393"/>
      <c r="F446" s="393"/>
      <c r="G446" s="393"/>
      <c r="H446" s="393"/>
      <c r="I446" s="393"/>
      <c r="J446" s="393"/>
      <c r="K446" s="230"/>
    </row>
    <row r="447" spans="1:11" x14ac:dyDescent="0.25">
      <c r="A447" s="393"/>
      <c r="B447" s="393"/>
      <c r="C447" s="393"/>
      <c r="D447" s="393"/>
      <c r="E447" s="393"/>
      <c r="F447" s="393"/>
      <c r="G447" s="393"/>
      <c r="H447" s="393"/>
      <c r="I447" s="393"/>
      <c r="J447" s="393"/>
      <c r="K447" s="230"/>
    </row>
    <row r="448" spans="1:11" x14ac:dyDescent="0.25">
      <c r="A448" s="393"/>
      <c r="B448" s="393"/>
      <c r="C448" s="393"/>
      <c r="D448" s="393"/>
      <c r="E448" s="393"/>
      <c r="F448" s="393"/>
      <c r="G448" s="393"/>
      <c r="H448" s="393"/>
      <c r="I448" s="393"/>
      <c r="J448" s="393"/>
      <c r="K448" s="230"/>
    </row>
    <row r="449" spans="1:11" x14ac:dyDescent="0.25">
      <c r="A449" s="393"/>
      <c r="B449" s="393"/>
      <c r="C449" s="393"/>
      <c r="D449" s="393"/>
      <c r="E449" s="393"/>
      <c r="F449" s="393"/>
      <c r="G449" s="393"/>
      <c r="H449" s="393"/>
      <c r="I449" s="393"/>
      <c r="J449" s="393"/>
      <c r="K449" s="230"/>
    </row>
    <row r="450" spans="1:11" x14ac:dyDescent="0.25">
      <c r="A450" s="393"/>
      <c r="B450" s="393"/>
      <c r="C450" s="393"/>
      <c r="D450" s="393"/>
      <c r="E450" s="393"/>
      <c r="F450" s="393"/>
      <c r="G450" s="393"/>
      <c r="H450" s="393"/>
      <c r="I450" s="393"/>
      <c r="J450" s="393"/>
      <c r="K450" s="230"/>
    </row>
    <row r="451" spans="1:11" x14ac:dyDescent="0.25">
      <c r="A451" s="393"/>
      <c r="B451" s="393"/>
      <c r="C451" s="393"/>
      <c r="D451" s="393"/>
      <c r="E451" s="393"/>
      <c r="F451" s="393"/>
      <c r="G451" s="393"/>
      <c r="H451" s="393"/>
      <c r="I451" s="393"/>
      <c r="J451" s="393"/>
      <c r="K451" s="230"/>
    </row>
    <row r="452" spans="1:11" x14ac:dyDescent="0.25">
      <c r="A452" s="393"/>
      <c r="B452" s="393"/>
      <c r="C452" s="393"/>
      <c r="D452" s="393"/>
      <c r="E452" s="393"/>
      <c r="F452" s="393"/>
      <c r="G452" s="393"/>
      <c r="H452" s="393"/>
      <c r="I452" s="393"/>
      <c r="J452" s="393"/>
      <c r="K452" s="230"/>
    </row>
    <row r="453" spans="1:11" x14ac:dyDescent="0.25">
      <c r="A453" s="393"/>
      <c r="B453" s="393"/>
      <c r="C453" s="393"/>
      <c r="D453" s="393"/>
      <c r="E453" s="393"/>
      <c r="F453" s="393"/>
      <c r="G453" s="393"/>
      <c r="H453" s="393"/>
      <c r="I453" s="393"/>
      <c r="J453" s="393"/>
      <c r="K453" s="230"/>
    </row>
    <row r="454" spans="1:11" x14ac:dyDescent="0.25">
      <c r="A454" s="393"/>
      <c r="B454" s="393"/>
      <c r="C454" s="393"/>
      <c r="D454" s="393"/>
      <c r="E454" s="393"/>
      <c r="F454" s="393"/>
      <c r="G454" s="393"/>
      <c r="H454" s="393"/>
      <c r="I454" s="393"/>
      <c r="J454" s="393"/>
      <c r="K454" s="230"/>
    </row>
    <row r="455" spans="1:11" x14ac:dyDescent="0.25">
      <c r="A455" s="393"/>
      <c r="B455" s="393"/>
      <c r="C455" s="393"/>
      <c r="D455" s="393"/>
      <c r="E455" s="393"/>
      <c r="F455" s="393"/>
      <c r="G455" s="393"/>
      <c r="H455" s="393"/>
      <c r="I455" s="393"/>
      <c r="J455" s="393"/>
      <c r="K455" s="230"/>
    </row>
    <row r="456" spans="1:11" x14ac:dyDescent="0.25">
      <c r="A456" s="393"/>
      <c r="B456" s="393"/>
      <c r="C456" s="393"/>
      <c r="D456" s="393"/>
      <c r="E456" s="393"/>
      <c r="F456" s="393"/>
      <c r="G456" s="393"/>
      <c r="H456" s="393"/>
      <c r="I456" s="393"/>
      <c r="J456" s="393"/>
      <c r="K456" s="230"/>
    </row>
    <row r="457" spans="1:11" x14ac:dyDescent="0.25">
      <c r="A457" s="393"/>
      <c r="B457" s="393"/>
      <c r="C457" s="393"/>
      <c r="D457" s="393"/>
      <c r="E457" s="393"/>
      <c r="F457" s="393"/>
      <c r="G457" s="393"/>
      <c r="H457" s="393"/>
      <c r="I457" s="393"/>
      <c r="J457" s="393"/>
      <c r="K457" s="230"/>
    </row>
    <row r="458" spans="1:11" x14ac:dyDescent="0.25">
      <c r="A458" s="393"/>
      <c r="B458" s="393"/>
      <c r="C458" s="393"/>
      <c r="D458" s="393"/>
      <c r="E458" s="393"/>
      <c r="F458" s="393"/>
      <c r="G458" s="393"/>
      <c r="H458" s="393"/>
      <c r="I458" s="393"/>
      <c r="J458" s="393"/>
      <c r="K458" s="230"/>
    </row>
    <row r="459" spans="1:11" x14ac:dyDescent="0.25">
      <c r="A459" s="393"/>
      <c r="B459" s="393"/>
      <c r="C459" s="393"/>
      <c r="D459" s="393"/>
      <c r="E459" s="393"/>
      <c r="F459" s="393"/>
      <c r="G459" s="393"/>
      <c r="H459" s="393"/>
      <c r="I459" s="393"/>
      <c r="J459" s="393"/>
      <c r="K459" s="230"/>
    </row>
    <row r="460" spans="1:11" x14ac:dyDescent="0.25">
      <c r="A460" s="393"/>
      <c r="B460" s="393"/>
      <c r="C460" s="393"/>
      <c r="D460" s="393"/>
      <c r="E460" s="393"/>
      <c r="F460" s="393"/>
      <c r="G460" s="393"/>
      <c r="H460" s="393"/>
      <c r="I460" s="393"/>
      <c r="J460" s="393"/>
      <c r="K460" s="230"/>
    </row>
    <row r="461" spans="1:11" x14ac:dyDescent="0.25">
      <c r="A461" s="393"/>
      <c r="B461" s="393"/>
      <c r="C461" s="393"/>
      <c r="D461" s="393"/>
      <c r="E461" s="393"/>
      <c r="F461" s="393"/>
      <c r="G461" s="393"/>
      <c r="H461" s="393"/>
      <c r="I461" s="393"/>
      <c r="J461" s="393"/>
      <c r="K461" s="230"/>
    </row>
    <row r="462" spans="1:11" x14ac:dyDescent="0.25">
      <c r="A462" s="393"/>
      <c r="B462" s="393"/>
      <c r="C462" s="393"/>
      <c r="D462" s="393"/>
      <c r="E462" s="393"/>
      <c r="F462" s="393"/>
      <c r="G462" s="393"/>
      <c r="H462" s="393"/>
      <c r="I462" s="393"/>
      <c r="J462" s="393"/>
      <c r="K462" s="230"/>
    </row>
    <row r="463" spans="1:11" x14ac:dyDescent="0.25">
      <c r="A463" s="393"/>
      <c r="B463" s="393"/>
      <c r="C463" s="393"/>
      <c r="D463" s="393"/>
      <c r="E463" s="393"/>
      <c r="F463" s="393"/>
      <c r="G463" s="393"/>
      <c r="H463" s="393"/>
      <c r="I463" s="393"/>
      <c r="J463" s="393"/>
      <c r="K463" s="230"/>
    </row>
    <row r="464" spans="1:11" x14ac:dyDescent="0.25">
      <c r="A464" s="393"/>
      <c r="B464" s="393"/>
      <c r="C464" s="393"/>
      <c r="D464" s="393"/>
      <c r="E464" s="393"/>
      <c r="F464" s="393"/>
      <c r="G464" s="393"/>
      <c r="H464" s="393"/>
      <c r="I464" s="393"/>
      <c r="J464" s="393"/>
      <c r="K464" s="230"/>
    </row>
    <row r="465" spans="1:22" x14ac:dyDescent="0.25">
      <c r="A465" s="393"/>
      <c r="B465" s="393"/>
      <c r="C465" s="393"/>
      <c r="D465" s="393"/>
      <c r="E465" s="393"/>
      <c r="F465" s="393"/>
      <c r="G465" s="393"/>
      <c r="H465" s="393"/>
      <c r="I465" s="393"/>
      <c r="J465" s="393"/>
      <c r="K465" s="230"/>
    </row>
    <row r="477" spans="1:22" s="193" customFormat="1" x14ac:dyDescent="0.25">
      <c r="A477" s="388"/>
      <c r="B477" s="389"/>
      <c r="C477" s="390"/>
      <c r="D477" s="391"/>
      <c r="E477" s="391"/>
      <c r="F477" s="392"/>
      <c r="G477" s="390"/>
      <c r="H477" s="390"/>
      <c r="I477" s="390"/>
      <c r="J477" s="390"/>
      <c r="K477" s="227"/>
      <c r="L477" s="230"/>
      <c r="M477" s="230"/>
      <c r="N477" s="230"/>
      <c r="O477" s="230"/>
      <c r="P477" s="230"/>
      <c r="Q477" s="230"/>
      <c r="R477" s="230"/>
      <c r="S477" s="230"/>
      <c r="T477" s="230"/>
      <c r="U477" s="230"/>
      <c r="V477" s="230"/>
    </row>
    <row r="482" spans="1:11" x14ac:dyDescent="0.25">
      <c r="A482" s="393"/>
      <c r="B482" s="393"/>
      <c r="C482" s="393"/>
      <c r="D482" s="393"/>
      <c r="E482" s="393"/>
      <c r="F482" s="393"/>
      <c r="G482" s="393"/>
      <c r="H482" s="393"/>
      <c r="I482" s="393"/>
      <c r="J482" s="393"/>
      <c r="K482" s="230"/>
    </row>
    <row r="483" spans="1:11" x14ac:dyDescent="0.25">
      <c r="A483" s="393"/>
      <c r="B483" s="393"/>
      <c r="C483" s="393"/>
      <c r="D483" s="393"/>
      <c r="E483" s="393"/>
      <c r="F483" s="393"/>
      <c r="G483" s="393"/>
      <c r="H483" s="393"/>
      <c r="I483" s="393"/>
      <c r="J483" s="393"/>
      <c r="K483" s="230"/>
    </row>
    <row r="484" spans="1:11" x14ac:dyDescent="0.25">
      <c r="A484" s="393"/>
      <c r="B484" s="393"/>
      <c r="C484" s="393"/>
      <c r="D484" s="393"/>
      <c r="E484" s="393"/>
      <c r="F484" s="393"/>
      <c r="G484" s="393"/>
      <c r="H484" s="393"/>
      <c r="I484" s="393"/>
      <c r="J484" s="393"/>
      <c r="K484" s="230"/>
    </row>
    <row r="485" spans="1:11" x14ac:dyDescent="0.25">
      <c r="A485" s="393"/>
      <c r="B485" s="393"/>
      <c r="C485" s="393"/>
      <c r="D485" s="393"/>
      <c r="E485" s="393"/>
      <c r="F485" s="393"/>
      <c r="G485" s="393"/>
      <c r="H485" s="393"/>
      <c r="I485" s="393"/>
      <c r="J485" s="393"/>
      <c r="K485" s="230"/>
    </row>
    <row r="486" spans="1:11" x14ac:dyDescent="0.25">
      <c r="A486" s="393"/>
      <c r="B486" s="393"/>
      <c r="C486" s="393"/>
      <c r="D486" s="393"/>
      <c r="E486" s="393"/>
      <c r="F486" s="393"/>
      <c r="G486" s="393"/>
      <c r="H486" s="393"/>
      <c r="I486" s="393"/>
      <c r="J486" s="393"/>
      <c r="K486" s="230"/>
    </row>
    <row r="487" spans="1:11" x14ac:dyDescent="0.25">
      <c r="A487" s="393"/>
      <c r="B487" s="393"/>
      <c r="C487" s="393"/>
      <c r="D487" s="393"/>
      <c r="E487" s="393"/>
      <c r="F487" s="393"/>
      <c r="G487" s="393"/>
      <c r="H487" s="393"/>
      <c r="I487" s="393"/>
      <c r="J487" s="393"/>
      <c r="K487" s="230"/>
    </row>
    <row r="488" spans="1:11" x14ac:dyDescent="0.25">
      <c r="A488" s="393"/>
      <c r="B488" s="393"/>
      <c r="C488" s="393"/>
      <c r="D488" s="393"/>
      <c r="E488" s="393"/>
      <c r="F488" s="393"/>
      <c r="G488" s="393"/>
      <c r="H488" s="393"/>
      <c r="I488" s="393"/>
      <c r="J488" s="393"/>
      <c r="K488" s="230"/>
    </row>
    <row r="489" spans="1:11" x14ac:dyDescent="0.25">
      <c r="A489" s="393"/>
      <c r="B489" s="393"/>
      <c r="C489" s="393"/>
      <c r="D489" s="393"/>
      <c r="E489" s="393"/>
      <c r="F489" s="393"/>
      <c r="G489" s="393"/>
      <c r="H489" s="393"/>
      <c r="I489" s="393"/>
      <c r="J489" s="393"/>
      <c r="K489" s="230"/>
    </row>
    <row r="490" spans="1:11" x14ac:dyDescent="0.25">
      <c r="A490" s="393"/>
      <c r="B490" s="393"/>
      <c r="C490" s="393"/>
      <c r="D490" s="393"/>
      <c r="E490" s="393"/>
      <c r="F490" s="393"/>
      <c r="G490" s="393"/>
      <c r="H490" s="393"/>
      <c r="I490" s="393"/>
      <c r="J490" s="393"/>
      <c r="K490" s="230"/>
    </row>
    <row r="491" spans="1:11" x14ac:dyDescent="0.25">
      <c r="A491" s="393"/>
      <c r="B491" s="393"/>
      <c r="C491" s="393"/>
      <c r="D491" s="393"/>
      <c r="E491" s="393"/>
      <c r="F491" s="393"/>
      <c r="G491" s="393"/>
      <c r="H491" s="393"/>
      <c r="I491" s="393"/>
      <c r="J491" s="393"/>
      <c r="K491" s="230"/>
    </row>
    <row r="492" spans="1:11" x14ac:dyDescent="0.25">
      <c r="A492" s="393"/>
      <c r="B492" s="393"/>
      <c r="C492" s="393"/>
      <c r="D492" s="393"/>
      <c r="E492" s="393"/>
      <c r="F492" s="393"/>
      <c r="G492" s="393"/>
      <c r="H492" s="393"/>
      <c r="I492" s="393"/>
      <c r="J492" s="393"/>
      <c r="K492" s="230"/>
    </row>
    <row r="493" spans="1:11" x14ac:dyDescent="0.25">
      <c r="A493" s="393"/>
      <c r="B493" s="393"/>
      <c r="C493" s="393"/>
      <c r="D493" s="393"/>
      <c r="E493" s="393"/>
      <c r="F493" s="393"/>
      <c r="G493" s="393"/>
      <c r="H493" s="393"/>
      <c r="I493" s="393"/>
      <c r="J493" s="393"/>
      <c r="K493" s="230"/>
    </row>
    <row r="494" spans="1:11" x14ac:dyDescent="0.25">
      <c r="A494" s="393"/>
      <c r="B494" s="393"/>
      <c r="C494" s="393"/>
      <c r="D494" s="393"/>
      <c r="E494" s="393"/>
      <c r="F494" s="393"/>
      <c r="G494" s="393"/>
      <c r="H494" s="393"/>
      <c r="I494" s="393"/>
      <c r="J494" s="393"/>
      <c r="K494" s="230"/>
    </row>
    <row r="495" spans="1:11" x14ac:dyDescent="0.25">
      <c r="A495" s="393"/>
      <c r="B495" s="393"/>
      <c r="C495" s="393"/>
      <c r="D495" s="393"/>
      <c r="E495" s="393"/>
      <c r="F495" s="393"/>
      <c r="G495" s="393"/>
      <c r="H495" s="393"/>
      <c r="I495" s="393"/>
      <c r="J495" s="393"/>
      <c r="K495" s="230"/>
    </row>
    <row r="496" spans="1:11" x14ac:dyDescent="0.25">
      <c r="A496" s="393"/>
      <c r="B496" s="393"/>
      <c r="C496" s="393"/>
      <c r="D496" s="393"/>
      <c r="E496" s="393"/>
      <c r="F496" s="393"/>
      <c r="G496" s="393"/>
      <c r="H496" s="393"/>
      <c r="I496" s="393"/>
      <c r="J496" s="393"/>
      <c r="K496" s="230"/>
    </row>
    <row r="497" spans="1:22" x14ac:dyDescent="0.25">
      <c r="A497" s="393"/>
      <c r="B497" s="393"/>
      <c r="C497" s="393"/>
      <c r="D497" s="393"/>
      <c r="E497" s="393"/>
      <c r="F497" s="393"/>
      <c r="G497" s="393"/>
      <c r="H497" s="393"/>
      <c r="I497" s="393"/>
      <c r="J497" s="393"/>
      <c r="K497" s="230"/>
    </row>
    <row r="506" spans="1:22" s="229" customFormat="1" x14ac:dyDescent="0.25">
      <c r="A506" s="388"/>
      <c r="B506" s="389"/>
      <c r="C506" s="390"/>
      <c r="D506" s="391"/>
      <c r="E506" s="391"/>
      <c r="F506" s="392"/>
      <c r="G506" s="390"/>
      <c r="H506" s="390"/>
      <c r="I506" s="390"/>
      <c r="J506" s="390"/>
      <c r="K506" s="227"/>
      <c r="L506" s="230"/>
      <c r="M506" s="230"/>
      <c r="N506" s="230"/>
      <c r="O506" s="230"/>
      <c r="P506" s="230"/>
      <c r="Q506" s="230"/>
      <c r="R506" s="230"/>
      <c r="S506" s="230"/>
      <c r="T506" s="230"/>
      <c r="U506" s="230"/>
      <c r="V506" s="230"/>
    </row>
    <row r="507" spans="1:22" s="229" customFormat="1" x14ac:dyDescent="0.25">
      <c r="A507" s="388"/>
      <c r="B507" s="389"/>
      <c r="C507" s="390"/>
      <c r="D507" s="391"/>
      <c r="E507" s="391"/>
      <c r="F507" s="392"/>
      <c r="G507" s="390"/>
      <c r="H507" s="390"/>
      <c r="I507" s="390"/>
      <c r="J507" s="390"/>
      <c r="K507" s="227"/>
      <c r="L507" s="230"/>
      <c r="M507" s="230"/>
      <c r="N507" s="230"/>
      <c r="O507" s="230"/>
      <c r="P507" s="230"/>
      <c r="Q507" s="230"/>
      <c r="R507" s="230"/>
      <c r="S507" s="230"/>
      <c r="T507" s="230"/>
      <c r="U507" s="230"/>
      <c r="V507" s="230"/>
    </row>
    <row r="508" spans="1:22" s="229" customFormat="1" x14ac:dyDescent="0.25">
      <c r="A508" s="388"/>
      <c r="B508" s="389"/>
      <c r="C508" s="390"/>
      <c r="D508" s="391"/>
      <c r="E508" s="391"/>
      <c r="F508" s="392"/>
      <c r="G508" s="390"/>
      <c r="H508" s="390"/>
      <c r="I508" s="390"/>
      <c r="J508" s="390"/>
      <c r="K508" s="227"/>
      <c r="L508" s="230"/>
      <c r="M508" s="230"/>
      <c r="N508" s="230"/>
      <c r="O508" s="230"/>
      <c r="P508" s="230"/>
      <c r="Q508" s="230"/>
      <c r="R508" s="230"/>
      <c r="S508" s="230"/>
      <c r="T508" s="230"/>
      <c r="U508" s="230"/>
      <c r="V508" s="230"/>
    </row>
    <row r="509" spans="1:22" s="229" customFormat="1" x14ac:dyDescent="0.25">
      <c r="A509" s="388"/>
      <c r="B509" s="389"/>
      <c r="C509" s="390"/>
      <c r="D509" s="391"/>
      <c r="E509" s="391"/>
      <c r="F509" s="392"/>
      <c r="G509" s="390"/>
      <c r="H509" s="390"/>
      <c r="I509" s="390"/>
      <c r="J509" s="390"/>
      <c r="K509" s="227"/>
      <c r="L509" s="230"/>
      <c r="M509" s="230"/>
      <c r="N509" s="230"/>
      <c r="O509" s="230"/>
      <c r="P509" s="230"/>
      <c r="Q509" s="230"/>
      <c r="R509" s="230"/>
      <c r="S509" s="230"/>
      <c r="T509" s="230"/>
      <c r="U509" s="230"/>
      <c r="V509" s="230"/>
    </row>
    <row r="510" spans="1:22" s="229" customFormat="1" x14ac:dyDescent="0.25">
      <c r="A510" s="388"/>
      <c r="B510" s="389"/>
      <c r="C510" s="390"/>
      <c r="D510" s="391"/>
      <c r="E510" s="391"/>
      <c r="F510" s="392"/>
      <c r="G510" s="390"/>
      <c r="H510" s="390"/>
      <c r="I510" s="390"/>
      <c r="J510" s="390"/>
      <c r="K510" s="227"/>
      <c r="L510" s="230"/>
      <c r="M510" s="230"/>
      <c r="N510" s="230"/>
      <c r="O510" s="230"/>
      <c r="P510" s="230"/>
      <c r="Q510" s="230"/>
      <c r="R510" s="230"/>
      <c r="S510" s="230"/>
      <c r="T510" s="230"/>
      <c r="U510" s="230"/>
      <c r="V510" s="230"/>
    </row>
    <row r="511" spans="1:22" s="229" customFormat="1" x14ac:dyDescent="0.25">
      <c r="A511" s="388"/>
      <c r="B511" s="389"/>
      <c r="C511" s="390"/>
      <c r="D511" s="391"/>
      <c r="E511" s="391"/>
      <c r="F511" s="392"/>
      <c r="G511" s="390"/>
      <c r="H511" s="390"/>
      <c r="I511" s="390"/>
      <c r="J511" s="390"/>
      <c r="K511" s="227"/>
      <c r="L511" s="230"/>
      <c r="M511" s="230"/>
      <c r="N511" s="230"/>
      <c r="O511" s="230"/>
      <c r="P511" s="230"/>
      <c r="Q511" s="230"/>
      <c r="R511" s="230"/>
      <c r="S511" s="230"/>
      <c r="T511" s="230"/>
      <c r="U511" s="230"/>
      <c r="V511" s="230"/>
    </row>
    <row r="512" spans="1:22" s="229" customFormat="1" x14ac:dyDescent="0.25">
      <c r="A512" s="388"/>
      <c r="B512" s="389"/>
      <c r="C512" s="390"/>
      <c r="D512" s="391"/>
      <c r="E512" s="391"/>
      <c r="F512" s="392"/>
      <c r="G512" s="390"/>
      <c r="H512" s="390"/>
      <c r="I512" s="390"/>
      <c r="J512" s="390"/>
      <c r="K512" s="227"/>
      <c r="L512" s="230"/>
      <c r="M512" s="230"/>
      <c r="N512" s="230"/>
      <c r="O512" s="230"/>
      <c r="P512" s="230"/>
      <c r="Q512" s="230"/>
      <c r="R512" s="230"/>
      <c r="S512" s="230"/>
      <c r="T512" s="230"/>
      <c r="U512" s="230"/>
      <c r="V512" s="230"/>
    </row>
    <row r="513" spans="1:22" s="229" customFormat="1" x14ac:dyDescent="0.25">
      <c r="A513" s="388"/>
      <c r="B513" s="389"/>
      <c r="C513" s="390"/>
      <c r="D513" s="391"/>
      <c r="E513" s="391"/>
      <c r="F513" s="392"/>
      <c r="G513" s="390"/>
      <c r="H513" s="390"/>
      <c r="I513" s="390"/>
      <c r="J513" s="390"/>
      <c r="K513" s="227"/>
      <c r="L513" s="230"/>
      <c r="M513" s="230"/>
      <c r="N513" s="230"/>
      <c r="O513" s="230"/>
      <c r="P513" s="230"/>
      <c r="Q513" s="230"/>
      <c r="R513" s="230"/>
      <c r="S513" s="230"/>
      <c r="T513" s="230"/>
      <c r="U513" s="230"/>
      <c r="V513" s="230"/>
    </row>
    <row r="514" spans="1:22" s="229" customFormat="1" x14ac:dyDescent="0.25">
      <c r="A514" s="388"/>
      <c r="B514" s="389"/>
      <c r="C514" s="390"/>
      <c r="D514" s="391"/>
      <c r="E514" s="391"/>
      <c r="F514" s="392"/>
      <c r="G514" s="390"/>
      <c r="H514" s="390"/>
      <c r="I514" s="390"/>
      <c r="J514" s="390"/>
      <c r="K514" s="227"/>
      <c r="L514" s="230"/>
      <c r="M514" s="230"/>
      <c r="N514" s="230"/>
      <c r="O514" s="230"/>
      <c r="P514" s="230"/>
      <c r="Q514" s="230"/>
      <c r="R514" s="230"/>
      <c r="S514" s="230"/>
      <c r="T514" s="230"/>
      <c r="U514" s="230"/>
      <c r="V514" s="230"/>
    </row>
    <row r="515" spans="1:22" s="229" customFormat="1" x14ac:dyDescent="0.25">
      <c r="A515" s="388"/>
      <c r="B515" s="389"/>
      <c r="C515" s="390"/>
      <c r="D515" s="391"/>
      <c r="E515" s="391"/>
      <c r="F515" s="392"/>
      <c r="G515" s="390"/>
      <c r="H515" s="390"/>
      <c r="I515" s="390"/>
      <c r="J515" s="390"/>
      <c r="K515" s="227"/>
      <c r="L515" s="230"/>
      <c r="M515" s="230"/>
      <c r="N515" s="230"/>
      <c r="O515" s="230"/>
      <c r="P515" s="230"/>
      <c r="Q515" s="230"/>
      <c r="R515" s="230"/>
      <c r="S515" s="230"/>
      <c r="T515" s="230"/>
      <c r="U515" s="230"/>
      <c r="V515" s="230"/>
    </row>
    <row r="516" spans="1:22" s="229" customFormat="1" x14ac:dyDescent="0.25">
      <c r="A516" s="388"/>
      <c r="B516" s="389"/>
      <c r="C516" s="390"/>
      <c r="D516" s="391"/>
      <c r="E516" s="391"/>
      <c r="F516" s="392"/>
      <c r="G516" s="390"/>
      <c r="H516" s="390"/>
      <c r="I516" s="390"/>
      <c r="J516" s="390"/>
      <c r="K516" s="227"/>
      <c r="L516" s="230"/>
      <c r="M516" s="230"/>
      <c r="N516" s="230"/>
      <c r="O516" s="230"/>
      <c r="P516" s="230"/>
      <c r="Q516" s="230"/>
      <c r="R516" s="230"/>
      <c r="S516" s="230"/>
      <c r="T516" s="230"/>
      <c r="U516" s="230"/>
      <c r="V516" s="230"/>
    </row>
    <row r="517" spans="1:22" s="229" customFormat="1" x14ac:dyDescent="0.25">
      <c r="A517" s="388"/>
      <c r="B517" s="389"/>
      <c r="C517" s="390"/>
      <c r="D517" s="391"/>
      <c r="E517" s="391"/>
      <c r="F517" s="392"/>
      <c r="G517" s="390"/>
      <c r="H517" s="390"/>
      <c r="I517" s="390"/>
      <c r="J517" s="390"/>
      <c r="K517" s="227"/>
      <c r="L517" s="230"/>
      <c r="M517" s="230"/>
      <c r="N517" s="230"/>
      <c r="O517" s="230"/>
      <c r="P517" s="230"/>
      <c r="Q517" s="230"/>
      <c r="R517" s="230"/>
      <c r="S517" s="230"/>
      <c r="T517" s="230"/>
      <c r="U517" s="230"/>
      <c r="V517" s="230"/>
    </row>
    <row r="518" spans="1:22" s="229" customFormat="1" x14ac:dyDescent="0.25">
      <c r="A518" s="388"/>
      <c r="B518" s="389"/>
      <c r="C518" s="390"/>
      <c r="D518" s="391"/>
      <c r="E518" s="391"/>
      <c r="F518" s="392"/>
      <c r="G518" s="390"/>
      <c r="H518" s="390"/>
      <c r="I518" s="390"/>
      <c r="J518" s="390"/>
      <c r="K518" s="227"/>
      <c r="L518" s="230"/>
      <c r="M518" s="230"/>
      <c r="N518" s="230"/>
      <c r="O518" s="230"/>
      <c r="P518" s="230"/>
      <c r="Q518" s="230"/>
      <c r="R518" s="230"/>
      <c r="S518" s="230"/>
      <c r="T518" s="230"/>
      <c r="U518" s="230"/>
      <c r="V518" s="230"/>
    </row>
    <row r="519" spans="1:22" s="229" customFormat="1" x14ac:dyDescent="0.25">
      <c r="A519" s="388"/>
      <c r="B519" s="389"/>
      <c r="C519" s="390"/>
      <c r="D519" s="391"/>
      <c r="E519" s="391"/>
      <c r="F519" s="392"/>
      <c r="G519" s="390"/>
      <c r="H519" s="390"/>
      <c r="I519" s="390"/>
      <c r="J519" s="390"/>
      <c r="K519" s="227"/>
      <c r="L519" s="230"/>
      <c r="M519" s="230"/>
      <c r="N519" s="230"/>
      <c r="O519" s="230"/>
      <c r="P519" s="230"/>
      <c r="Q519" s="230"/>
      <c r="R519" s="230"/>
      <c r="S519" s="230"/>
      <c r="T519" s="230"/>
      <c r="U519" s="230"/>
      <c r="V519" s="230"/>
    </row>
    <row r="520" spans="1:22" s="229" customFormat="1" x14ac:dyDescent="0.25">
      <c r="A520" s="388"/>
      <c r="B520" s="389"/>
      <c r="C520" s="390"/>
      <c r="D520" s="391"/>
      <c r="E520" s="391"/>
      <c r="F520" s="392"/>
      <c r="G520" s="390"/>
      <c r="H520" s="390"/>
      <c r="I520" s="390"/>
      <c r="J520" s="390"/>
      <c r="K520" s="227"/>
      <c r="L520" s="230"/>
      <c r="M520" s="230"/>
      <c r="N520" s="230"/>
      <c r="O520" s="230"/>
      <c r="P520" s="230"/>
      <c r="Q520" s="230"/>
      <c r="R520" s="230"/>
      <c r="S520" s="230"/>
      <c r="T520" s="230"/>
      <c r="U520" s="230"/>
      <c r="V520" s="230"/>
    </row>
    <row r="521" spans="1:22" s="229" customFormat="1" x14ac:dyDescent="0.25">
      <c r="A521" s="388"/>
      <c r="B521" s="389"/>
      <c r="C521" s="390"/>
      <c r="D521" s="391"/>
      <c r="E521" s="391"/>
      <c r="F521" s="392"/>
      <c r="G521" s="390"/>
      <c r="H521" s="390"/>
      <c r="I521" s="390"/>
      <c r="J521" s="390"/>
      <c r="K521" s="227"/>
      <c r="L521" s="230"/>
      <c r="M521" s="230"/>
      <c r="N521" s="230"/>
      <c r="O521" s="230"/>
      <c r="P521" s="230"/>
      <c r="Q521" s="230"/>
      <c r="R521" s="230"/>
      <c r="S521" s="230"/>
      <c r="T521" s="230"/>
      <c r="U521" s="230"/>
      <c r="V521" s="230"/>
    </row>
    <row r="522" spans="1:22" s="229" customFormat="1" x14ac:dyDescent="0.25">
      <c r="A522" s="388"/>
      <c r="B522" s="389"/>
      <c r="C522" s="390"/>
      <c r="D522" s="391"/>
      <c r="E522" s="391"/>
      <c r="F522" s="392"/>
      <c r="G522" s="390"/>
      <c r="H522" s="390"/>
      <c r="I522" s="390"/>
      <c r="J522" s="390"/>
      <c r="K522" s="227"/>
      <c r="L522" s="230"/>
      <c r="M522" s="230"/>
      <c r="N522" s="230"/>
      <c r="O522" s="230"/>
      <c r="P522" s="230"/>
      <c r="Q522" s="230"/>
      <c r="R522" s="230"/>
      <c r="S522" s="230"/>
      <c r="T522" s="230"/>
      <c r="U522" s="230"/>
      <c r="V522" s="230"/>
    </row>
    <row r="523" spans="1:22" s="229" customFormat="1" x14ac:dyDescent="0.25">
      <c r="A523" s="388"/>
      <c r="B523" s="389"/>
      <c r="C523" s="390"/>
      <c r="D523" s="391"/>
      <c r="E523" s="391"/>
      <c r="F523" s="392"/>
      <c r="G523" s="390"/>
      <c r="H523" s="390"/>
      <c r="I523" s="390"/>
      <c r="J523" s="390"/>
      <c r="K523" s="227"/>
      <c r="L523" s="230"/>
      <c r="M523" s="230"/>
      <c r="N523" s="230"/>
      <c r="O523" s="230"/>
      <c r="P523" s="230"/>
      <c r="Q523" s="230"/>
      <c r="R523" s="230"/>
      <c r="S523" s="230"/>
      <c r="T523" s="230"/>
      <c r="U523" s="230"/>
      <c r="V523" s="230"/>
    </row>
    <row r="524" spans="1:22" s="229" customFormat="1" x14ac:dyDescent="0.25">
      <c r="A524" s="388"/>
      <c r="B524" s="389"/>
      <c r="C524" s="390"/>
      <c r="D524" s="391"/>
      <c r="E524" s="391"/>
      <c r="F524" s="392"/>
      <c r="G524" s="390"/>
      <c r="H524" s="390"/>
      <c r="I524" s="390"/>
      <c r="J524" s="390"/>
      <c r="K524" s="227"/>
      <c r="L524" s="230"/>
      <c r="M524" s="230"/>
      <c r="N524" s="230"/>
      <c r="O524" s="230"/>
      <c r="P524" s="230"/>
      <c r="Q524" s="230"/>
      <c r="R524" s="230"/>
      <c r="S524" s="230"/>
      <c r="T524" s="230"/>
      <c r="U524" s="230"/>
      <c r="V524" s="230"/>
    </row>
    <row r="525" spans="1:22" s="229" customFormat="1" x14ac:dyDescent="0.25">
      <c r="A525" s="388"/>
      <c r="B525" s="389"/>
      <c r="C525" s="390"/>
      <c r="D525" s="391"/>
      <c r="E525" s="391"/>
      <c r="F525" s="392"/>
      <c r="G525" s="390"/>
      <c r="H525" s="390"/>
      <c r="I525" s="390"/>
      <c r="J525" s="390"/>
      <c r="K525" s="227"/>
      <c r="L525" s="230"/>
      <c r="M525" s="230"/>
      <c r="N525" s="230"/>
      <c r="O525" s="230"/>
      <c r="P525" s="230"/>
      <c r="Q525" s="230"/>
      <c r="R525" s="230"/>
      <c r="S525" s="230"/>
      <c r="T525" s="230"/>
      <c r="U525" s="230"/>
      <c r="V525" s="230"/>
    </row>
    <row r="526" spans="1:22" s="229" customFormat="1" x14ac:dyDescent="0.25">
      <c r="A526" s="388"/>
      <c r="B526" s="389"/>
      <c r="C526" s="390"/>
      <c r="D526" s="391"/>
      <c r="E526" s="391"/>
      <c r="F526" s="392"/>
      <c r="G526" s="390"/>
      <c r="H526" s="390"/>
      <c r="I526" s="390"/>
      <c r="J526" s="390"/>
      <c r="K526" s="227"/>
      <c r="L526" s="230"/>
      <c r="M526" s="230"/>
      <c r="N526" s="230"/>
      <c r="O526" s="230"/>
      <c r="P526" s="230"/>
      <c r="Q526" s="230"/>
      <c r="R526" s="230"/>
      <c r="S526" s="230"/>
      <c r="T526" s="230"/>
      <c r="U526" s="230"/>
      <c r="V526" s="230"/>
    </row>
    <row r="527" spans="1:22" s="229" customFormat="1" x14ac:dyDescent="0.25">
      <c r="A527" s="388"/>
      <c r="B527" s="389"/>
      <c r="C527" s="390"/>
      <c r="D527" s="391"/>
      <c r="E527" s="391"/>
      <c r="F527" s="392"/>
      <c r="G527" s="390"/>
      <c r="H527" s="390"/>
      <c r="I527" s="390"/>
      <c r="J527" s="390"/>
      <c r="K527" s="227"/>
      <c r="L527" s="230"/>
      <c r="M527" s="230"/>
      <c r="N527" s="230"/>
      <c r="O527" s="230"/>
      <c r="P527" s="230"/>
      <c r="Q527" s="230"/>
      <c r="R527" s="230"/>
      <c r="S527" s="230"/>
      <c r="T527" s="230"/>
      <c r="U527" s="230"/>
      <c r="V527" s="230"/>
    </row>
    <row r="528" spans="1:22" s="229" customFormat="1" x14ac:dyDescent="0.25">
      <c r="A528" s="388"/>
      <c r="B528" s="389"/>
      <c r="C528" s="390"/>
      <c r="D528" s="391"/>
      <c r="E528" s="391"/>
      <c r="F528" s="392"/>
      <c r="G528" s="390"/>
      <c r="H528" s="390"/>
      <c r="I528" s="390"/>
      <c r="J528" s="390"/>
      <c r="K528" s="227"/>
      <c r="L528" s="230"/>
      <c r="M528" s="230"/>
      <c r="N528" s="230"/>
      <c r="O528" s="230"/>
      <c r="P528" s="230"/>
      <c r="Q528" s="230"/>
      <c r="R528" s="230"/>
      <c r="S528" s="230"/>
      <c r="T528" s="230"/>
      <c r="U528" s="230"/>
      <c r="V528" s="230"/>
    </row>
    <row r="529" spans="1:22" s="229" customFormat="1" x14ac:dyDescent="0.25">
      <c r="A529" s="388"/>
      <c r="B529" s="389"/>
      <c r="C529" s="390"/>
      <c r="D529" s="391"/>
      <c r="E529" s="391"/>
      <c r="F529" s="392"/>
      <c r="G529" s="390"/>
      <c r="H529" s="390"/>
      <c r="I529" s="390"/>
      <c r="J529" s="390"/>
      <c r="K529" s="227"/>
      <c r="L529" s="230"/>
      <c r="M529" s="230"/>
      <c r="N529" s="230"/>
      <c r="O529" s="230"/>
      <c r="P529" s="230"/>
      <c r="Q529" s="230"/>
      <c r="R529" s="230"/>
      <c r="S529" s="230"/>
      <c r="T529" s="230"/>
      <c r="U529" s="230"/>
      <c r="V529" s="230"/>
    </row>
    <row r="530" spans="1:22" s="229" customFormat="1" x14ac:dyDescent="0.25">
      <c r="A530" s="388"/>
      <c r="B530" s="389"/>
      <c r="C530" s="390"/>
      <c r="D530" s="391"/>
      <c r="E530" s="391"/>
      <c r="F530" s="392"/>
      <c r="G530" s="390"/>
      <c r="H530" s="390"/>
      <c r="I530" s="390"/>
      <c r="J530" s="390"/>
      <c r="K530" s="227"/>
      <c r="L530" s="230"/>
      <c r="M530" s="230"/>
      <c r="N530" s="230"/>
      <c r="O530" s="230"/>
      <c r="P530" s="230"/>
      <c r="Q530" s="230"/>
      <c r="R530" s="230"/>
      <c r="S530" s="230"/>
      <c r="T530" s="230"/>
      <c r="U530" s="230"/>
      <c r="V530" s="230"/>
    </row>
    <row r="531" spans="1:22" s="229" customFormat="1" x14ac:dyDescent="0.25">
      <c r="A531" s="388"/>
      <c r="B531" s="389"/>
      <c r="C531" s="390"/>
      <c r="D531" s="391"/>
      <c r="E531" s="391"/>
      <c r="F531" s="392"/>
      <c r="G531" s="390"/>
      <c r="H531" s="390"/>
      <c r="I531" s="390"/>
      <c r="J531" s="390"/>
      <c r="K531" s="227"/>
      <c r="L531" s="230"/>
      <c r="M531" s="230"/>
      <c r="N531" s="230"/>
      <c r="O531" s="230"/>
      <c r="P531" s="230"/>
      <c r="Q531" s="230"/>
      <c r="R531" s="230"/>
      <c r="S531" s="230"/>
      <c r="T531" s="230"/>
      <c r="U531" s="230"/>
      <c r="V531" s="230"/>
    </row>
    <row r="532" spans="1:22" s="229" customFormat="1" x14ac:dyDescent="0.25">
      <c r="A532" s="388"/>
      <c r="B532" s="389"/>
      <c r="C532" s="390"/>
      <c r="D532" s="391"/>
      <c r="E532" s="391"/>
      <c r="F532" s="392"/>
      <c r="G532" s="390"/>
      <c r="H532" s="390"/>
      <c r="I532" s="390"/>
      <c r="J532" s="390"/>
      <c r="K532" s="227"/>
      <c r="L532" s="230"/>
      <c r="M532" s="230"/>
      <c r="N532" s="230"/>
      <c r="O532" s="230"/>
      <c r="P532" s="230"/>
      <c r="Q532" s="230"/>
      <c r="R532" s="230"/>
      <c r="S532" s="230"/>
      <c r="T532" s="230"/>
      <c r="U532" s="230"/>
      <c r="V532" s="230"/>
    </row>
    <row r="533" spans="1:22" s="229" customFormat="1" x14ac:dyDescent="0.25">
      <c r="A533" s="388"/>
      <c r="B533" s="389"/>
      <c r="C533" s="390"/>
      <c r="D533" s="391"/>
      <c r="E533" s="391"/>
      <c r="F533" s="392"/>
      <c r="G533" s="390"/>
      <c r="H533" s="390"/>
      <c r="I533" s="390"/>
      <c r="J533" s="390"/>
      <c r="K533" s="227"/>
      <c r="L533" s="230"/>
      <c r="M533" s="230"/>
      <c r="N533" s="230"/>
      <c r="O533" s="230"/>
      <c r="P533" s="230"/>
      <c r="Q533" s="230"/>
      <c r="R533" s="230"/>
      <c r="S533" s="230"/>
      <c r="T533" s="230"/>
      <c r="U533" s="230"/>
      <c r="V533" s="230"/>
    </row>
    <row r="534" spans="1:22" s="229" customFormat="1" x14ac:dyDescent="0.25">
      <c r="A534" s="388"/>
      <c r="B534" s="389"/>
      <c r="C534" s="390"/>
      <c r="D534" s="391"/>
      <c r="E534" s="391"/>
      <c r="F534" s="392"/>
      <c r="G534" s="390"/>
      <c r="H534" s="390"/>
      <c r="I534" s="390"/>
      <c r="J534" s="390"/>
      <c r="K534" s="227"/>
      <c r="L534" s="230"/>
      <c r="M534" s="230"/>
      <c r="N534" s="230"/>
      <c r="O534" s="230"/>
      <c r="P534" s="230"/>
      <c r="Q534" s="230"/>
      <c r="R534" s="230"/>
      <c r="S534" s="230"/>
      <c r="T534" s="230"/>
      <c r="U534" s="230"/>
      <c r="V534" s="230"/>
    </row>
    <row r="535" spans="1:22" s="229" customFormat="1" x14ac:dyDescent="0.25">
      <c r="A535" s="388"/>
      <c r="B535" s="389"/>
      <c r="C535" s="390"/>
      <c r="D535" s="391"/>
      <c r="E535" s="391"/>
      <c r="F535" s="392"/>
      <c r="G535" s="390"/>
      <c r="H535" s="390"/>
      <c r="I535" s="390"/>
      <c r="J535" s="390"/>
      <c r="K535" s="227"/>
      <c r="L535" s="230"/>
      <c r="M535" s="230"/>
      <c r="N535" s="230"/>
      <c r="O535" s="230"/>
      <c r="P535" s="230"/>
      <c r="Q535" s="230"/>
      <c r="R535" s="230"/>
      <c r="S535" s="230"/>
      <c r="T535" s="230"/>
      <c r="U535" s="230"/>
      <c r="V535" s="230"/>
    </row>
    <row r="536" spans="1:22" s="229" customFormat="1" x14ac:dyDescent="0.25">
      <c r="A536" s="388"/>
      <c r="B536" s="389"/>
      <c r="C536" s="390"/>
      <c r="D536" s="391"/>
      <c r="E536" s="391"/>
      <c r="F536" s="392"/>
      <c r="G536" s="390"/>
      <c r="H536" s="390"/>
      <c r="I536" s="390"/>
      <c r="J536" s="390"/>
      <c r="K536" s="227"/>
      <c r="L536" s="230"/>
      <c r="M536" s="230"/>
      <c r="N536" s="230"/>
      <c r="O536" s="230"/>
      <c r="P536" s="230"/>
      <c r="Q536" s="230"/>
      <c r="R536" s="230"/>
      <c r="S536" s="230"/>
      <c r="T536" s="230"/>
      <c r="U536" s="230"/>
      <c r="V536" s="230"/>
    </row>
    <row r="537" spans="1:22" s="229" customFormat="1" x14ac:dyDescent="0.25">
      <c r="A537" s="388"/>
      <c r="B537" s="389"/>
      <c r="C537" s="390"/>
      <c r="D537" s="391"/>
      <c r="E537" s="391"/>
      <c r="F537" s="392"/>
      <c r="G537" s="390"/>
      <c r="H537" s="390"/>
      <c r="I537" s="390"/>
      <c r="J537" s="390"/>
      <c r="K537" s="227"/>
      <c r="L537" s="230"/>
      <c r="M537" s="230"/>
      <c r="N537" s="230"/>
      <c r="O537" s="230"/>
      <c r="P537" s="230"/>
      <c r="Q537" s="230"/>
      <c r="R537" s="230"/>
      <c r="S537" s="230"/>
      <c r="T537" s="230"/>
      <c r="U537" s="230"/>
      <c r="V537" s="230"/>
    </row>
    <row r="538" spans="1:22" s="229" customFormat="1" x14ac:dyDescent="0.25">
      <c r="A538" s="388"/>
      <c r="B538" s="389"/>
      <c r="C538" s="390"/>
      <c r="D538" s="391"/>
      <c r="E538" s="391"/>
      <c r="F538" s="392"/>
      <c r="G538" s="390"/>
      <c r="H538" s="390"/>
      <c r="I538" s="390"/>
      <c r="J538" s="390"/>
      <c r="K538" s="227"/>
      <c r="L538" s="230"/>
      <c r="M538" s="230"/>
      <c r="N538" s="230"/>
      <c r="O538" s="230"/>
      <c r="P538" s="230"/>
      <c r="Q538" s="230"/>
      <c r="R538" s="230"/>
      <c r="S538" s="230"/>
      <c r="T538" s="230"/>
      <c r="U538" s="230"/>
      <c r="V538" s="230"/>
    </row>
    <row r="539" spans="1:22" s="229" customFormat="1" x14ac:dyDescent="0.25">
      <c r="A539" s="388"/>
      <c r="B539" s="389"/>
      <c r="C539" s="390"/>
      <c r="D539" s="391"/>
      <c r="E539" s="391"/>
      <c r="F539" s="392"/>
      <c r="G539" s="390"/>
      <c r="H539" s="390"/>
      <c r="I539" s="390"/>
      <c r="J539" s="390"/>
      <c r="K539" s="227"/>
      <c r="L539" s="230"/>
      <c r="M539" s="230"/>
      <c r="N539" s="230"/>
      <c r="O539" s="230"/>
      <c r="P539" s="230"/>
      <c r="Q539" s="230"/>
      <c r="R539" s="230"/>
      <c r="S539" s="230"/>
      <c r="T539" s="230"/>
      <c r="U539" s="230"/>
      <c r="V539" s="230"/>
    </row>
    <row r="540" spans="1:22" s="229" customFormat="1" x14ac:dyDescent="0.25">
      <c r="A540" s="388"/>
      <c r="B540" s="389"/>
      <c r="C540" s="390"/>
      <c r="D540" s="391"/>
      <c r="E540" s="391"/>
      <c r="F540" s="392"/>
      <c r="G540" s="390"/>
      <c r="H540" s="390"/>
      <c r="I540" s="390"/>
      <c r="J540" s="390"/>
      <c r="K540" s="227"/>
      <c r="L540" s="230"/>
      <c r="M540" s="230"/>
      <c r="N540" s="230"/>
      <c r="O540" s="230"/>
      <c r="P540" s="230"/>
      <c r="Q540" s="230"/>
      <c r="R540" s="230"/>
      <c r="S540" s="230"/>
      <c r="T540" s="230"/>
      <c r="U540" s="230"/>
      <c r="V540" s="230"/>
    </row>
    <row r="541" spans="1:22" s="229" customFormat="1" x14ac:dyDescent="0.25">
      <c r="A541" s="388"/>
      <c r="B541" s="389"/>
      <c r="C541" s="390"/>
      <c r="D541" s="391"/>
      <c r="E541" s="391"/>
      <c r="F541" s="392"/>
      <c r="G541" s="390"/>
      <c r="H541" s="390"/>
      <c r="I541" s="390"/>
      <c r="J541" s="390"/>
      <c r="K541" s="227"/>
      <c r="L541" s="230"/>
      <c r="M541" s="230"/>
      <c r="N541" s="230"/>
      <c r="O541" s="230"/>
      <c r="P541" s="230"/>
      <c r="Q541" s="230"/>
      <c r="R541" s="230"/>
      <c r="S541" s="230"/>
      <c r="T541" s="230"/>
      <c r="U541" s="230"/>
      <c r="V541" s="230"/>
    </row>
    <row r="542" spans="1:22" s="229" customFormat="1" x14ac:dyDescent="0.25">
      <c r="A542" s="388"/>
      <c r="B542" s="389"/>
      <c r="C542" s="390"/>
      <c r="D542" s="391"/>
      <c r="E542" s="391"/>
      <c r="F542" s="392"/>
      <c r="G542" s="390"/>
      <c r="H542" s="390"/>
      <c r="I542" s="390"/>
      <c r="J542" s="390"/>
      <c r="K542" s="227"/>
      <c r="L542" s="230"/>
      <c r="M542" s="230"/>
      <c r="N542" s="230"/>
      <c r="O542" s="230"/>
      <c r="P542" s="230"/>
      <c r="Q542" s="230"/>
      <c r="R542" s="230"/>
      <c r="S542" s="230"/>
      <c r="T542" s="230"/>
      <c r="U542" s="230"/>
      <c r="V542" s="230"/>
    </row>
    <row r="543" spans="1:22" s="229" customFormat="1" x14ac:dyDescent="0.25">
      <c r="A543" s="388"/>
      <c r="B543" s="389"/>
      <c r="C543" s="390"/>
      <c r="D543" s="391"/>
      <c r="E543" s="391"/>
      <c r="F543" s="392"/>
      <c r="G543" s="390"/>
      <c r="H543" s="390"/>
      <c r="I543" s="390"/>
      <c r="J543" s="390"/>
      <c r="K543" s="227"/>
      <c r="L543" s="230"/>
      <c r="M543" s="230"/>
      <c r="N543" s="230"/>
      <c r="O543" s="230"/>
      <c r="P543" s="230"/>
      <c r="Q543" s="230"/>
      <c r="R543" s="230"/>
      <c r="S543" s="230"/>
      <c r="T543" s="230"/>
      <c r="U543" s="230"/>
      <c r="V543" s="230"/>
    </row>
    <row r="544" spans="1:22" s="229" customFormat="1" x14ac:dyDescent="0.25">
      <c r="A544" s="388"/>
      <c r="B544" s="389"/>
      <c r="C544" s="390"/>
      <c r="D544" s="391"/>
      <c r="E544" s="391"/>
      <c r="F544" s="392"/>
      <c r="G544" s="390"/>
      <c r="H544" s="390"/>
      <c r="I544" s="390"/>
      <c r="J544" s="390"/>
      <c r="K544" s="227"/>
      <c r="L544" s="230"/>
      <c r="M544" s="230"/>
      <c r="N544" s="230"/>
      <c r="O544" s="230"/>
      <c r="P544" s="230"/>
      <c r="Q544" s="230"/>
      <c r="R544" s="230"/>
      <c r="S544" s="230"/>
      <c r="T544" s="230"/>
      <c r="U544" s="230"/>
      <c r="V544" s="230"/>
    </row>
    <row r="545" spans="1:22" s="229" customFormat="1" x14ac:dyDescent="0.25">
      <c r="A545" s="388"/>
      <c r="B545" s="389"/>
      <c r="C545" s="390"/>
      <c r="D545" s="391"/>
      <c r="E545" s="391"/>
      <c r="F545" s="392"/>
      <c r="G545" s="390"/>
      <c r="H545" s="390"/>
      <c r="I545" s="390"/>
      <c r="J545" s="390"/>
      <c r="K545" s="227"/>
      <c r="L545" s="230"/>
      <c r="M545" s="230"/>
      <c r="N545" s="230"/>
      <c r="O545" s="230"/>
      <c r="P545" s="230"/>
      <c r="Q545" s="230"/>
      <c r="R545" s="230"/>
      <c r="S545" s="230"/>
      <c r="T545" s="230"/>
      <c r="U545" s="230"/>
      <c r="V545" s="230"/>
    </row>
    <row r="546" spans="1:22" s="229" customFormat="1" x14ac:dyDescent="0.25">
      <c r="A546" s="388"/>
      <c r="B546" s="389"/>
      <c r="C546" s="390"/>
      <c r="D546" s="391"/>
      <c r="E546" s="391"/>
      <c r="F546" s="392"/>
      <c r="G546" s="390"/>
      <c r="H546" s="390"/>
      <c r="I546" s="390"/>
      <c r="J546" s="390"/>
      <c r="K546" s="227"/>
      <c r="L546" s="230"/>
      <c r="M546" s="230"/>
      <c r="N546" s="230"/>
      <c r="O546" s="230"/>
      <c r="P546" s="230"/>
      <c r="Q546" s="230"/>
      <c r="R546" s="230"/>
      <c r="S546" s="230"/>
      <c r="T546" s="230"/>
      <c r="U546" s="230"/>
      <c r="V546" s="230"/>
    </row>
    <row r="547" spans="1:22" s="229" customFormat="1" x14ac:dyDescent="0.25">
      <c r="A547" s="388"/>
      <c r="B547" s="389"/>
      <c r="C547" s="390"/>
      <c r="D547" s="391"/>
      <c r="E547" s="391"/>
      <c r="F547" s="392"/>
      <c r="G547" s="390"/>
      <c r="H547" s="390"/>
      <c r="I547" s="390"/>
      <c r="J547" s="390"/>
      <c r="K547" s="227"/>
      <c r="L547" s="230"/>
      <c r="M547" s="230"/>
      <c r="N547" s="230"/>
      <c r="O547" s="230"/>
      <c r="P547" s="230"/>
      <c r="Q547" s="230"/>
      <c r="R547" s="230"/>
      <c r="S547" s="230"/>
      <c r="T547" s="230"/>
      <c r="U547" s="230"/>
      <c r="V547" s="230"/>
    </row>
    <row r="548" spans="1:22" s="229" customFormat="1" x14ac:dyDescent="0.25">
      <c r="A548" s="388"/>
      <c r="B548" s="389"/>
      <c r="C548" s="390"/>
      <c r="D548" s="391"/>
      <c r="E548" s="391"/>
      <c r="F548" s="392"/>
      <c r="G548" s="390"/>
      <c r="H548" s="390"/>
      <c r="I548" s="390"/>
      <c r="J548" s="390"/>
      <c r="K548" s="227"/>
      <c r="L548" s="230"/>
      <c r="M548" s="230"/>
      <c r="N548" s="230"/>
      <c r="O548" s="230"/>
      <c r="P548" s="230"/>
      <c r="Q548" s="230"/>
      <c r="R548" s="230"/>
      <c r="S548" s="230"/>
      <c r="T548" s="230"/>
      <c r="U548" s="230"/>
      <c r="V548" s="230"/>
    </row>
    <row r="549" spans="1:22" s="229" customFormat="1" x14ac:dyDescent="0.25">
      <c r="A549" s="388"/>
      <c r="B549" s="389"/>
      <c r="C549" s="390"/>
      <c r="D549" s="391"/>
      <c r="E549" s="391"/>
      <c r="F549" s="392"/>
      <c r="G549" s="390"/>
      <c r="H549" s="390"/>
      <c r="I549" s="390"/>
      <c r="J549" s="390"/>
      <c r="K549" s="227"/>
      <c r="L549" s="230"/>
      <c r="M549" s="230"/>
      <c r="N549" s="230"/>
      <c r="O549" s="230"/>
      <c r="P549" s="230"/>
      <c r="Q549" s="230"/>
      <c r="R549" s="230"/>
      <c r="S549" s="230"/>
      <c r="T549" s="230"/>
      <c r="U549" s="230"/>
      <c r="V549" s="230"/>
    </row>
    <row r="550" spans="1:22" s="229" customFormat="1" x14ac:dyDescent="0.25">
      <c r="A550" s="388"/>
      <c r="B550" s="389"/>
      <c r="C550" s="390"/>
      <c r="D550" s="391"/>
      <c r="E550" s="391"/>
      <c r="F550" s="392"/>
      <c r="G550" s="390"/>
      <c r="H550" s="390"/>
      <c r="I550" s="390"/>
      <c r="J550" s="390"/>
      <c r="K550" s="227"/>
      <c r="L550" s="230"/>
      <c r="M550" s="230"/>
      <c r="N550" s="230"/>
      <c r="O550" s="230"/>
      <c r="P550" s="230"/>
      <c r="Q550" s="230"/>
      <c r="R550" s="230"/>
      <c r="S550" s="230"/>
      <c r="T550" s="230"/>
      <c r="U550" s="230"/>
      <c r="V550" s="230"/>
    </row>
    <row r="551" spans="1:22" s="229" customFormat="1" x14ac:dyDescent="0.25">
      <c r="A551" s="388"/>
      <c r="B551" s="389"/>
      <c r="C551" s="390"/>
      <c r="D551" s="391"/>
      <c r="E551" s="391"/>
      <c r="F551" s="392"/>
      <c r="G551" s="390"/>
      <c r="H551" s="390"/>
      <c r="I551" s="390"/>
      <c r="J551" s="390"/>
      <c r="K551" s="227"/>
      <c r="L551" s="230"/>
      <c r="M551" s="230"/>
      <c r="N551" s="230"/>
      <c r="O551" s="230"/>
      <c r="P551" s="230"/>
      <c r="Q551" s="230"/>
      <c r="R551" s="230"/>
      <c r="S551" s="230"/>
      <c r="T551" s="230"/>
      <c r="U551" s="230"/>
      <c r="V551" s="230"/>
    </row>
    <row r="552" spans="1:22" s="229" customFormat="1" x14ac:dyDescent="0.25">
      <c r="A552" s="388"/>
      <c r="B552" s="389"/>
      <c r="C552" s="390"/>
      <c r="D552" s="391"/>
      <c r="E552" s="391"/>
      <c r="F552" s="392"/>
      <c r="G552" s="390"/>
      <c r="H552" s="390"/>
      <c r="I552" s="390"/>
      <c r="J552" s="390"/>
      <c r="K552" s="227"/>
      <c r="L552" s="230"/>
      <c r="M552" s="230"/>
      <c r="N552" s="230"/>
      <c r="O552" s="230"/>
      <c r="P552" s="230"/>
      <c r="Q552" s="230"/>
      <c r="R552" s="230"/>
      <c r="S552" s="230"/>
      <c r="T552" s="230"/>
      <c r="U552" s="230"/>
      <c r="V552" s="230"/>
    </row>
    <row r="553" spans="1:22" s="229" customFormat="1" x14ac:dyDescent="0.25">
      <c r="A553" s="388"/>
      <c r="B553" s="389"/>
      <c r="C553" s="390"/>
      <c r="D553" s="391"/>
      <c r="E553" s="391"/>
      <c r="F553" s="392"/>
      <c r="G553" s="390"/>
      <c r="H553" s="390"/>
      <c r="I553" s="390"/>
      <c r="J553" s="390"/>
      <c r="K553" s="227"/>
      <c r="L553" s="230"/>
      <c r="M553" s="230"/>
      <c r="N553" s="230"/>
      <c r="O553" s="230"/>
      <c r="P553" s="230"/>
      <c r="Q553" s="230"/>
      <c r="R553" s="230"/>
      <c r="S553" s="230"/>
      <c r="T553" s="230"/>
      <c r="U553" s="230"/>
      <c r="V553" s="230"/>
    </row>
    <row r="561" spans="1:22" s="193" customFormat="1" x14ac:dyDescent="0.25">
      <c r="A561" s="388"/>
      <c r="B561" s="389"/>
      <c r="C561" s="390"/>
      <c r="D561" s="391"/>
      <c r="E561" s="391"/>
      <c r="F561" s="392"/>
      <c r="G561" s="390"/>
      <c r="H561" s="390"/>
      <c r="I561" s="390"/>
      <c r="J561" s="390"/>
      <c r="K561" s="227"/>
      <c r="L561" s="230"/>
      <c r="M561" s="230"/>
      <c r="N561" s="230"/>
      <c r="O561" s="230"/>
      <c r="P561" s="230"/>
      <c r="Q561" s="230"/>
      <c r="R561" s="230"/>
      <c r="S561" s="230"/>
      <c r="T561" s="230"/>
      <c r="U561" s="230"/>
      <c r="V561" s="230"/>
    </row>
    <row r="562" spans="1:22" s="193" customFormat="1" x14ac:dyDescent="0.25">
      <c r="A562" s="388"/>
      <c r="B562" s="389"/>
      <c r="C562" s="390"/>
      <c r="D562" s="391"/>
      <c r="E562" s="391"/>
      <c r="F562" s="392"/>
      <c r="G562" s="390"/>
      <c r="H562" s="390"/>
      <c r="I562" s="390"/>
      <c r="J562" s="390"/>
      <c r="K562" s="227"/>
      <c r="L562" s="230"/>
      <c r="M562" s="230"/>
      <c r="N562" s="230"/>
      <c r="O562" s="230"/>
      <c r="P562" s="230"/>
      <c r="Q562" s="230"/>
      <c r="R562" s="230"/>
      <c r="S562" s="230"/>
      <c r="T562" s="230"/>
      <c r="U562" s="230"/>
      <c r="V562" s="230"/>
    </row>
    <row r="578" spans="1:11" x14ac:dyDescent="0.25">
      <c r="A578" s="393"/>
      <c r="B578" s="393"/>
      <c r="C578" s="393"/>
      <c r="D578" s="393"/>
      <c r="E578" s="393"/>
      <c r="F578" s="393"/>
      <c r="G578" s="393"/>
      <c r="H578" s="393"/>
      <c r="I578" s="393"/>
      <c r="J578" s="393"/>
      <c r="K578" s="230"/>
    </row>
    <row r="579" spans="1:11" x14ac:dyDescent="0.25">
      <c r="A579" s="393"/>
      <c r="B579" s="393"/>
      <c r="C579" s="393"/>
      <c r="D579" s="393"/>
      <c r="E579" s="393"/>
      <c r="F579" s="393"/>
      <c r="G579" s="393"/>
      <c r="H579" s="393"/>
      <c r="I579" s="393"/>
      <c r="J579" s="393"/>
      <c r="K579" s="230"/>
    </row>
    <row r="580" spans="1:11" x14ac:dyDescent="0.25">
      <c r="A580" s="393"/>
      <c r="B580" s="393"/>
      <c r="C580" s="393"/>
      <c r="D580" s="393"/>
      <c r="E580" s="393"/>
      <c r="F580" s="393"/>
      <c r="G580" s="393"/>
      <c r="H580" s="393"/>
      <c r="I580" s="393"/>
      <c r="J580" s="393"/>
      <c r="K580" s="230"/>
    </row>
    <row r="581" spans="1:11" x14ac:dyDescent="0.25">
      <c r="A581" s="393"/>
      <c r="B581" s="393"/>
      <c r="C581" s="393"/>
      <c r="D581" s="393"/>
      <c r="E581" s="393"/>
      <c r="F581" s="393"/>
      <c r="G581" s="393"/>
      <c r="H581" s="393"/>
      <c r="I581" s="393"/>
      <c r="J581" s="393"/>
      <c r="K581" s="230"/>
    </row>
    <row r="582" spans="1:11" x14ac:dyDescent="0.25">
      <c r="A582" s="393"/>
      <c r="B582" s="393"/>
      <c r="C582" s="393"/>
      <c r="D582" s="393"/>
      <c r="E582" s="393"/>
      <c r="F582" s="393"/>
      <c r="G582" s="393"/>
      <c r="H582" s="393"/>
      <c r="I582" s="393"/>
      <c r="J582" s="393"/>
      <c r="K582" s="230"/>
    </row>
    <row r="583" spans="1:11" x14ac:dyDescent="0.25">
      <c r="A583" s="393"/>
      <c r="B583" s="393"/>
      <c r="C583" s="393"/>
      <c r="D583" s="393"/>
      <c r="E583" s="393"/>
      <c r="F583" s="393"/>
      <c r="G583" s="393"/>
      <c r="H583" s="393"/>
      <c r="I583" s="393"/>
      <c r="J583" s="393"/>
      <c r="K583" s="230"/>
    </row>
    <row r="584" spans="1:11" x14ac:dyDescent="0.25">
      <c r="A584" s="393"/>
      <c r="B584" s="393"/>
      <c r="C584" s="393"/>
      <c r="D584" s="393"/>
      <c r="E584" s="393"/>
      <c r="F584" s="393"/>
      <c r="G584" s="393"/>
      <c r="H584" s="393"/>
      <c r="I584" s="393"/>
      <c r="J584" s="393"/>
      <c r="K584" s="230"/>
    </row>
    <row r="585" spans="1:11" x14ac:dyDescent="0.25">
      <c r="A585" s="393"/>
      <c r="B585" s="393"/>
      <c r="C585" s="393"/>
      <c r="D585" s="393"/>
      <c r="E585" s="393"/>
      <c r="F585" s="393"/>
      <c r="G585" s="393"/>
      <c r="H585" s="393"/>
      <c r="I585" s="393"/>
      <c r="J585" s="393"/>
      <c r="K585" s="230"/>
    </row>
    <row r="586" spans="1:11" x14ac:dyDescent="0.25">
      <c r="A586" s="393"/>
      <c r="B586" s="393"/>
      <c r="C586" s="393"/>
      <c r="D586" s="393"/>
      <c r="E586" s="393"/>
      <c r="F586" s="393"/>
      <c r="G586" s="393"/>
      <c r="H586" s="393"/>
      <c r="I586" s="393"/>
      <c r="J586" s="393"/>
      <c r="K586" s="230"/>
    </row>
    <row r="587" spans="1:11" x14ac:dyDescent="0.25">
      <c r="A587" s="393"/>
      <c r="B587" s="393"/>
      <c r="C587" s="393"/>
      <c r="D587" s="393"/>
      <c r="E587" s="393"/>
      <c r="F587" s="393"/>
      <c r="G587" s="393"/>
      <c r="H587" s="393"/>
      <c r="I587" s="393"/>
      <c r="J587" s="393"/>
      <c r="K587" s="230"/>
    </row>
    <row r="588" spans="1:11" x14ac:dyDescent="0.25">
      <c r="A588" s="393"/>
      <c r="B588" s="393"/>
      <c r="C588" s="393"/>
      <c r="D588" s="393"/>
      <c r="E588" s="393"/>
      <c r="F588" s="393"/>
      <c r="G588" s="393"/>
      <c r="H588" s="393"/>
      <c r="I588" s="393"/>
      <c r="J588" s="393"/>
      <c r="K588" s="230"/>
    </row>
    <row r="589" spans="1:11" x14ac:dyDescent="0.25">
      <c r="A589" s="393"/>
      <c r="B589" s="393"/>
      <c r="C589" s="393"/>
      <c r="D589" s="393"/>
      <c r="E589" s="393"/>
      <c r="F589" s="393"/>
      <c r="G589" s="393"/>
      <c r="H589" s="393"/>
      <c r="I589" s="393"/>
      <c r="J589" s="393"/>
      <c r="K589" s="230"/>
    </row>
    <row r="590" spans="1:11" x14ac:dyDescent="0.25">
      <c r="A590" s="393"/>
      <c r="B590" s="393"/>
      <c r="C590" s="393"/>
      <c r="D590" s="393"/>
      <c r="E590" s="393"/>
      <c r="F590" s="393"/>
      <c r="G590" s="393"/>
      <c r="H590" s="393"/>
      <c r="I590" s="393"/>
      <c r="J590" s="393"/>
      <c r="K590" s="230"/>
    </row>
    <row r="591" spans="1:11" x14ac:dyDescent="0.25">
      <c r="A591" s="393"/>
      <c r="B591" s="393"/>
      <c r="C591" s="393"/>
      <c r="D591" s="393"/>
      <c r="E591" s="393"/>
      <c r="F591" s="393"/>
      <c r="G591" s="393"/>
      <c r="H591" s="393"/>
      <c r="I591" s="393"/>
      <c r="J591" s="393"/>
      <c r="K591" s="230"/>
    </row>
    <row r="592" spans="1:11" x14ac:dyDescent="0.25">
      <c r="A592" s="393"/>
      <c r="B592" s="393"/>
      <c r="C592" s="393"/>
      <c r="D592" s="393"/>
      <c r="E592" s="393"/>
      <c r="F592" s="393"/>
      <c r="G592" s="393"/>
      <c r="H592" s="393"/>
      <c r="I592" s="393"/>
      <c r="J592" s="393"/>
      <c r="K592" s="230"/>
    </row>
    <row r="593" spans="1:11" x14ac:dyDescent="0.25">
      <c r="A593" s="393"/>
      <c r="B593" s="393"/>
      <c r="C593" s="393"/>
      <c r="D593" s="393"/>
      <c r="E593" s="393"/>
      <c r="F593" s="393"/>
      <c r="G593" s="393"/>
      <c r="H593" s="393"/>
      <c r="I593" s="393"/>
      <c r="J593" s="393"/>
      <c r="K593" s="230"/>
    </row>
    <row r="594" spans="1:11" x14ac:dyDescent="0.25">
      <c r="A594" s="393"/>
      <c r="B594" s="393"/>
      <c r="C594" s="393"/>
      <c r="D594" s="393"/>
      <c r="E594" s="393"/>
      <c r="F594" s="393"/>
      <c r="G594" s="393"/>
      <c r="H594" s="393"/>
      <c r="I594" s="393"/>
      <c r="J594" s="393"/>
      <c r="K594" s="230"/>
    </row>
    <row r="595" spans="1:11" x14ac:dyDescent="0.25">
      <c r="A595" s="393"/>
      <c r="B595" s="393"/>
      <c r="C595" s="393"/>
      <c r="D595" s="393"/>
      <c r="E595" s="393"/>
      <c r="F595" s="393"/>
      <c r="G595" s="393"/>
      <c r="H595" s="393"/>
      <c r="I595" s="393"/>
      <c r="J595" s="393"/>
      <c r="K595" s="230"/>
    </row>
    <row r="596" spans="1:11" x14ac:dyDescent="0.25">
      <c r="A596" s="393"/>
      <c r="B596" s="393"/>
      <c r="C596" s="393"/>
      <c r="D596" s="393"/>
      <c r="E596" s="393"/>
      <c r="F596" s="393"/>
      <c r="G596" s="393"/>
      <c r="H596" s="393"/>
      <c r="I596" s="393"/>
      <c r="J596" s="393"/>
      <c r="K596" s="230"/>
    </row>
    <row r="597" spans="1:11" x14ac:dyDescent="0.25">
      <c r="A597" s="393"/>
      <c r="B597" s="393"/>
      <c r="C597" s="393"/>
      <c r="D597" s="393"/>
      <c r="E597" s="393"/>
      <c r="F597" s="393"/>
      <c r="G597" s="393"/>
      <c r="H597" s="393"/>
      <c r="I597" s="393"/>
      <c r="J597" s="393"/>
      <c r="K597" s="230"/>
    </row>
    <row r="598" spans="1:11" x14ac:dyDescent="0.25">
      <c r="A598" s="393"/>
      <c r="B598" s="393"/>
      <c r="C598" s="393"/>
      <c r="D598" s="393"/>
      <c r="E598" s="393"/>
      <c r="F598" s="393"/>
      <c r="G598" s="393"/>
      <c r="H598" s="393"/>
      <c r="I598" s="393"/>
      <c r="J598" s="393"/>
      <c r="K598" s="230"/>
    </row>
    <row r="599" spans="1:11" x14ac:dyDescent="0.25">
      <c r="A599" s="393"/>
      <c r="B599" s="393"/>
      <c r="C599" s="393"/>
      <c r="D599" s="393"/>
      <c r="E599" s="393"/>
      <c r="F599" s="393"/>
      <c r="G599" s="393"/>
      <c r="H599" s="393"/>
      <c r="I599" s="393"/>
      <c r="J599" s="393"/>
      <c r="K599" s="230"/>
    </row>
    <row r="600" spans="1:11" x14ac:dyDescent="0.25">
      <c r="A600" s="393"/>
      <c r="B600" s="393"/>
      <c r="C600" s="393"/>
      <c r="D600" s="393"/>
      <c r="E600" s="393"/>
      <c r="F600" s="393"/>
      <c r="G600" s="393"/>
      <c r="H600" s="393"/>
      <c r="I600" s="393"/>
      <c r="J600" s="393"/>
      <c r="K600" s="230"/>
    </row>
    <row r="601" spans="1:11" x14ac:dyDescent="0.25">
      <c r="A601" s="393"/>
      <c r="B601" s="393"/>
      <c r="C601" s="393"/>
      <c r="D601" s="393"/>
      <c r="E601" s="393"/>
      <c r="F601" s="393"/>
      <c r="G601" s="393"/>
      <c r="H601" s="393"/>
      <c r="I601" s="393"/>
      <c r="J601" s="393"/>
      <c r="K601" s="230"/>
    </row>
    <row r="602" spans="1:11" x14ac:dyDescent="0.25">
      <c r="A602" s="393"/>
      <c r="B602" s="393"/>
      <c r="C602" s="393"/>
      <c r="D602" s="393"/>
      <c r="E602" s="393"/>
      <c r="F602" s="393"/>
      <c r="G602" s="393"/>
      <c r="H602" s="393"/>
      <c r="I602" s="393"/>
      <c r="J602" s="393"/>
      <c r="K602" s="230"/>
    </row>
    <row r="603" spans="1:11" x14ac:dyDescent="0.25">
      <c r="A603" s="393"/>
      <c r="B603" s="393"/>
      <c r="C603" s="393"/>
      <c r="D603" s="393"/>
      <c r="E603" s="393"/>
      <c r="F603" s="393"/>
      <c r="G603" s="393"/>
      <c r="H603" s="393"/>
      <c r="I603" s="393"/>
      <c r="J603" s="393"/>
      <c r="K603" s="230"/>
    </row>
    <row r="604" spans="1:11" x14ac:dyDescent="0.25">
      <c r="A604" s="393"/>
      <c r="B604" s="393"/>
      <c r="C604" s="393"/>
      <c r="D604" s="393"/>
      <c r="E604" s="393"/>
      <c r="F604" s="393"/>
      <c r="G604" s="393"/>
      <c r="H604" s="393"/>
      <c r="I604" s="393"/>
      <c r="J604" s="393"/>
      <c r="K604" s="230"/>
    </row>
    <row r="605" spans="1:11" x14ac:dyDescent="0.25">
      <c r="A605" s="393"/>
      <c r="B605" s="393"/>
      <c r="C605" s="393"/>
      <c r="D605" s="393"/>
      <c r="E605" s="393"/>
      <c r="F605" s="393"/>
      <c r="G605" s="393"/>
      <c r="H605" s="393"/>
      <c r="I605" s="393"/>
      <c r="J605" s="393"/>
      <c r="K605" s="230"/>
    </row>
    <row r="606" spans="1:11" x14ac:dyDescent="0.25">
      <c r="A606" s="393"/>
      <c r="B606" s="393"/>
      <c r="C606" s="393"/>
      <c r="D606" s="393"/>
      <c r="E606" s="393"/>
      <c r="F606" s="393"/>
      <c r="G606" s="393"/>
      <c r="H606" s="393"/>
      <c r="I606" s="393"/>
      <c r="J606" s="393"/>
      <c r="K606" s="230"/>
    </row>
    <row r="607" spans="1:11" x14ac:dyDescent="0.25">
      <c r="A607" s="393"/>
      <c r="B607" s="393"/>
      <c r="C607" s="393"/>
      <c r="D607" s="393"/>
      <c r="E607" s="393"/>
      <c r="F607" s="393"/>
      <c r="G607" s="393"/>
      <c r="H607" s="393"/>
      <c r="I607" s="393"/>
      <c r="J607" s="393"/>
      <c r="K607" s="230"/>
    </row>
    <row r="608" spans="1:11" x14ac:dyDescent="0.25">
      <c r="A608" s="393"/>
      <c r="B608" s="393"/>
      <c r="C608" s="393"/>
      <c r="D608" s="393"/>
      <c r="E608" s="393"/>
      <c r="F608" s="393"/>
      <c r="G608" s="393"/>
      <c r="H608" s="393"/>
      <c r="I608" s="393"/>
      <c r="J608" s="393"/>
      <c r="K608" s="230"/>
    </row>
    <row r="609" spans="1:11" x14ac:dyDescent="0.25">
      <c r="A609" s="393"/>
      <c r="B609" s="393"/>
      <c r="C609" s="393"/>
      <c r="D609" s="393"/>
      <c r="E609" s="393"/>
      <c r="F609" s="393"/>
      <c r="G609" s="393"/>
      <c r="H609" s="393"/>
      <c r="I609" s="393"/>
      <c r="J609" s="393"/>
      <c r="K609" s="230"/>
    </row>
    <row r="610" spans="1:11" x14ac:dyDescent="0.25">
      <c r="A610" s="393"/>
      <c r="B610" s="393"/>
      <c r="C610" s="393"/>
      <c r="D610" s="393"/>
      <c r="E610" s="393"/>
      <c r="F610" s="393"/>
      <c r="G610" s="393"/>
      <c r="H610" s="393"/>
      <c r="I610" s="393"/>
      <c r="J610" s="393"/>
      <c r="K610" s="230"/>
    </row>
    <row r="611" spans="1:11" x14ac:dyDescent="0.25">
      <c r="A611" s="393"/>
      <c r="B611" s="393"/>
      <c r="C611" s="393"/>
      <c r="D611" s="393"/>
      <c r="E611" s="393"/>
      <c r="F611" s="393"/>
      <c r="G611" s="393"/>
      <c r="H611" s="393"/>
      <c r="I611" s="393"/>
      <c r="J611" s="393"/>
      <c r="K611" s="230"/>
    </row>
    <row r="612" spans="1:11" x14ac:dyDescent="0.25">
      <c r="A612" s="393"/>
      <c r="B612" s="393"/>
      <c r="C612" s="393"/>
      <c r="D612" s="393"/>
      <c r="E612" s="393"/>
      <c r="F612" s="393"/>
      <c r="G612" s="393"/>
      <c r="H612" s="393"/>
      <c r="I612" s="393"/>
      <c r="J612" s="393"/>
      <c r="K612" s="230"/>
    </row>
    <row r="613" spans="1:11" x14ac:dyDescent="0.25">
      <c r="A613" s="393"/>
      <c r="B613" s="393"/>
      <c r="C613" s="393"/>
      <c r="D613" s="393"/>
      <c r="E613" s="393"/>
      <c r="F613" s="393"/>
      <c r="G613" s="393"/>
      <c r="H613" s="393"/>
      <c r="I613" s="393"/>
      <c r="J613" s="393"/>
      <c r="K613" s="230"/>
    </row>
    <row r="614" spans="1:11" x14ac:dyDescent="0.25">
      <c r="A614" s="393"/>
      <c r="B614" s="393"/>
      <c r="C614" s="393"/>
      <c r="D614" s="393"/>
      <c r="E614" s="393"/>
      <c r="F614" s="393"/>
      <c r="G614" s="393"/>
      <c r="H614" s="393"/>
      <c r="I614" s="393"/>
      <c r="J614" s="393"/>
      <c r="K614" s="230"/>
    </row>
    <row r="615" spans="1:11" x14ac:dyDescent="0.25">
      <c r="A615" s="393"/>
      <c r="B615" s="393"/>
      <c r="C615" s="393"/>
      <c r="D615" s="393"/>
      <c r="E615" s="393"/>
      <c r="F615" s="393"/>
      <c r="G615" s="393"/>
      <c r="H615" s="393"/>
      <c r="I615" s="393"/>
      <c r="J615" s="393"/>
      <c r="K615" s="230"/>
    </row>
    <row r="616" spans="1:11" x14ac:dyDescent="0.25">
      <c r="A616" s="393"/>
      <c r="B616" s="393"/>
      <c r="C616" s="393"/>
      <c r="D616" s="393"/>
      <c r="E616" s="393"/>
      <c r="F616" s="393"/>
      <c r="G616" s="393"/>
      <c r="H616" s="393"/>
      <c r="I616" s="393"/>
      <c r="J616" s="393"/>
      <c r="K616" s="230"/>
    </row>
    <row r="617" spans="1:11" x14ac:dyDescent="0.25">
      <c r="A617" s="393"/>
      <c r="B617" s="393"/>
      <c r="C617" s="393"/>
      <c r="D617" s="393"/>
      <c r="E617" s="393"/>
      <c r="F617" s="393"/>
      <c r="G617" s="393"/>
      <c r="H617" s="393"/>
      <c r="I617" s="393"/>
      <c r="J617" s="393"/>
      <c r="K617" s="230"/>
    </row>
    <row r="618" spans="1:11" x14ac:dyDescent="0.25">
      <c r="A618" s="393"/>
      <c r="B618" s="393"/>
      <c r="C618" s="393"/>
      <c r="D618" s="393"/>
      <c r="E618" s="393"/>
      <c r="F618" s="393"/>
      <c r="G618" s="393"/>
      <c r="H618" s="393"/>
      <c r="I618" s="393"/>
      <c r="J618" s="393"/>
      <c r="K618" s="230"/>
    </row>
    <row r="619" spans="1:11" x14ac:dyDescent="0.25">
      <c r="A619" s="393"/>
      <c r="B619" s="393"/>
      <c r="C619" s="393"/>
      <c r="D619" s="393"/>
      <c r="E619" s="393"/>
      <c r="F619" s="393"/>
      <c r="G619" s="393"/>
      <c r="H619" s="393"/>
      <c r="I619" s="393"/>
      <c r="J619" s="393"/>
      <c r="K619" s="230"/>
    </row>
    <row r="620" spans="1:11" x14ac:dyDescent="0.25">
      <c r="A620" s="393"/>
      <c r="B620" s="393"/>
      <c r="C620" s="393"/>
      <c r="D620" s="393"/>
      <c r="E620" s="393"/>
      <c r="F620" s="393"/>
      <c r="G620" s="393"/>
      <c r="H620" s="393"/>
      <c r="I620" s="393"/>
      <c r="J620" s="393"/>
      <c r="K620" s="230"/>
    </row>
    <row r="621" spans="1:11" x14ac:dyDescent="0.25">
      <c r="A621" s="393"/>
      <c r="B621" s="393"/>
      <c r="C621" s="393"/>
      <c r="D621" s="393"/>
      <c r="E621" s="393"/>
      <c r="F621" s="393"/>
      <c r="G621" s="393"/>
      <c r="H621" s="393"/>
      <c r="I621" s="393"/>
      <c r="J621" s="393"/>
      <c r="K621" s="230"/>
    </row>
    <row r="622" spans="1:11" x14ac:dyDescent="0.25">
      <c r="A622" s="393"/>
      <c r="B622" s="393"/>
      <c r="C622" s="393"/>
      <c r="D622" s="393"/>
      <c r="E622" s="393"/>
      <c r="F622" s="393"/>
      <c r="G622" s="393"/>
      <c r="H622" s="393"/>
      <c r="I622" s="393"/>
      <c r="J622" s="393"/>
      <c r="K622" s="230"/>
    </row>
    <row r="623" spans="1:11" x14ac:dyDescent="0.25">
      <c r="A623" s="393"/>
      <c r="B623" s="393"/>
      <c r="C623" s="393"/>
      <c r="D623" s="393"/>
      <c r="E623" s="393"/>
      <c r="F623" s="393"/>
      <c r="G623" s="393"/>
      <c r="H623" s="393"/>
      <c r="I623" s="393"/>
      <c r="J623" s="393"/>
      <c r="K623" s="230"/>
    </row>
    <row r="624" spans="1:11" x14ac:dyDescent="0.25">
      <c r="A624" s="393"/>
      <c r="B624" s="393"/>
      <c r="C624" s="393"/>
      <c r="D624" s="393"/>
      <c r="E624" s="393"/>
      <c r="F624" s="393"/>
      <c r="G624" s="393"/>
      <c r="H624" s="393"/>
      <c r="I624" s="393"/>
      <c r="J624" s="393"/>
      <c r="K624" s="230"/>
    </row>
    <row r="625" spans="1:11" x14ac:dyDescent="0.25">
      <c r="A625" s="393"/>
      <c r="B625" s="393"/>
      <c r="C625" s="393"/>
      <c r="D625" s="393"/>
      <c r="E625" s="393"/>
      <c r="F625" s="393"/>
      <c r="G625" s="393"/>
      <c r="H625" s="393"/>
      <c r="I625" s="393"/>
      <c r="J625" s="393"/>
      <c r="K625" s="230"/>
    </row>
    <row r="626" spans="1:11" x14ac:dyDescent="0.25">
      <c r="A626" s="393"/>
      <c r="B626" s="393"/>
      <c r="C626" s="393"/>
      <c r="D626" s="393"/>
      <c r="E626" s="393"/>
      <c r="F626" s="393"/>
      <c r="G626" s="393"/>
      <c r="H626" s="393"/>
      <c r="I626" s="393"/>
      <c r="J626" s="393"/>
      <c r="K626" s="230"/>
    </row>
    <row r="627" spans="1:11" x14ac:dyDescent="0.25">
      <c r="A627" s="393"/>
      <c r="B627" s="393"/>
      <c r="C627" s="393"/>
      <c r="D627" s="393"/>
      <c r="E627" s="393"/>
      <c r="F627" s="393"/>
      <c r="G627" s="393"/>
      <c r="H627" s="393"/>
      <c r="I627" s="393"/>
      <c r="J627" s="393"/>
      <c r="K627" s="230"/>
    </row>
    <row r="628" spans="1:11" x14ac:dyDescent="0.25">
      <c r="A628" s="393"/>
      <c r="B628" s="393"/>
      <c r="C628" s="393"/>
      <c r="D628" s="393"/>
      <c r="E628" s="393"/>
      <c r="F628" s="393"/>
      <c r="G628" s="393"/>
      <c r="H628" s="393"/>
      <c r="I628" s="393"/>
      <c r="J628" s="393"/>
      <c r="K628" s="230"/>
    </row>
    <row r="629" spans="1:11" x14ac:dyDescent="0.25">
      <c r="A629" s="393"/>
      <c r="B629" s="393"/>
      <c r="C629" s="393"/>
      <c r="D629" s="393"/>
      <c r="E629" s="393"/>
      <c r="F629" s="393"/>
      <c r="G629" s="393"/>
      <c r="H629" s="393"/>
      <c r="I629" s="393"/>
      <c r="J629" s="393"/>
      <c r="K629" s="230"/>
    </row>
    <row r="630" spans="1:11" x14ac:dyDescent="0.25">
      <c r="A630" s="393"/>
      <c r="B630" s="393"/>
      <c r="C630" s="393"/>
      <c r="D630" s="393"/>
      <c r="E630" s="393"/>
      <c r="F630" s="393"/>
      <c r="G630" s="393"/>
      <c r="H630" s="393"/>
      <c r="I630" s="393"/>
      <c r="J630" s="393"/>
      <c r="K630" s="230"/>
    </row>
    <row r="631" spans="1:11" x14ac:dyDescent="0.25">
      <c r="A631" s="393"/>
      <c r="B631" s="393"/>
      <c r="C631" s="393"/>
      <c r="D631" s="393"/>
      <c r="E631" s="393"/>
      <c r="F631" s="393"/>
      <c r="G631" s="393"/>
      <c r="H631" s="393"/>
      <c r="I631" s="393"/>
      <c r="J631" s="393"/>
      <c r="K631" s="230"/>
    </row>
    <row r="632" spans="1:11" x14ac:dyDescent="0.25">
      <c r="A632" s="393"/>
      <c r="B632" s="393"/>
      <c r="C632" s="393"/>
      <c r="D632" s="393"/>
      <c r="E632" s="393"/>
      <c r="F632" s="393"/>
      <c r="G632" s="393"/>
      <c r="H632" s="393"/>
      <c r="I632" s="393"/>
      <c r="J632" s="393"/>
      <c r="K632" s="230"/>
    </row>
    <row r="633" spans="1:11" x14ac:dyDescent="0.25">
      <c r="A633" s="393"/>
      <c r="B633" s="393"/>
      <c r="C633" s="393"/>
      <c r="D633" s="393"/>
      <c r="E633" s="393"/>
      <c r="F633" s="393"/>
      <c r="G633" s="393"/>
      <c r="H633" s="393"/>
      <c r="I633" s="393"/>
      <c r="J633" s="393"/>
      <c r="K633" s="230"/>
    </row>
    <row r="634" spans="1:11" x14ac:dyDescent="0.25">
      <c r="A634" s="393"/>
      <c r="B634" s="393"/>
      <c r="C634" s="393"/>
      <c r="D634" s="393"/>
      <c r="E634" s="393"/>
      <c r="F634" s="393"/>
      <c r="G634" s="393"/>
      <c r="H634" s="393"/>
      <c r="I634" s="393"/>
      <c r="J634" s="393"/>
      <c r="K634" s="230"/>
    </row>
    <row r="635" spans="1:11" x14ac:dyDescent="0.25">
      <c r="A635" s="393"/>
      <c r="B635" s="393"/>
      <c r="C635" s="393"/>
      <c r="D635" s="393"/>
      <c r="E635" s="393"/>
      <c r="F635" s="393"/>
      <c r="G635" s="393"/>
      <c r="H635" s="393"/>
      <c r="I635" s="393"/>
      <c r="J635" s="393"/>
      <c r="K635" s="230"/>
    </row>
    <row r="636" spans="1:11" x14ac:dyDescent="0.25">
      <c r="A636" s="393"/>
      <c r="B636" s="393"/>
      <c r="C636" s="393"/>
      <c r="D636" s="393"/>
      <c r="E636" s="393"/>
      <c r="F636" s="393"/>
      <c r="G636" s="393"/>
      <c r="H636" s="393"/>
      <c r="I636" s="393"/>
      <c r="J636" s="393"/>
      <c r="K636" s="230"/>
    </row>
    <row r="637" spans="1:11" x14ac:dyDescent="0.25">
      <c r="A637" s="393"/>
      <c r="B637" s="393"/>
      <c r="C637" s="393"/>
      <c r="D637" s="393"/>
      <c r="E637" s="393"/>
      <c r="F637" s="393"/>
      <c r="G637" s="393"/>
      <c r="H637" s="393"/>
      <c r="I637" s="393"/>
      <c r="J637" s="393"/>
      <c r="K637" s="230"/>
    </row>
    <row r="638" spans="1:11" x14ac:dyDescent="0.25">
      <c r="A638" s="393"/>
      <c r="B638" s="393"/>
      <c r="C638" s="393"/>
      <c r="D638" s="393"/>
      <c r="E638" s="393"/>
      <c r="F638" s="393"/>
      <c r="G638" s="393"/>
      <c r="H638" s="393"/>
      <c r="I638" s="393"/>
      <c r="J638" s="393"/>
      <c r="K638" s="230"/>
    </row>
    <row r="639" spans="1:11" x14ac:dyDescent="0.25">
      <c r="A639" s="393"/>
      <c r="B639" s="393"/>
      <c r="C639" s="393"/>
      <c r="D639" s="393"/>
      <c r="E639" s="393"/>
      <c r="F639" s="393"/>
      <c r="G639" s="393"/>
      <c r="H639" s="393"/>
      <c r="I639" s="393"/>
      <c r="J639" s="393"/>
      <c r="K639" s="230"/>
    </row>
    <row r="640" spans="1:11" x14ac:dyDescent="0.25">
      <c r="A640" s="393"/>
      <c r="B640" s="393"/>
      <c r="C640" s="393"/>
      <c r="D640" s="393"/>
      <c r="E640" s="393"/>
      <c r="F640" s="393"/>
      <c r="G640" s="393"/>
      <c r="H640" s="393"/>
      <c r="I640" s="393"/>
      <c r="J640" s="393"/>
      <c r="K640" s="230"/>
    </row>
    <row r="641" spans="1:11" x14ac:dyDescent="0.25">
      <c r="A641" s="393"/>
      <c r="B641" s="393"/>
      <c r="C641" s="393"/>
      <c r="D641" s="393"/>
      <c r="E641" s="393"/>
      <c r="F641" s="393"/>
      <c r="G641" s="393"/>
      <c r="H641" s="393"/>
      <c r="I641" s="393"/>
      <c r="J641" s="393"/>
      <c r="K641" s="230"/>
    </row>
    <row r="642" spans="1:11" x14ac:dyDescent="0.25">
      <c r="A642" s="393"/>
      <c r="B642" s="393"/>
      <c r="C642" s="393"/>
      <c r="D642" s="393"/>
      <c r="E642" s="393"/>
      <c r="F642" s="393"/>
      <c r="G642" s="393"/>
      <c r="H642" s="393"/>
      <c r="I642" s="393"/>
      <c r="J642" s="393"/>
      <c r="K642" s="230"/>
    </row>
    <row r="643" spans="1:11" x14ac:dyDescent="0.25">
      <c r="A643" s="393"/>
      <c r="B643" s="393"/>
      <c r="C643" s="393"/>
      <c r="D643" s="393"/>
      <c r="E643" s="393"/>
      <c r="F643" s="393"/>
      <c r="G643" s="393"/>
      <c r="H643" s="393"/>
      <c r="I643" s="393"/>
      <c r="J643" s="393"/>
      <c r="K643" s="230"/>
    </row>
    <row r="644" spans="1:11" x14ac:dyDescent="0.25">
      <c r="A644" s="393"/>
      <c r="B644" s="393"/>
      <c r="C644" s="393"/>
      <c r="D644" s="393"/>
      <c r="E644" s="393"/>
      <c r="F644" s="393"/>
      <c r="G644" s="393"/>
      <c r="H644" s="393"/>
      <c r="I644" s="393"/>
      <c r="J644" s="393"/>
      <c r="K644" s="230"/>
    </row>
    <row r="645" spans="1:11" x14ac:dyDescent="0.25">
      <c r="A645" s="393"/>
      <c r="B645" s="393"/>
      <c r="C645" s="393"/>
      <c r="D645" s="393"/>
      <c r="E645" s="393"/>
      <c r="F645" s="393"/>
      <c r="G645" s="393"/>
      <c r="H645" s="393"/>
      <c r="I645" s="393"/>
      <c r="J645" s="393"/>
      <c r="K645" s="230"/>
    </row>
    <row r="646" spans="1:11" x14ac:dyDescent="0.25">
      <c r="A646" s="393"/>
      <c r="B646" s="393"/>
      <c r="C646" s="393"/>
      <c r="D646" s="393"/>
      <c r="E646" s="393"/>
      <c r="F646" s="393"/>
      <c r="G646" s="393"/>
      <c r="H646" s="393"/>
      <c r="I646" s="393"/>
      <c r="J646" s="393"/>
      <c r="K646" s="230"/>
    </row>
    <row r="647" spans="1:11" x14ac:dyDescent="0.25">
      <c r="A647" s="393"/>
      <c r="B647" s="393"/>
      <c r="C647" s="393"/>
      <c r="D647" s="393"/>
      <c r="E647" s="393"/>
      <c r="F647" s="393"/>
      <c r="G647" s="393"/>
      <c r="H647" s="393"/>
      <c r="I647" s="393"/>
      <c r="J647" s="393"/>
      <c r="K647" s="230"/>
    </row>
    <row r="648" spans="1:11" x14ac:dyDescent="0.25">
      <c r="A648" s="393"/>
      <c r="B648" s="393"/>
      <c r="C648" s="393"/>
      <c r="D648" s="393"/>
      <c r="E648" s="393"/>
      <c r="F648" s="393"/>
      <c r="G648" s="393"/>
      <c r="H648" s="393"/>
      <c r="I648" s="393"/>
      <c r="J648" s="393"/>
      <c r="K648" s="230"/>
    </row>
    <row r="649" spans="1:11" x14ac:dyDescent="0.25">
      <c r="A649" s="393"/>
      <c r="B649" s="393"/>
      <c r="C649" s="393"/>
      <c r="D649" s="393"/>
      <c r="E649" s="393"/>
      <c r="F649" s="393"/>
      <c r="G649" s="393"/>
      <c r="H649" s="393"/>
      <c r="I649" s="393"/>
      <c r="J649" s="393"/>
      <c r="K649" s="230"/>
    </row>
    <row r="650" spans="1:11" x14ac:dyDescent="0.25">
      <c r="A650" s="393"/>
      <c r="B650" s="393"/>
      <c r="C650" s="393"/>
      <c r="D650" s="393"/>
      <c r="E650" s="393"/>
      <c r="F650" s="393"/>
      <c r="G650" s="393"/>
      <c r="H650" s="393"/>
      <c r="I650" s="393"/>
      <c r="J650" s="393"/>
      <c r="K650" s="230"/>
    </row>
    <row r="651" spans="1:11" x14ac:dyDescent="0.25">
      <c r="A651" s="393"/>
      <c r="B651" s="393"/>
      <c r="C651" s="393"/>
      <c r="D651" s="393"/>
      <c r="E651" s="393"/>
      <c r="F651" s="393"/>
      <c r="G651" s="393"/>
      <c r="H651" s="393"/>
      <c r="I651" s="393"/>
      <c r="J651" s="393"/>
      <c r="K651" s="230"/>
    </row>
    <row r="652" spans="1:11" x14ac:dyDescent="0.25">
      <c r="A652" s="393"/>
      <c r="B652" s="393"/>
      <c r="C652" s="393"/>
      <c r="D652" s="393"/>
      <c r="E652" s="393"/>
      <c r="F652" s="393"/>
      <c r="G652" s="393"/>
      <c r="H652" s="393"/>
      <c r="I652" s="393"/>
      <c r="J652" s="393"/>
      <c r="K652" s="230"/>
    </row>
    <row r="653" spans="1:11" x14ac:dyDescent="0.25">
      <c r="A653" s="393"/>
      <c r="B653" s="393"/>
      <c r="C653" s="393"/>
      <c r="D653" s="393"/>
      <c r="E653" s="393"/>
      <c r="F653" s="393"/>
      <c r="G653" s="393"/>
      <c r="H653" s="393"/>
      <c r="I653" s="393"/>
      <c r="J653" s="393"/>
      <c r="K653" s="230"/>
    </row>
    <row r="654" spans="1:11" x14ac:dyDescent="0.25">
      <c r="A654" s="393"/>
      <c r="B654" s="393"/>
      <c r="C654" s="393"/>
      <c r="D654" s="393"/>
      <c r="E654" s="393"/>
      <c r="F654" s="393"/>
      <c r="G654" s="393"/>
      <c r="H654" s="393"/>
      <c r="I654" s="393"/>
      <c r="J654" s="393"/>
      <c r="K654" s="230"/>
    </row>
    <row r="655" spans="1:11" x14ac:dyDescent="0.25">
      <c r="A655" s="393"/>
      <c r="B655" s="393"/>
      <c r="C655" s="393"/>
      <c r="D655" s="393"/>
      <c r="E655" s="393"/>
      <c r="F655" s="393"/>
      <c r="G655" s="393"/>
      <c r="H655" s="393"/>
      <c r="I655" s="393"/>
      <c r="J655" s="393"/>
      <c r="K655" s="230"/>
    </row>
    <row r="656" spans="1:11" x14ac:dyDescent="0.25">
      <c r="A656" s="393"/>
      <c r="B656" s="393"/>
      <c r="C656" s="393"/>
      <c r="D656" s="393"/>
      <c r="E656" s="393"/>
      <c r="F656" s="393"/>
      <c r="G656" s="393"/>
      <c r="H656" s="393"/>
      <c r="I656" s="393"/>
      <c r="J656" s="393"/>
      <c r="K656" s="230"/>
    </row>
    <row r="657" spans="1:22" x14ac:dyDescent="0.25">
      <c r="A657" s="393"/>
      <c r="B657" s="393"/>
      <c r="C657" s="393"/>
      <c r="D657" s="393"/>
      <c r="E657" s="393"/>
      <c r="F657" s="393"/>
      <c r="G657" s="393"/>
      <c r="H657" s="393"/>
      <c r="I657" s="393"/>
      <c r="J657" s="393"/>
      <c r="K657" s="230"/>
    </row>
    <row r="665" spans="1:22" s="2" customFormat="1" ht="15.75" x14ac:dyDescent="0.25">
      <c r="A665" s="388"/>
      <c r="B665" s="389"/>
      <c r="C665" s="390"/>
      <c r="D665" s="391"/>
      <c r="E665" s="391"/>
      <c r="F665" s="392"/>
      <c r="G665" s="390"/>
      <c r="H665" s="390"/>
      <c r="I665" s="390"/>
      <c r="J665" s="390"/>
      <c r="K665" s="227"/>
      <c r="L665" s="230"/>
      <c r="M665" s="230"/>
      <c r="N665" s="230"/>
      <c r="O665" s="230"/>
      <c r="P665" s="230"/>
      <c r="Q665" s="230"/>
      <c r="R665" s="230"/>
      <c r="S665" s="230"/>
      <c r="T665" s="230"/>
      <c r="U665" s="230"/>
      <c r="V665" s="230"/>
    </row>
    <row r="666" spans="1:22" s="193" customFormat="1" x14ac:dyDescent="0.25">
      <c r="A666" s="388"/>
      <c r="B666" s="389"/>
      <c r="C666" s="390"/>
      <c r="D666" s="391"/>
      <c r="E666" s="391"/>
      <c r="F666" s="392"/>
      <c r="G666" s="390"/>
      <c r="H666" s="390"/>
      <c r="I666" s="390"/>
      <c r="J666" s="390"/>
      <c r="K666" s="227"/>
      <c r="L666" s="230"/>
      <c r="M666" s="230"/>
      <c r="N666" s="230"/>
      <c r="O666" s="230"/>
      <c r="P666" s="230"/>
      <c r="Q666" s="230"/>
      <c r="R666" s="230"/>
      <c r="S666" s="230"/>
      <c r="T666" s="230"/>
      <c r="U666" s="230"/>
      <c r="V666" s="230"/>
    </row>
    <row r="671" spans="1:22" s="193" customFormat="1" x14ac:dyDescent="0.25">
      <c r="A671" s="388"/>
      <c r="B671" s="389"/>
      <c r="C671" s="390"/>
      <c r="D671" s="391"/>
      <c r="E671" s="391"/>
      <c r="F671" s="392"/>
      <c r="G671" s="390"/>
      <c r="H671" s="390"/>
      <c r="I671" s="390"/>
      <c r="J671" s="390"/>
      <c r="K671" s="227"/>
      <c r="L671" s="230"/>
      <c r="M671" s="230"/>
      <c r="N671" s="230"/>
      <c r="O671" s="230"/>
      <c r="P671" s="230"/>
      <c r="Q671" s="230"/>
      <c r="R671" s="230"/>
      <c r="S671" s="230"/>
      <c r="T671" s="230"/>
      <c r="U671" s="230"/>
      <c r="V671" s="230"/>
    </row>
    <row r="675" spans="1:22" s="193" customFormat="1" x14ac:dyDescent="0.25">
      <c r="A675" s="388"/>
      <c r="B675" s="389"/>
      <c r="C675" s="390"/>
      <c r="D675" s="391"/>
      <c r="E675" s="391"/>
      <c r="F675" s="392"/>
      <c r="G675" s="390"/>
      <c r="H675" s="390"/>
      <c r="I675" s="390"/>
      <c r="J675" s="390"/>
      <c r="K675" s="227"/>
      <c r="L675" s="230"/>
      <c r="M675" s="230"/>
      <c r="N675" s="230"/>
      <c r="O675" s="230"/>
      <c r="P675" s="230"/>
      <c r="Q675" s="230"/>
      <c r="R675" s="230"/>
      <c r="S675" s="230"/>
      <c r="T675" s="230"/>
      <c r="U675" s="230"/>
      <c r="V675" s="230"/>
    </row>
    <row r="679" spans="1:22" s="193" customFormat="1" x14ac:dyDescent="0.25">
      <c r="A679" s="388"/>
      <c r="B679" s="389"/>
      <c r="C679" s="390"/>
      <c r="D679" s="391"/>
      <c r="E679" s="391"/>
      <c r="F679" s="392"/>
      <c r="G679" s="390"/>
      <c r="H679" s="390"/>
      <c r="I679" s="390"/>
      <c r="J679" s="390"/>
      <c r="K679" s="227"/>
      <c r="L679" s="230"/>
      <c r="M679" s="230"/>
      <c r="N679" s="230"/>
      <c r="O679" s="230"/>
      <c r="P679" s="230"/>
      <c r="Q679" s="230"/>
      <c r="R679" s="230"/>
      <c r="S679" s="230"/>
      <c r="T679" s="230"/>
      <c r="U679" s="230"/>
      <c r="V679" s="230"/>
    </row>
    <row r="685" spans="1:22" s="193" customFormat="1" x14ac:dyDescent="0.25">
      <c r="A685" s="388"/>
      <c r="B685" s="389"/>
      <c r="C685" s="390"/>
      <c r="D685" s="391"/>
      <c r="E685" s="391"/>
      <c r="F685" s="392"/>
      <c r="G685" s="390"/>
      <c r="H685" s="390"/>
      <c r="I685" s="390"/>
      <c r="J685" s="390"/>
      <c r="K685" s="227"/>
      <c r="L685" s="230"/>
      <c r="M685" s="230"/>
      <c r="N685" s="230"/>
      <c r="O685" s="230"/>
      <c r="P685" s="230"/>
      <c r="Q685" s="230"/>
      <c r="R685" s="230"/>
      <c r="S685" s="230"/>
      <c r="T685" s="230"/>
      <c r="U685" s="230"/>
      <c r="V685" s="230"/>
    </row>
    <row r="690" spans="1:22" s="193" customFormat="1" x14ac:dyDescent="0.25">
      <c r="A690" s="388"/>
      <c r="B690" s="389"/>
      <c r="C690" s="390"/>
      <c r="D690" s="391"/>
      <c r="E690" s="391"/>
      <c r="F690" s="392"/>
      <c r="G690" s="390"/>
      <c r="H690" s="390"/>
      <c r="I690" s="390"/>
      <c r="J690" s="390"/>
      <c r="K690" s="227"/>
      <c r="L690" s="230"/>
      <c r="M690" s="230"/>
      <c r="N690" s="230"/>
      <c r="O690" s="230"/>
      <c r="P690" s="230"/>
      <c r="Q690" s="230"/>
      <c r="R690" s="230"/>
      <c r="S690" s="230"/>
      <c r="T690" s="230"/>
      <c r="U690" s="230"/>
      <c r="V690" s="230"/>
    </row>
    <row r="694" spans="1:22" s="193" customFormat="1" x14ac:dyDescent="0.25">
      <c r="A694" s="388"/>
      <c r="B694" s="389"/>
      <c r="C694" s="390"/>
      <c r="D694" s="391"/>
      <c r="E694" s="391"/>
      <c r="F694" s="392"/>
      <c r="G694" s="390"/>
      <c r="H694" s="390"/>
      <c r="I694" s="390"/>
      <c r="J694" s="390"/>
      <c r="K694" s="227"/>
      <c r="L694" s="230"/>
      <c r="M694" s="230"/>
      <c r="N694" s="230"/>
      <c r="O694" s="230"/>
      <c r="P694" s="230"/>
      <c r="Q694" s="230"/>
      <c r="R694" s="230"/>
      <c r="S694" s="230"/>
      <c r="T694" s="230"/>
      <c r="U694" s="230"/>
      <c r="V694" s="230"/>
    </row>
    <row r="699" spans="1:22" s="193" customFormat="1" x14ac:dyDescent="0.25">
      <c r="A699" s="388"/>
      <c r="B699" s="389"/>
      <c r="C699" s="390"/>
      <c r="D699" s="391"/>
      <c r="E699" s="391"/>
      <c r="F699" s="392"/>
      <c r="G699" s="390"/>
      <c r="H699" s="390"/>
      <c r="I699" s="390"/>
      <c r="J699" s="390"/>
      <c r="K699" s="227"/>
      <c r="L699" s="230"/>
      <c r="M699" s="230"/>
      <c r="N699" s="230"/>
      <c r="O699" s="230"/>
      <c r="P699" s="230"/>
      <c r="Q699" s="230"/>
      <c r="R699" s="230"/>
      <c r="S699" s="230"/>
      <c r="T699" s="230"/>
      <c r="U699" s="230"/>
      <c r="V699" s="230"/>
    </row>
    <row r="703" spans="1:22" s="193" customFormat="1" x14ac:dyDescent="0.25">
      <c r="A703" s="388"/>
      <c r="B703" s="389"/>
      <c r="C703" s="390"/>
      <c r="D703" s="391"/>
      <c r="E703" s="391"/>
      <c r="F703" s="392"/>
      <c r="G703" s="390"/>
      <c r="H703" s="390"/>
      <c r="I703" s="390"/>
      <c r="J703" s="390"/>
      <c r="K703" s="227"/>
      <c r="L703" s="230"/>
      <c r="M703" s="230"/>
      <c r="N703" s="230"/>
      <c r="O703" s="230"/>
      <c r="P703" s="230"/>
      <c r="Q703" s="230"/>
      <c r="R703" s="230"/>
      <c r="S703" s="230"/>
      <c r="T703" s="230"/>
      <c r="U703" s="230"/>
      <c r="V703" s="230"/>
    </row>
    <row r="706" spans="1:22" s="193" customFormat="1" x14ac:dyDescent="0.25">
      <c r="A706" s="388"/>
      <c r="B706" s="389"/>
      <c r="C706" s="390"/>
      <c r="D706" s="391"/>
      <c r="E706" s="391"/>
      <c r="F706" s="392"/>
      <c r="G706" s="390"/>
      <c r="H706" s="390"/>
      <c r="I706" s="390"/>
      <c r="J706" s="390"/>
      <c r="K706" s="227"/>
      <c r="L706" s="230"/>
      <c r="M706" s="230"/>
      <c r="N706" s="230"/>
      <c r="O706" s="230"/>
      <c r="P706" s="230"/>
      <c r="Q706" s="230"/>
      <c r="R706" s="230"/>
      <c r="S706" s="230"/>
      <c r="T706" s="230"/>
      <c r="U706" s="230"/>
      <c r="V706" s="230"/>
    </row>
    <row r="711" spans="1:22" s="193" customFormat="1" x14ac:dyDescent="0.25">
      <c r="A711" s="388"/>
      <c r="B711" s="389"/>
      <c r="C711" s="390"/>
      <c r="D711" s="391"/>
      <c r="E711" s="391"/>
      <c r="F711" s="392"/>
      <c r="G711" s="390"/>
      <c r="H711" s="390"/>
      <c r="I711" s="390"/>
      <c r="J711" s="390"/>
      <c r="K711" s="227"/>
      <c r="L711" s="230"/>
      <c r="M711" s="230"/>
      <c r="N711" s="230"/>
      <c r="O711" s="230"/>
      <c r="P711" s="230"/>
      <c r="Q711" s="230"/>
      <c r="R711" s="230"/>
      <c r="S711" s="230"/>
      <c r="T711" s="230"/>
      <c r="U711" s="230"/>
      <c r="V711" s="230"/>
    </row>
    <row r="715" spans="1:22" s="193" customFormat="1" x14ac:dyDescent="0.25">
      <c r="A715" s="388"/>
      <c r="B715" s="389"/>
      <c r="C715" s="390"/>
      <c r="D715" s="391"/>
      <c r="E715" s="391"/>
      <c r="F715" s="392"/>
      <c r="G715" s="390"/>
      <c r="H715" s="390"/>
      <c r="I715" s="390"/>
      <c r="J715" s="390"/>
      <c r="K715" s="227"/>
      <c r="L715" s="230"/>
      <c r="M715" s="230"/>
      <c r="N715" s="230"/>
      <c r="O715" s="230"/>
      <c r="P715" s="230"/>
      <c r="Q715" s="230"/>
      <c r="R715" s="230"/>
      <c r="S715" s="230"/>
      <c r="T715" s="230"/>
      <c r="U715" s="230"/>
      <c r="V715" s="230"/>
    </row>
    <row r="726" spans="1:22" s="2" customFormat="1" ht="15.75" x14ac:dyDescent="0.25">
      <c r="A726" s="388"/>
      <c r="B726" s="389"/>
      <c r="C726" s="390"/>
      <c r="D726" s="391"/>
      <c r="E726" s="391"/>
      <c r="F726" s="392"/>
      <c r="G726" s="390"/>
      <c r="H726" s="390"/>
      <c r="I726" s="390"/>
      <c r="J726" s="390"/>
      <c r="K726" s="227"/>
      <c r="L726" s="230"/>
      <c r="M726" s="230"/>
      <c r="N726" s="230"/>
      <c r="O726" s="230"/>
      <c r="P726" s="230"/>
      <c r="Q726" s="230"/>
      <c r="R726" s="230"/>
      <c r="S726" s="230"/>
      <c r="T726" s="230"/>
      <c r="U726" s="230"/>
      <c r="V726" s="230"/>
    </row>
    <row r="733" spans="1:22" s="193" customFormat="1" x14ac:dyDescent="0.25">
      <c r="A733" s="388"/>
      <c r="B733" s="389"/>
      <c r="C733" s="390"/>
      <c r="D733" s="391"/>
      <c r="E733" s="391"/>
      <c r="F733" s="392"/>
      <c r="G733" s="390"/>
      <c r="H733" s="390"/>
      <c r="I733" s="390"/>
      <c r="J733" s="390"/>
      <c r="K733" s="227"/>
      <c r="L733" s="230"/>
      <c r="M733" s="230"/>
      <c r="N733" s="230"/>
      <c r="O733" s="230"/>
      <c r="P733" s="230"/>
      <c r="Q733" s="230"/>
      <c r="R733" s="230"/>
      <c r="S733" s="230"/>
      <c r="T733" s="230"/>
      <c r="U733" s="230"/>
      <c r="V733" s="230"/>
    </row>
    <row r="734" spans="1:22" s="193" customFormat="1" x14ac:dyDescent="0.25">
      <c r="A734" s="388"/>
      <c r="B734" s="389"/>
      <c r="C734" s="390"/>
      <c r="D734" s="391"/>
      <c r="E734" s="391"/>
      <c r="F734" s="392"/>
      <c r="G734" s="390"/>
      <c r="H734" s="390"/>
      <c r="I734" s="390"/>
      <c r="J734" s="390"/>
      <c r="K734" s="227"/>
      <c r="L734" s="230"/>
      <c r="M734" s="230"/>
      <c r="N734" s="230"/>
      <c r="O734" s="230"/>
      <c r="P734" s="230"/>
      <c r="Q734" s="230"/>
      <c r="R734" s="230"/>
      <c r="S734" s="230"/>
      <c r="T734" s="230"/>
      <c r="U734" s="230"/>
      <c r="V734" s="230"/>
    </row>
    <row r="740" spans="1:22" s="193" customFormat="1" x14ac:dyDescent="0.25">
      <c r="A740" s="388"/>
      <c r="B740" s="389"/>
      <c r="C740" s="390"/>
      <c r="D740" s="391"/>
      <c r="E740" s="391"/>
      <c r="F740" s="392"/>
      <c r="G740" s="390"/>
      <c r="H740" s="390"/>
      <c r="I740" s="390"/>
      <c r="J740" s="390"/>
      <c r="K740" s="227"/>
      <c r="L740" s="230"/>
      <c r="M740" s="230"/>
      <c r="N740" s="230"/>
      <c r="O740" s="230"/>
      <c r="P740" s="230"/>
      <c r="Q740" s="230"/>
      <c r="R740" s="230"/>
      <c r="S740" s="230"/>
      <c r="T740" s="230"/>
      <c r="U740" s="230"/>
      <c r="V740" s="230"/>
    </row>
    <row r="742" spans="1:22" s="193" customFormat="1" x14ac:dyDescent="0.25">
      <c r="A742" s="388"/>
      <c r="B742" s="389"/>
      <c r="C742" s="390"/>
      <c r="D742" s="391"/>
      <c r="E742" s="391"/>
      <c r="F742" s="392"/>
      <c r="G742" s="390"/>
      <c r="H742" s="390"/>
      <c r="I742" s="390"/>
      <c r="J742" s="390"/>
      <c r="K742" s="227"/>
      <c r="L742" s="230"/>
      <c r="M742" s="230"/>
      <c r="N742" s="230"/>
      <c r="O742" s="230"/>
      <c r="P742" s="230"/>
      <c r="Q742" s="230"/>
      <c r="R742" s="230"/>
      <c r="S742" s="230"/>
      <c r="T742" s="230"/>
      <c r="U742" s="230"/>
      <c r="V742" s="230"/>
    </row>
    <row r="751" spans="1:22" s="193" customFormat="1" x14ac:dyDescent="0.25">
      <c r="A751" s="388"/>
      <c r="B751" s="389"/>
      <c r="C751" s="390"/>
      <c r="D751" s="391"/>
      <c r="E751" s="391"/>
      <c r="F751" s="392"/>
      <c r="G751" s="390"/>
      <c r="H751" s="390"/>
      <c r="I751" s="390"/>
      <c r="J751" s="390"/>
      <c r="K751" s="227"/>
      <c r="L751" s="230"/>
      <c r="M751" s="230"/>
      <c r="N751" s="230"/>
      <c r="O751" s="230"/>
      <c r="P751" s="230"/>
      <c r="Q751" s="230"/>
      <c r="R751" s="230"/>
      <c r="S751" s="230"/>
      <c r="T751" s="230"/>
      <c r="U751" s="230"/>
      <c r="V751" s="230"/>
    </row>
    <row r="755" spans="1:22" s="193" customFormat="1" x14ac:dyDescent="0.25">
      <c r="A755" s="388"/>
      <c r="B755" s="389"/>
      <c r="C755" s="390"/>
      <c r="D755" s="391"/>
      <c r="E755" s="391"/>
      <c r="F755" s="392"/>
      <c r="G755" s="390"/>
      <c r="H755" s="390"/>
      <c r="I755" s="390"/>
      <c r="J755" s="390"/>
      <c r="K755" s="227"/>
      <c r="L755" s="230"/>
      <c r="M755" s="230"/>
      <c r="N755" s="230"/>
      <c r="O755" s="230"/>
      <c r="P755" s="230"/>
      <c r="Q755" s="230"/>
      <c r="R755" s="230"/>
      <c r="S755" s="230"/>
      <c r="T755" s="230"/>
      <c r="U755" s="230"/>
      <c r="V755" s="230"/>
    </row>
    <row r="756" spans="1:22" s="193" customFormat="1" x14ac:dyDescent="0.25">
      <c r="A756" s="388"/>
      <c r="B756" s="389"/>
      <c r="C756" s="390"/>
      <c r="D756" s="391"/>
      <c r="E756" s="391"/>
      <c r="F756" s="392"/>
      <c r="G756" s="390"/>
      <c r="H756" s="390"/>
      <c r="I756" s="390"/>
      <c r="J756" s="390"/>
      <c r="K756" s="227"/>
      <c r="L756" s="230"/>
      <c r="M756" s="230"/>
      <c r="N756" s="230"/>
      <c r="O756" s="230"/>
      <c r="P756" s="230"/>
      <c r="Q756" s="230"/>
      <c r="R756" s="230"/>
      <c r="S756" s="230"/>
      <c r="T756" s="230"/>
      <c r="U756" s="230"/>
      <c r="V756" s="230"/>
    </row>
    <row r="757" spans="1:22" s="193" customFormat="1" x14ac:dyDescent="0.25">
      <c r="A757" s="388"/>
      <c r="B757" s="389"/>
      <c r="C757" s="390"/>
      <c r="D757" s="391"/>
      <c r="E757" s="391"/>
      <c r="F757" s="392"/>
      <c r="G757" s="390"/>
      <c r="H757" s="390"/>
      <c r="I757" s="390"/>
      <c r="J757" s="390"/>
      <c r="K757" s="227"/>
      <c r="L757" s="230"/>
      <c r="M757" s="230"/>
      <c r="N757" s="230"/>
      <c r="O757" s="230"/>
      <c r="P757" s="230"/>
      <c r="Q757" s="230"/>
      <c r="R757" s="230"/>
      <c r="S757" s="230"/>
      <c r="T757" s="230"/>
      <c r="U757" s="230"/>
      <c r="V757" s="230"/>
    </row>
    <row r="758" spans="1:22" s="193" customFormat="1" x14ac:dyDescent="0.25">
      <c r="A758" s="388"/>
      <c r="B758" s="389"/>
      <c r="C758" s="390"/>
      <c r="D758" s="391"/>
      <c r="E758" s="391"/>
      <c r="F758" s="392"/>
      <c r="G758" s="390"/>
      <c r="H758" s="390"/>
      <c r="I758" s="390"/>
      <c r="J758" s="390"/>
      <c r="K758" s="227"/>
      <c r="L758" s="230"/>
      <c r="M758" s="230"/>
      <c r="N758" s="230"/>
      <c r="O758" s="230"/>
      <c r="P758" s="230"/>
      <c r="Q758" s="230"/>
      <c r="R758" s="230"/>
      <c r="S758" s="230"/>
      <c r="T758" s="230"/>
      <c r="U758" s="230"/>
      <c r="V758" s="230"/>
    </row>
    <row r="759" spans="1:22" s="193" customFormat="1" x14ac:dyDescent="0.25">
      <c r="A759" s="388"/>
      <c r="B759" s="389"/>
      <c r="C759" s="390"/>
      <c r="D759" s="391"/>
      <c r="E759" s="391"/>
      <c r="F759" s="392"/>
      <c r="G759" s="390"/>
      <c r="H759" s="390"/>
      <c r="I759" s="390"/>
      <c r="J759" s="390"/>
      <c r="K759" s="227"/>
      <c r="L759" s="230"/>
      <c r="M759" s="230"/>
      <c r="N759" s="230"/>
      <c r="O759" s="230"/>
      <c r="P759" s="230"/>
      <c r="Q759" s="230"/>
      <c r="R759" s="230"/>
      <c r="S759" s="230"/>
      <c r="T759" s="230"/>
      <c r="U759" s="230"/>
      <c r="V759" s="230"/>
    </row>
    <row r="760" spans="1:22" s="193" customFormat="1" x14ac:dyDescent="0.25">
      <c r="A760" s="388"/>
      <c r="B760" s="389"/>
      <c r="C760" s="390"/>
      <c r="D760" s="391"/>
      <c r="E760" s="391"/>
      <c r="F760" s="392"/>
      <c r="G760" s="390"/>
      <c r="H760" s="390"/>
      <c r="I760" s="390"/>
      <c r="J760" s="390"/>
      <c r="K760" s="227"/>
      <c r="L760" s="230"/>
      <c r="M760" s="230"/>
      <c r="N760" s="230"/>
      <c r="O760" s="230"/>
      <c r="P760" s="230"/>
      <c r="Q760" s="230"/>
      <c r="R760" s="230"/>
      <c r="S760" s="230"/>
      <c r="T760" s="230"/>
      <c r="U760" s="230"/>
      <c r="V760" s="230"/>
    </row>
    <row r="761" spans="1:22" s="193" customFormat="1" x14ac:dyDescent="0.25">
      <c r="A761" s="388"/>
      <c r="B761" s="389"/>
      <c r="C761" s="390"/>
      <c r="D761" s="391"/>
      <c r="E761" s="391"/>
      <c r="F761" s="392"/>
      <c r="G761" s="390"/>
      <c r="H761" s="390"/>
      <c r="I761" s="390"/>
      <c r="J761" s="390"/>
      <c r="K761" s="227"/>
      <c r="L761" s="230"/>
      <c r="M761" s="230"/>
      <c r="N761" s="230"/>
      <c r="O761" s="230"/>
      <c r="P761" s="230"/>
      <c r="Q761" s="230"/>
      <c r="R761" s="230"/>
      <c r="S761" s="230"/>
      <c r="T761" s="230"/>
      <c r="U761" s="230"/>
      <c r="V761" s="230"/>
    </row>
    <row r="762" spans="1:22" s="193" customFormat="1" x14ac:dyDescent="0.25">
      <c r="A762" s="388"/>
      <c r="B762" s="389"/>
      <c r="C762" s="390"/>
      <c r="D762" s="391"/>
      <c r="E762" s="391"/>
      <c r="F762" s="392"/>
      <c r="G762" s="390"/>
      <c r="H762" s="390"/>
      <c r="I762" s="390"/>
      <c r="J762" s="390"/>
      <c r="K762" s="227"/>
      <c r="L762" s="230"/>
      <c r="M762" s="230"/>
      <c r="N762" s="230"/>
      <c r="O762" s="230"/>
      <c r="P762" s="230"/>
      <c r="Q762" s="230"/>
      <c r="R762" s="230"/>
      <c r="S762" s="230"/>
      <c r="T762" s="230"/>
      <c r="U762" s="230"/>
      <c r="V762" s="230"/>
    </row>
    <row r="763" spans="1:22" s="193" customFormat="1" x14ac:dyDescent="0.25">
      <c r="A763" s="388"/>
      <c r="B763" s="389"/>
      <c r="C763" s="390"/>
      <c r="D763" s="391"/>
      <c r="E763" s="391"/>
      <c r="F763" s="392"/>
      <c r="G763" s="390"/>
      <c r="H763" s="390"/>
      <c r="I763" s="390"/>
      <c r="J763" s="390"/>
      <c r="K763" s="227"/>
      <c r="L763" s="230"/>
      <c r="M763" s="230"/>
      <c r="N763" s="230"/>
      <c r="O763" s="230"/>
      <c r="P763" s="230"/>
      <c r="Q763" s="230"/>
      <c r="R763" s="230"/>
      <c r="S763" s="230"/>
      <c r="T763" s="230"/>
      <c r="U763" s="230"/>
      <c r="V763" s="230"/>
    </row>
    <row r="764" spans="1:22" s="193" customFormat="1" x14ac:dyDescent="0.25">
      <c r="A764" s="388"/>
      <c r="B764" s="389"/>
      <c r="C764" s="390"/>
      <c r="D764" s="391"/>
      <c r="E764" s="391"/>
      <c r="F764" s="392"/>
      <c r="G764" s="390"/>
      <c r="H764" s="390"/>
      <c r="I764" s="390"/>
      <c r="J764" s="390"/>
      <c r="K764" s="227"/>
      <c r="L764" s="230"/>
      <c r="M764" s="230"/>
      <c r="N764" s="230"/>
      <c r="O764" s="230"/>
      <c r="P764" s="230"/>
      <c r="Q764" s="230"/>
      <c r="R764" s="230"/>
      <c r="S764" s="230"/>
      <c r="T764" s="230"/>
      <c r="U764" s="230"/>
      <c r="V764" s="230"/>
    </row>
    <row r="765" spans="1:22" s="193" customFormat="1" x14ac:dyDescent="0.25">
      <c r="A765" s="388"/>
      <c r="B765" s="389"/>
      <c r="C765" s="390"/>
      <c r="D765" s="391"/>
      <c r="E765" s="391"/>
      <c r="F765" s="392"/>
      <c r="G765" s="390"/>
      <c r="H765" s="390"/>
      <c r="I765" s="390"/>
      <c r="J765" s="390"/>
      <c r="K765" s="227"/>
      <c r="L765" s="230"/>
      <c r="M765" s="230"/>
      <c r="N765" s="230"/>
      <c r="O765" s="230"/>
      <c r="P765" s="230"/>
      <c r="Q765" s="230"/>
      <c r="R765" s="230"/>
      <c r="S765" s="230"/>
      <c r="T765" s="230"/>
      <c r="U765" s="230"/>
      <c r="V765" s="230"/>
    </row>
    <row r="766" spans="1:22" s="193" customFormat="1" x14ac:dyDescent="0.25">
      <c r="A766" s="388"/>
      <c r="B766" s="389"/>
      <c r="C766" s="390"/>
      <c r="D766" s="391"/>
      <c r="E766" s="391"/>
      <c r="F766" s="392"/>
      <c r="G766" s="390"/>
      <c r="H766" s="390"/>
      <c r="I766" s="390"/>
      <c r="J766" s="390"/>
      <c r="K766" s="227"/>
      <c r="L766" s="230"/>
      <c r="M766" s="230"/>
      <c r="N766" s="230"/>
      <c r="O766" s="230"/>
      <c r="P766" s="230"/>
      <c r="Q766" s="230"/>
      <c r="R766" s="230"/>
      <c r="S766" s="230"/>
      <c r="T766" s="230"/>
      <c r="U766" s="230"/>
      <c r="V766" s="230"/>
    </row>
    <row r="767" spans="1:22" s="193" customFormat="1" x14ac:dyDescent="0.25">
      <c r="A767" s="388"/>
      <c r="B767" s="389"/>
      <c r="C767" s="390"/>
      <c r="D767" s="391"/>
      <c r="E767" s="391"/>
      <c r="F767" s="392"/>
      <c r="G767" s="390"/>
      <c r="H767" s="390"/>
      <c r="I767" s="390"/>
      <c r="J767" s="390"/>
      <c r="K767" s="227"/>
      <c r="L767" s="230"/>
      <c r="M767" s="230"/>
      <c r="N767" s="230"/>
      <c r="O767" s="230"/>
      <c r="P767" s="230"/>
      <c r="Q767" s="230"/>
      <c r="R767" s="230"/>
      <c r="S767" s="230"/>
      <c r="T767" s="230"/>
      <c r="U767" s="230"/>
      <c r="V767" s="230"/>
    </row>
    <row r="768" spans="1:22" s="193" customFormat="1" x14ac:dyDescent="0.25">
      <c r="A768" s="388"/>
      <c r="B768" s="389"/>
      <c r="C768" s="390"/>
      <c r="D768" s="391"/>
      <c r="E768" s="391"/>
      <c r="F768" s="392"/>
      <c r="G768" s="390"/>
      <c r="H768" s="390"/>
      <c r="I768" s="390"/>
      <c r="J768" s="390"/>
      <c r="K768" s="227"/>
      <c r="L768" s="230"/>
      <c r="M768" s="230"/>
      <c r="N768" s="230"/>
      <c r="O768" s="230"/>
      <c r="P768" s="230"/>
      <c r="Q768" s="230"/>
      <c r="R768" s="230"/>
      <c r="S768" s="230"/>
      <c r="T768" s="230"/>
      <c r="U768" s="230"/>
      <c r="V768" s="230"/>
    </row>
    <row r="769" spans="1:22" s="193" customFormat="1" x14ac:dyDescent="0.25">
      <c r="A769" s="388"/>
      <c r="B769" s="389"/>
      <c r="C769" s="390"/>
      <c r="D769" s="391"/>
      <c r="E769" s="391"/>
      <c r="F769" s="392"/>
      <c r="G769" s="390"/>
      <c r="H769" s="390"/>
      <c r="I769" s="390"/>
      <c r="J769" s="390"/>
      <c r="K769" s="227"/>
      <c r="L769" s="230"/>
      <c r="M769" s="230"/>
      <c r="N769" s="230"/>
      <c r="O769" s="230"/>
      <c r="P769" s="230"/>
      <c r="Q769" s="230"/>
      <c r="R769" s="230"/>
      <c r="S769" s="230"/>
      <c r="T769" s="230"/>
      <c r="U769" s="230"/>
      <c r="V769" s="230"/>
    </row>
    <row r="770" spans="1:22" s="193" customFormat="1" x14ac:dyDescent="0.25">
      <c r="A770" s="388"/>
      <c r="B770" s="389"/>
      <c r="C770" s="390"/>
      <c r="D770" s="391"/>
      <c r="E770" s="391"/>
      <c r="F770" s="392"/>
      <c r="G770" s="390"/>
      <c r="H770" s="390"/>
      <c r="I770" s="390"/>
      <c r="J770" s="390"/>
      <c r="K770" s="227"/>
      <c r="L770" s="230"/>
      <c r="M770" s="230"/>
      <c r="N770" s="230"/>
      <c r="O770" s="230"/>
      <c r="P770" s="230"/>
      <c r="Q770" s="230"/>
      <c r="R770" s="230"/>
      <c r="S770" s="230"/>
      <c r="T770" s="230"/>
      <c r="U770" s="230"/>
      <c r="V770" s="230"/>
    </row>
    <row r="771" spans="1:22" s="193" customFormat="1" x14ac:dyDescent="0.25">
      <c r="A771" s="388"/>
      <c r="B771" s="389"/>
      <c r="C771" s="390"/>
      <c r="D771" s="391"/>
      <c r="E771" s="391"/>
      <c r="F771" s="392"/>
      <c r="G771" s="390"/>
      <c r="H771" s="390"/>
      <c r="I771" s="390"/>
      <c r="J771" s="390"/>
      <c r="K771" s="227"/>
      <c r="L771" s="230"/>
      <c r="M771" s="230"/>
      <c r="N771" s="230"/>
      <c r="O771" s="230"/>
      <c r="P771" s="230"/>
      <c r="Q771" s="230"/>
      <c r="R771" s="230"/>
      <c r="S771" s="230"/>
      <c r="T771" s="230"/>
      <c r="U771" s="230"/>
      <c r="V771" s="230"/>
    </row>
    <row r="772" spans="1:22" s="193" customFormat="1" x14ac:dyDescent="0.25">
      <c r="A772" s="388"/>
      <c r="B772" s="389"/>
      <c r="C772" s="390"/>
      <c r="D772" s="391"/>
      <c r="E772" s="391"/>
      <c r="F772" s="392"/>
      <c r="G772" s="390"/>
      <c r="H772" s="390"/>
      <c r="I772" s="390"/>
      <c r="J772" s="390"/>
      <c r="K772" s="227"/>
      <c r="L772" s="230"/>
      <c r="M772" s="230"/>
      <c r="N772" s="230"/>
      <c r="O772" s="230"/>
      <c r="P772" s="230"/>
      <c r="Q772" s="230"/>
      <c r="R772" s="230"/>
      <c r="S772" s="230"/>
      <c r="T772" s="230"/>
      <c r="U772" s="230"/>
      <c r="V772" s="230"/>
    </row>
    <row r="773" spans="1:22" s="193" customFormat="1" x14ac:dyDescent="0.25">
      <c r="A773" s="388"/>
      <c r="B773" s="389"/>
      <c r="C773" s="390"/>
      <c r="D773" s="391"/>
      <c r="E773" s="391"/>
      <c r="F773" s="392"/>
      <c r="G773" s="390"/>
      <c r="H773" s="390"/>
      <c r="I773" s="390"/>
      <c r="J773" s="390"/>
      <c r="K773" s="227"/>
      <c r="L773" s="230"/>
      <c r="M773" s="230"/>
      <c r="N773" s="230"/>
      <c r="O773" s="230"/>
      <c r="P773" s="230"/>
      <c r="Q773" s="230"/>
      <c r="R773" s="230"/>
      <c r="S773" s="230"/>
      <c r="T773" s="230"/>
      <c r="U773" s="230"/>
      <c r="V773" s="230"/>
    </row>
    <row r="774" spans="1:22" s="193" customFormat="1" x14ac:dyDescent="0.25">
      <c r="A774" s="388"/>
      <c r="B774" s="389"/>
      <c r="C774" s="390"/>
      <c r="D774" s="391"/>
      <c r="E774" s="391"/>
      <c r="F774" s="392"/>
      <c r="G774" s="390"/>
      <c r="H774" s="390"/>
      <c r="I774" s="390"/>
      <c r="J774" s="390"/>
      <c r="K774" s="227"/>
      <c r="L774" s="230"/>
      <c r="M774" s="230"/>
      <c r="N774" s="230"/>
      <c r="O774" s="230"/>
      <c r="P774" s="230"/>
      <c r="Q774" s="230"/>
      <c r="R774" s="230"/>
      <c r="S774" s="230"/>
      <c r="T774" s="230"/>
      <c r="U774" s="230"/>
      <c r="V774" s="230"/>
    </row>
    <row r="775" spans="1:22" s="193" customFormat="1" x14ac:dyDescent="0.25">
      <c r="A775" s="388"/>
      <c r="B775" s="389"/>
      <c r="C775" s="390"/>
      <c r="D775" s="391"/>
      <c r="E775" s="391"/>
      <c r="F775" s="392"/>
      <c r="G775" s="390"/>
      <c r="H775" s="390"/>
      <c r="I775" s="390"/>
      <c r="J775" s="390"/>
      <c r="K775" s="227"/>
      <c r="L775" s="230"/>
      <c r="M775" s="230"/>
      <c r="N775" s="230"/>
      <c r="O775" s="230"/>
      <c r="P775" s="230"/>
      <c r="Q775" s="230"/>
      <c r="R775" s="230"/>
      <c r="S775" s="230"/>
      <c r="T775" s="230"/>
      <c r="U775" s="230"/>
      <c r="V775" s="230"/>
    </row>
    <row r="776" spans="1:22" s="193" customFormat="1" x14ac:dyDescent="0.25">
      <c r="A776" s="388"/>
      <c r="B776" s="389"/>
      <c r="C776" s="390"/>
      <c r="D776" s="391"/>
      <c r="E776" s="391"/>
      <c r="F776" s="392"/>
      <c r="G776" s="390"/>
      <c r="H776" s="390"/>
      <c r="I776" s="390"/>
      <c r="J776" s="390"/>
      <c r="K776" s="227"/>
      <c r="L776" s="230"/>
      <c r="M776" s="230"/>
      <c r="N776" s="230"/>
      <c r="O776" s="230"/>
      <c r="P776" s="230"/>
      <c r="Q776" s="230"/>
      <c r="R776" s="230"/>
      <c r="S776" s="230"/>
      <c r="T776" s="230"/>
      <c r="U776" s="230"/>
      <c r="V776" s="230"/>
    </row>
    <row r="777" spans="1:22" s="193" customFormat="1" x14ac:dyDescent="0.25">
      <c r="A777" s="388"/>
      <c r="B777" s="389"/>
      <c r="C777" s="390"/>
      <c r="D777" s="391"/>
      <c r="E777" s="391"/>
      <c r="F777" s="392"/>
      <c r="G777" s="390"/>
      <c r="H777" s="390"/>
      <c r="I777" s="390"/>
      <c r="J777" s="390"/>
      <c r="K777" s="227"/>
      <c r="L777" s="230"/>
      <c r="M777" s="230"/>
      <c r="N777" s="230"/>
      <c r="O777" s="230"/>
      <c r="P777" s="230"/>
      <c r="Q777" s="230"/>
      <c r="R777" s="230"/>
      <c r="S777" s="230"/>
      <c r="T777" s="230"/>
      <c r="U777" s="230"/>
      <c r="V777" s="230"/>
    </row>
    <row r="784" spans="1:22" s="193" customFormat="1" x14ac:dyDescent="0.25">
      <c r="A784" s="388"/>
      <c r="B784" s="389"/>
      <c r="C784" s="390"/>
      <c r="D784" s="391"/>
      <c r="E784" s="391"/>
      <c r="F784" s="392"/>
      <c r="G784" s="390"/>
      <c r="H784" s="390"/>
      <c r="I784" s="390"/>
      <c r="J784" s="390"/>
      <c r="K784" s="227"/>
      <c r="L784" s="230"/>
      <c r="M784" s="230"/>
      <c r="N784" s="230"/>
      <c r="O784" s="230"/>
      <c r="P784" s="230"/>
      <c r="Q784" s="230"/>
      <c r="R784" s="230"/>
      <c r="S784" s="230"/>
      <c r="T784" s="230"/>
      <c r="U784" s="230"/>
      <c r="V784" s="230"/>
    </row>
    <row r="786" spans="1:11" x14ac:dyDescent="0.25">
      <c r="A786" s="393"/>
      <c r="B786" s="393"/>
      <c r="C786" s="393"/>
      <c r="D786" s="393"/>
      <c r="E786" s="393"/>
      <c r="F786" s="393"/>
      <c r="G786" s="393"/>
      <c r="H786" s="393"/>
      <c r="I786" s="393"/>
      <c r="J786" s="393"/>
      <c r="K786" s="230"/>
    </row>
    <row r="787" spans="1:11" x14ac:dyDescent="0.25">
      <c r="A787" s="393"/>
      <c r="B787" s="393"/>
      <c r="C787" s="393"/>
      <c r="D787" s="393"/>
      <c r="E787" s="393"/>
      <c r="F787" s="393"/>
      <c r="G787" s="393"/>
      <c r="H787" s="393"/>
      <c r="I787" s="393"/>
      <c r="J787" s="393"/>
      <c r="K787" s="230"/>
    </row>
    <row r="788" spans="1:11" x14ac:dyDescent="0.25">
      <c r="A788" s="393"/>
      <c r="B788" s="393"/>
      <c r="C788" s="393"/>
      <c r="D788" s="393"/>
      <c r="E788" s="393"/>
      <c r="F788" s="393"/>
      <c r="G788" s="393"/>
      <c r="H788" s="393"/>
      <c r="I788" s="393"/>
      <c r="J788" s="393"/>
      <c r="K788" s="230"/>
    </row>
    <row r="789" spans="1:11" x14ac:dyDescent="0.25">
      <c r="A789" s="393"/>
      <c r="B789" s="393"/>
      <c r="C789" s="393"/>
      <c r="D789" s="393"/>
      <c r="E789" s="393"/>
      <c r="F789" s="393"/>
      <c r="G789" s="393"/>
      <c r="H789" s="393"/>
      <c r="I789" s="393"/>
      <c r="J789" s="393"/>
      <c r="K789" s="230"/>
    </row>
    <row r="790" spans="1:11" x14ac:dyDescent="0.25">
      <c r="A790" s="393"/>
      <c r="B790" s="393"/>
      <c r="C790" s="393"/>
      <c r="D790" s="393"/>
      <c r="E790" s="393"/>
      <c r="F790" s="393"/>
      <c r="G790" s="393"/>
      <c r="H790" s="393"/>
      <c r="I790" s="393"/>
      <c r="J790" s="393"/>
      <c r="K790" s="230"/>
    </row>
    <row r="791" spans="1:11" x14ac:dyDescent="0.25">
      <c r="A791" s="393"/>
      <c r="B791" s="393"/>
      <c r="C791" s="393"/>
      <c r="D791" s="393"/>
      <c r="E791" s="393"/>
      <c r="F791" s="393"/>
      <c r="G791" s="393"/>
      <c r="H791" s="393"/>
      <c r="I791" s="393"/>
      <c r="J791" s="393"/>
      <c r="K791" s="230"/>
    </row>
    <row r="792" spans="1:11" x14ac:dyDescent="0.25">
      <c r="A792" s="393"/>
      <c r="B792" s="393"/>
      <c r="C792" s="393"/>
      <c r="D792" s="393"/>
      <c r="E792" s="393"/>
      <c r="F792" s="393"/>
      <c r="G792" s="393"/>
      <c r="H792" s="393"/>
      <c r="I792" s="393"/>
      <c r="J792" s="393"/>
      <c r="K792" s="230"/>
    </row>
    <row r="793" spans="1:11" x14ac:dyDescent="0.25">
      <c r="A793" s="393"/>
      <c r="B793" s="393"/>
      <c r="C793" s="393"/>
      <c r="D793" s="393"/>
      <c r="E793" s="393"/>
      <c r="F793" s="393"/>
      <c r="G793" s="393"/>
      <c r="H793" s="393"/>
      <c r="I793" s="393"/>
      <c r="J793" s="393"/>
      <c r="K793" s="230"/>
    </row>
    <row r="794" spans="1:11" x14ac:dyDescent="0.25">
      <c r="A794" s="393"/>
      <c r="B794" s="393"/>
      <c r="C794" s="393"/>
      <c r="D794" s="393"/>
      <c r="E794" s="393"/>
      <c r="F794" s="393"/>
      <c r="G794" s="393"/>
      <c r="H794" s="393"/>
      <c r="I794" s="393"/>
      <c r="J794" s="393"/>
      <c r="K794" s="230"/>
    </row>
    <row r="795" spans="1:11" x14ac:dyDescent="0.25">
      <c r="A795" s="393"/>
      <c r="B795" s="393"/>
      <c r="C795" s="393"/>
      <c r="D795" s="393"/>
      <c r="E795" s="393"/>
      <c r="F795" s="393"/>
      <c r="G795" s="393"/>
      <c r="H795" s="393"/>
      <c r="I795" s="393"/>
      <c r="J795" s="393"/>
      <c r="K795" s="230"/>
    </row>
    <row r="796" spans="1:11" x14ac:dyDescent="0.25">
      <c r="A796" s="393"/>
      <c r="B796" s="393"/>
      <c r="C796" s="393"/>
      <c r="D796" s="393"/>
      <c r="E796" s="393"/>
      <c r="F796" s="393"/>
      <c r="G796" s="393"/>
      <c r="H796" s="393"/>
      <c r="I796" s="393"/>
      <c r="J796" s="393"/>
      <c r="K796" s="230"/>
    </row>
    <row r="797" spans="1:11" x14ac:dyDescent="0.25">
      <c r="A797" s="393"/>
      <c r="B797" s="393"/>
      <c r="C797" s="393"/>
      <c r="D797" s="393"/>
      <c r="E797" s="393"/>
      <c r="F797" s="393"/>
      <c r="G797" s="393"/>
      <c r="H797" s="393"/>
      <c r="I797" s="393"/>
      <c r="J797" s="393"/>
      <c r="K797" s="230"/>
    </row>
    <row r="798" spans="1:11" x14ac:dyDescent="0.25">
      <c r="A798" s="393"/>
      <c r="B798" s="393"/>
      <c r="C798" s="393"/>
      <c r="D798" s="393"/>
      <c r="E798" s="393"/>
      <c r="F798" s="393"/>
      <c r="G798" s="393"/>
      <c r="H798" s="393"/>
      <c r="I798" s="393"/>
      <c r="J798" s="393"/>
      <c r="K798" s="230"/>
    </row>
    <row r="799" spans="1:11" x14ac:dyDescent="0.25">
      <c r="A799" s="393"/>
      <c r="B799" s="393"/>
      <c r="C799" s="393"/>
      <c r="D799" s="393"/>
      <c r="E799" s="393"/>
      <c r="F799" s="393"/>
      <c r="G799" s="393"/>
      <c r="H799" s="393"/>
      <c r="I799" s="393"/>
      <c r="J799" s="393"/>
      <c r="K799" s="230"/>
    </row>
    <row r="800" spans="1:11" x14ac:dyDescent="0.25">
      <c r="A800" s="393"/>
      <c r="B800" s="393"/>
      <c r="C800" s="393"/>
      <c r="D800" s="393"/>
      <c r="E800" s="393"/>
      <c r="F800" s="393"/>
      <c r="G800" s="393"/>
      <c r="H800" s="393"/>
      <c r="I800" s="393"/>
      <c r="J800" s="393"/>
      <c r="K800" s="230"/>
    </row>
    <row r="801" spans="1:11" x14ac:dyDescent="0.25">
      <c r="A801" s="393"/>
      <c r="B801" s="393"/>
      <c r="C801" s="393"/>
      <c r="D801" s="393"/>
      <c r="E801" s="393"/>
      <c r="F801" s="393"/>
      <c r="G801" s="393"/>
      <c r="H801" s="393"/>
      <c r="I801" s="393"/>
      <c r="J801" s="393"/>
      <c r="K801" s="230"/>
    </row>
    <row r="802" spans="1:11" x14ac:dyDescent="0.25">
      <c r="A802" s="393"/>
      <c r="B802" s="393"/>
      <c r="C802" s="393"/>
      <c r="D802" s="393"/>
      <c r="E802" s="393"/>
      <c r="F802" s="393"/>
      <c r="G802" s="393"/>
      <c r="H802" s="393"/>
      <c r="I802" s="393"/>
      <c r="J802" s="393"/>
      <c r="K802" s="230"/>
    </row>
    <row r="803" spans="1:11" x14ac:dyDescent="0.25">
      <c r="A803" s="393"/>
      <c r="B803" s="393"/>
      <c r="C803" s="393"/>
      <c r="D803" s="393"/>
      <c r="E803" s="393"/>
      <c r="F803" s="393"/>
      <c r="G803" s="393"/>
      <c r="H803" s="393"/>
      <c r="I803" s="393"/>
      <c r="J803" s="393"/>
      <c r="K803" s="230"/>
    </row>
    <row r="804" spans="1:11" x14ac:dyDescent="0.25">
      <c r="A804" s="393"/>
      <c r="B804" s="393"/>
      <c r="C804" s="393"/>
      <c r="D804" s="393"/>
      <c r="E804" s="393"/>
      <c r="F804" s="393"/>
      <c r="G804" s="393"/>
      <c r="H804" s="393"/>
      <c r="I804" s="393"/>
      <c r="J804" s="393"/>
      <c r="K804" s="230"/>
    </row>
    <row r="805" spans="1:11" x14ac:dyDescent="0.25">
      <c r="A805" s="393"/>
      <c r="B805" s="393"/>
      <c r="C805" s="393"/>
      <c r="D805" s="393"/>
      <c r="E805" s="393"/>
      <c r="F805" s="393"/>
      <c r="G805" s="393"/>
      <c r="H805" s="393"/>
      <c r="I805" s="393"/>
      <c r="J805" s="393"/>
      <c r="K805" s="230"/>
    </row>
    <row r="806" spans="1:11" x14ac:dyDescent="0.25">
      <c r="A806" s="393"/>
      <c r="B806" s="393"/>
      <c r="C806" s="393"/>
      <c r="D806" s="393"/>
      <c r="E806" s="393"/>
      <c r="F806" s="393"/>
      <c r="G806" s="393"/>
      <c r="H806" s="393"/>
      <c r="I806" s="393"/>
      <c r="J806" s="393"/>
      <c r="K806" s="230"/>
    </row>
    <row r="807" spans="1:11" x14ac:dyDescent="0.25">
      <c r="A807" s="393"/>
      <c r="B807" s="393"/>
      <c r="C807" s="393"/>
      <c r="D807" s="393"/>
      <c r="E807" s="393"/>
      <c r="F807" s="393"/>
      <c r="G807" s="393"/>
      <c r="H807" s="393"/>
      <c r="I807" s="393"/>
      <c r="J807" s="393"/>
      <c r="K807" s="230"/>
    </row>
    <row r="808" spans="1:11" x14ac:dyDescent="0.25">
      <c r="A808" s="393"/>
      <c r="B808" s="393"/>
      <c r="C808" s="393"/>
      <c r="D808" s="393"/>
      <c r="E808" s="393"/>
      <c r="F808" s="393"/>
      <c r="G808" s="393"/>
      <c r="H808" s="393"/>
      <c r="I808" s="393"/>
      <c r="J808" s="393"/>
      <c r="K808" s="230"/>
    </row>
    <row r="809" spans="1:11" x14ac:dyDescent="0.25">
      <c r="A809" s="393"/>
      <c r="B809" s="393"/>
      <c r="C809" s="393"/>
      <c r="D809" s="393"/>
      <c r="E809" s="393"/>
      <c r="F809" s="393"/>
      <c r="G809" s="393"/>
      <c r="H809" s="393"/>
      <c r="I809" s="393"/>
      <c r="J809" s="393"/>
      <c r="K809" s="230"/>
    </row>
    <row r="810" spans="1:11" x14ac:dyDescent="0.25">
      <c r="A810" s="393"/>
      <c r="B810" s="393"/>
      <c r="C810" s="393"/>
      <c r="D810" s="393"/>
      <c r="E810" s="393"/>
      <c r="F810" s="393"/>
      <c r="G810" s="393"/>
      <c r="H810" s="393"/>
      <c r="I810" s="393"/>
      <c r="J810" s="393"/>
      <c r="K810" s="230"/>
    </row>
    <row r="811" spans="1:11" x14ac:dyDescent="0.25">
      <c r="A811" s="393"/>
      <c r="B811" s="393"/>
      <c r="C811" s="393"/>
      <c r="D811" s="393"/>
      <c r="E811" s="393"/>
      <c r="F811" s="393"/>
      <c r="G811" s="393"/>
      <c r="H811" s="393"/>
      <c r="I811" s="393"/>
      <c r="J811" s="393"/>
      <c r="K811" s="230"/>
    </row>
    <row r="812" spans="1:11" x14ac:dyDescent="0.25">
      <c r="A812" s="393"/>
      <c r="B812" s="393"/>
      <c r="C812" s="393"/>
      <c r="D812" s="393"/>
      <c r="E812" s="393"/>
      <c r="F812" s="393"/>
      <c r="G812" s="393"/>
      <c r="H812" s="393"/>
      <c r="I812" s="393"/>
      <c r="J812" s="393"/>
      <c r="K812" s="230"/>
    </row>
    <row r="813" spans="1:11" x14ac:dyDescent="0.25">
      <c r="A813" s="393"/>
      <c r="B813" s="393"/>
      <c r="C813" s="393"/>
      <c r="D813" s="393"/>
      <c r="E813" s="393"/>
      <c r="F813" s="393"/>
      <c r="G813" s="393"/>
      <c r="H813" s="393"/>
      <c r="I813" s="393"/>
      <c r="J813" s="393"/>
      <c r="K813" s="230"/>
    </row>
    <row r="814" spans="1:11" x14ac:dyDescent="0.25">
      <c r="A814" s="393"/>
      <c r="B814" s="393"/>
      <c r="C814" s="393"/>
      <c r="D814" s="393"/>
      <c r="E814" s="393"/>
      <c r="F814" s="393"/>
      <c r="G814" s="393"/>
      <c r="H814" s="393"/>
      <c r="I814" s="393"/>
      <c r="J814" s="393"/>
      <c r="K814" s="230"/>
    </row>
    <row r="815" spans="1:11" x14ac:dyDescent="0.25">
      <c r="A815" s="393"/>
      <c r="B815" s="393"/>
      <c r="C815" s="393"/>
      <c r="D815" s="393"/>
      <c r="E815" s="393"/>
      <c r="F815" s="393"/>
      <c r="G815" s="393"/>
      <c r="H815" s="393"/>
      <c r="I815" s="393"/>
      <c r="J815" s="393"/>
      <c r="K815" s="230"/>
    </row>
    <row r="816" spans="1:11" x14ac:dyDescent="0.25">
      <c r="A816" s="393"/>
      <c r="B816" s="393"/>
      <c r="C816" s="393"/>
      <c r="D816" s="393"/>
      <c r="E816" s="393"/>
      <c r="F816" s="393"/>
      <c r="G816" s="393"/>
      <c r="H816" s="393"/>
      <c r="I816" s="393"/>
      <c r="J816" s="393"/>
      <c r="K816" s="230"/>
    </row>
    <row r="817" spans="1:11" x14ac:dyDescent="0.25">
      <c r="A817" s="393"/>
      <c r="B817" s="393"/>
      <c r="C817" s="393"/>
      <c r="D817" s="393"/>
      <c r="E817" s="393"/>
      <c r="F817" s="393"/>
      <c r="G817" s="393"/>
      <c r="H817" s="393"/>
      <c r="I817" s="393"/>
      <c r="J817" s="393"/>
      <c r="K817" s="230"/>
    </row>
    <row r="818" spans="1:11" x14ac:dyDescent="0.25">
      <c r="A818" s="393"/>
      <c r="B818" s="393"/>
      <c r="C818" s="393"/>
      <c r="D818" s="393"/>
      <c r="E818" s="393"/>
      <c r="F818" s="393"/>
      <c r="G818" s="393"/>
      <c r="H818" s="393"/>
      <c r="I818" s="393"/>
      <c r="J818" s="393"/>
      <c r="K818" s="230"/>
    </row>
    <row r="819" spans="1:11" x14ac:dyDescent="0.25">
      <c r="A819" s="393"/>
      <c r="B819" s="393"/>
      <c r="C819" s="393"/>
      <c r="D819" s="393"/>
      <c r="E819" s="393"/>
      <c r="F819" s="393"/>
      <c r="G819" s="393"/>
      <c r="H819" s="393"/>
      <c r="I819" s="393"/>
      <c r="J819" s="393"/>
      <c r="K819" s="230"/>
    </row>
    <row r="820" spans="1:11" x14ac:dyDescent="0.25">
      <c r="A820" s="393"/>
      <c r="B820" s="393"/>
      <c r="C820" s="393"/>
      <c r="D820" s="393"/>
      <c r="E820" s="393"/>
      <c r="F820" s="393"/>
      <c r="G820" s="393"/>
      <c r="H820" s="393"/>
      <c r="I820" s="393"/>
      <c r="J820" s="393"/>
      <c r="K820" s="230"/>
    </row>
    <row r="821" spans="1:11" x14ac:dyDescent="0.25">
      <c r="A821" s="393"/>
      <c r="B821" s="393"/>
      <c r="C821" s="393"/>
      <c r="D821" s="393"/>
      <c r="E821" s="393"/>
      <c r="F821" s="393"/>
      <c r="G821" s="393"/>
      <c r="H821" s="393"/>
      <c r="I821" s="393"/>
      <c r="J821" s="393"/>
      <c r="K821" s="230"/>
    </row>
    <row r="822" spans="1:11" x14ac:dyDescent="0.25">
      <c r="A822" s="393"/>
      <c r="B822" s="393"/>
      <c r="C822" s="393"/>
      <c r="D822" s="393"/>
      <c r="E822" s="393"/>
      <c r="F822" s="393"/>
      <c r="G822" s="393"/>
      <c r="H822" s="393"/>
      <c r="I822" s="393"/>
      <c r="J822" s="393"/>
      <c r="K822" s="230"/>
    </row>
    <row r="823" spans="1:11" x14ac:dyDescent="0.25">
      <c r="A823" s="393"/>
      <c r="B823" s="393"/>
      <c r="C823" s="393"/>
      <c r="D823" s="393"/>
      <c r="E823" s="393"/>
      <c r="F823" s="393"/>
      <c r="G823" s="393"/>
      <c r="H823" s="393"/>
      <c r="I823" s="393"/>
      <c r="J823" s="393"/>
      <c r="K823" s="230"/>
    </row>
    <row r="824" spans="1:11" x14ac:dyDescent="0.25">
      <c r="A824" s="393"/>
      <c r="B824" s="393"/>
      <c r="C824" s="393"/>
      <c r="D824" s="393"/>
      <c r="E824" s="393"/>
      <c r="F824" s="393"/>
      <c r="G824" s="393"/>
      <c r="H824" s="393"/>
      <c r="I824" s="393"/>
      <c r="J824" s="393"/>
      <c r="K824" s="230"/>
    </row>
    <row r="825" spans="1:11" x14ac:dyDescent="0.25">
      <c r="A825" s="393"/>
      <c r="B825" s="393"/>
      <c r="C825" s="393"/>
      <c r="D825" s="393"/>
      <c r="E825" s="393"/>
      <c r="F825" s="393"/>
      <c r="G825" s="393"/>
      <c r="H825" s="393"/>
      <c r="I825" s="393"/>
      <c r="J825" s="393"/>
      <c r="K825" s="230"/>
    </row>
    <row r="826" spans="1:11" x14ac:dyDescent="0.25">
      <c r="A826" s="393"/>
      <c r="B826" s="393"/>
      <c r="C826" s="393"/>
      <c r="D826" s="393"/>
      <c r="E826" s="393"/>
      <c r="F826" s="393"/>
      <c r="G826" s="393"/>
      <c r="H826" s="393"/>
      <c r="I826" s="393"/>
      <c r="J826" s="393"/>
      <c r="K826" s="230"/>
    </row>
    <row r="827" spans="1:11" x14ac:dyDescent="0.25">
      <c r="A827" s="393"/>
      <c r="B827" s="393"/>
      <c r="C827" s="393"/>
      <c r="D827" s="393"/>
      <c r="E827" s="393"/>
      <c r="F827" s="393"/>
      <c r="G827" s="393"/>
      <c r="H827" s="393"/>
      <c r="I827" s="393"/>
      <c r="J827" s="393"/>
      <c r="K827" s="230"/>
    </row>
    <row r="828" spans="1:11" x14ac:dyDescent="0.25">
      <c r="A828" s="393"/>
      <c r="B828" s="393"/>
      <c r="C828" s="393"/>
      <c r="D828" s="393"/>
      <c r="E828" s="393"/>
      <c r="F828" s="393"/>
      <c r="G828" s="393"/>
      <c r="H828" s="393"/>
      <c r="I828" s="393"/>
      <c r="J828" s="393"/>
      <c r="K828" s="230"/>
    </row>
    <row r="829" spans="1:11" x14ac:dyDescent="0.25">
      <c r="A829" s="393"/>
      <c r="B829" s="393"/>
      <c r="C829" s="393"/>
      <c r="D829" s="393"/>
      <c r="E829" s="393"/>
      <c r="F829" s="393"/>
      <c r="G829" s="393"/>
      <c r="H829" s="393"/>
      <c r="I829" s="393"/>
      <c r="J829" s="393"/>
      <c r="K829" s="230"/>
    </row>
    <row r="830" spans="1:11" x14ac:dyDescent="0.25">
      <c r="A830" s="393"/>
      <c r="B830" s="393"/>
      <c r="C830" s="393"/>
      <c r="D830" s="393"/>
      <c r="E830" s="393"/>
      <c r="F830" s="393"/>
      <c r="G830" s="393"/>
      <c r="H830" s="393"/>
      <c r="I830" s="393"/>
      <c r="J830" s="393"/>
      <c r="K830" s="230"/>
    </row>
    <row r="831" spans="1:11" x14ac:dyDescent="0.25">
      <c r="A831" s="393"/>
      <c r="B831" s="393"/>
      <c r="C831" s="393"/>
      <c r="D831" s="393"/>
      <c r="E831" s="393"/>
      <c r="F831" s="393"/>
      <c r="G831" s="393"/>
      <c r="H831" s="393"/>
      <c r="I831" s="393"/>
      <c r="J831" s="393"/>
      <c r="K831" s="230"/>
    </row>
    <row r="832" spans="1:11" x14ac:dyDescent="0.25">
      <c r="A832" s="393"/>
      <c r="B832" s="393"/>
      <c r="C832" s="393"/>
      <c r="D832" s="393"/>
      <c r="E832" s="393"/>
      <c r="F832" s="393"/>
      <c r="G832" s="393"/>
      <c r="H832" s="393"/>
      <c r="I832" s="393"/>
      <c r="J832" s="393"/>
      <c r="K832" s="230"/>
    </row>
    <row r="833" spans="1:22" x14ac:dyDescent="0.25">
      <c r="A833" s="393"/>
      <c r="B833" s="393"/>
      <c r="C833" s="393"/>
      <c r="D833" s="393"/>
      <c r="E833" s="393"/>
      <c r="F833" s="393"/>
      <c r="G833" s="393"/>
      <c r="H833" s="393"/>
      <c r="I833" s="393"/>
      <c r="J833" s="393"/>
      <c r="K833" s="230"/>
    </row>
    <row r="846" spans="1:22" s="189" customFormat="1" x14ac:dyDescent="0.25">
      <c r="A846" s="388"/>
      <c r="B846" s="389"/>
      <c r="C846" s="390"/>
      <c r="D846" s="391"/>
      <c r="E846" s="391"/>
      <c r="F846" s="392"/>
      <c r="G846" s="390"/>
      <c r="H846" s="390"/>
      <c r="I846" s="390"/>
      <c r="J846" s="390"/>
      <c r="K846" s="227"/>
      <c r="L846" s="230"/>
      <c r="M846" s="230"/>
      <c r="N846" s="230"/>
      <c r="O846" s="230"/>
      <c r="P846" s="230"/>
      <c r="Q846" s="230"/>
      <c r="R846" s="230"/>
      <c r="S846" s="230"/>
      <c r="T846" s="230"/>
      <c r="U846" s="230"/>
      <c r="V846" s="230"/>
    </row>
    <row r="847" spans="1:22" s="189" customFormat="1" x14ac:dyDescent="0.25">
      <c r="A847" s="388"/>
      <c r="B847" s="389"/>
      <c r="C847" s="390"/>
      <c r="D847" s="391"/>
      <c r="E847" s="391"/>
      <c r="F847" s="392"/>
      <c r="G847" s="390"/>
      <c r="H847" s="390"/>
      <c r="I847" s="390"/>
      <c r="J847" s="390"/>
      <c r="K847" s="227"/>
      <c r="L847" s="230"/>
      <c r="M847" s="230"/>
      <c r="N847" s="230"/>
      <c r="O847" s="230"/>
      <c r="P847" s="230"/>
      <c r="Q847" s="230"/>
      <c r="R847" s="230"/>
      <c r="S847" s="230"/>
      <c r="T847" s="230"/>
      <c r="U847" s="230"/>
      <c r="V847" s="230"/>
    </row>
    <row r="848" spans="1:22" s="189" customFormat="1" x14ac:dyDescent="0.25">
      <c r="A848" s="388"/>
      <c r="B848" s="389"/>
      <c r="C848" s="390"/>
      <c r="D848" s="391"/>
      <c r="E848" s="391"/>
      <c r="F848" s="392"/>
      <c r="G848" s="390"/>
      <c r="H848" s="390"/>
      <c r="I848" s="390"/>
      <c r="J848" s="390"/>
      <c r="K848" s="227"/>
      <c r="L848" s="230"/>
      <c r="M848" s="230"/>
      <c r="N848" s="230"/>
      <c r="O848" s="230"/>
      <c r="P848" s="230"/>
      <c r="Q848" s="230"/>
      <c r="R848" s="230"/>
      <c r="S848" s="230"/>
      <c r="T848" s="230"/>
      <c r="U848" s="230"/>
      <c r="V848" s="230"/>
    </row>
    <row r="849" spans="1:22" s="189" customFormat="1" x14ac:dyDescent="0.25">
      <c r="A849" s="388"/>
      <c r="B849" s="389"/>
      <c r="C849" s="390"/>
      <c r="D849" s="391"/>
      <c r="E849" s="391"/>
      <c r="F849" s="392"/>
      <c r="G849" s="390"/>
      <c r="H849" s="390"/>
      <c r="I849" s="390"/>
      <c r="J849" s="390"/>
      <c r="K849" s="227"/>
      <c r="L849" s="230"/>
      <c r="M849" s="230"/>
      <c r="N849" s="230"/>
      <c r="O849" s="230"/>
      <c r="P849" s="230"/>
      <c r="Q849" s="230"/>
      <c r="R849" s="230"/>
      <c r="S849" s="230"/>
      <c r="T849" s="230"/>
      <c r="U849" s="230"/>
      <c r="V849" s="230"/>
    </row>
    <row r="850" spans="1:22" s="189" customFormat="1" x14ac:dyDescent="0.25">
      <c r="A850" s="388"/>
      <c r="B850" s="389"/>
      <c r="C850" s="390"/>
      <c r="D850" s="391"/>
      <c r="E850" s="391"/>
      <c r="F850" s="392"/>
      <c r="G850" s="390"/>
      <c r="H850" s="390"/>
      <c r="I850" s="390"/>
      <c r="J850" s="390"/>
      <c r="K850" s="227"/>
      <c r="L850" s="230"/>
      <c r="M850" s="230"/>
      <c r="N850" s="230"/>
      <c r="O850" s="230"/>
      <c r="P850" s="230"/>
      <c r="Q850" s="230"/>
      <c r="R850" s="230"/>
      <c r="S850" s="230"/>
      <c r="T850" s="230"/>
      <c r="U850" s="230"/>
      <c r="V850" s="230"/>
    </row>
    <row r="851" spans="1:22" s="189" customFormat="1" x14ac:dyDescent="0.25">
      <c r="A851" s="388"/>
      <c r="B851" s="389"/>
      <c r="C851" s="390"/>
      <c r="D851" s="391"/>
      <c r="E851" s="391"/>
      <c r="F851" s="392"/>
      <c r="G851" s="390"/>
      <c r="H851" s="390"/>
      <c r="I851" s="390"/>
      <c r="J851" s="390"/>
      <c r="K851" s="227"/>
      <c r="L851" s="230"/>
      <c r="M851" s="230"/>
      <c r="N851" s="230"/>
      <c r="O851" s="230"/>
      <c r="P851" s="230"/>
      <c r="Q851" s="230"/>
      <c r="R851" s="230"/>
      <c r="S851" s="230"/>
      <c r="T851" s="230"/>
      <c r="U851" s="230"/>
      <c r="V851" s="230"/>
    </row>
    <row r="852" spans="1:22" s="189" customFormat="1" x14ac:dyDescent="0.25">
      <c r="A852" s="388"/>
      <c r="B852" s="389"/>
      <c r="C852" s="390"/>
      <c r="D852" s="391"/>
      <c r="E852" s="391"/>
      <c r="F852" s="392"/>
      <c r="G852" s="390"/>
      <c r="H852" s="390"/>
      <c r="I852" s="390"/>
      <c r="J852" s="390"/>
      <c r="K852" s="227"/>
      <c r="L852" s="230"/>
      <c r="M852" s="230"/>
      <c r="N852" s="230"/>
      <c r="O852" s="230"/>
      <c r="P852" s="230"/>
      <c r="Q852" s="230"/>
      <c r="R852" s="230"/>
      <c r="S852" s="230"/>
      <c r="T852" s="230"/>
      <c r="U852" s="230"/>
      <c r="V852" s="230"/>
    </row>
    <row r="853" spans="1:22" s="193" customFormat="1" x14ac:dyDescent="0.25">
      <c r="A853" s="388"/>
      <c r="B853" s="389"/>
      <c r="C853" s="390"/>
      <c r="D853" s="391"/>
      <c r="E853" s="391"/>
      <c r="F853" s="392"/>
      <c r="G853" s="390"/>
      <c r="H853" s="390"/>
      <c r="I853" s="390"/>
      <c r="J853" s="390"/>
      <c r="K853" s="227"/>
      <c r="L853" s="230"/>
      <c r="M853" s="230"/>
      <c r="N853" s="230"/>
      <c r="O853" s="230"/>
      <c r="P853" s="230"/>
      <c r="Q853" s="230"/>
      <c r="R853" s="230"/>
      <c r="S853" s="230"/>
      <c r="T853" s="230"/>
      <c r="U853" s="230"/>
      <c r="V853" s="230"/>
    </row>
    <row r="861" spans="1:22" s="193" customFormat="1" x14ac:dyDescent="0.25">
      <c r="A861" s="388"/>
      <c r="B861" s="389"/>
      <c r="C861" s="390"/>
      <c r="D861" s="391"/>
      <c r="E861" s="391"/>
      <c r="F861" s="392"/>
      <c r="G861" s="390"/>
      <c r="H861" s="390"/>
      <c r="I861" s="390"/>
      <c r="J861" s="390"/>
      <c r="K861" s="227"/>
      <c r="L861" s="230"/>
      <c r="M861" s="230"/>
      <c r="N861" s="230"/>
      <c r="O861" s="230"/>
      <c r="P861" s="230"/>
      <c r="Q861" s="230"/>
      <c r="R861" s="230"/>
      <c r="S861" s="230"/>
      <c r="T861" s="230"/>
      <c r="U861" s="230"/>
      <c r="V861" s="230"/>
    </row>
    <row r="869" spans="1:22" s="196" customFormat="1" x14ac:dyDescent="0.25">
      <c r="A869" s="388"/>
      <c r="B869" s="389"/>
      <c r="C869" s="390"/>
      <c r="D869" s="391"/>
      <c r="E869" s="391"/>
      <c r="F869" s="392"/>
      <c r="G869" s="390"/>
      <c r="H869" s="390"/>
      <c r="I869" s="390"/>
      <c r="J869" s="390"/>
      <c r="K869" s="227"/>
      <c r="L869" s="230"/>
      <c r="M869" s="230"/>
      <c r="N869" s="230"/>
      <c r="O869" s="230"/>
      <c r="P869" s="230"/>
      <c r="Q869" s="230"/>
      <c r="R869" s="230"/>
      <c r="S869" s="230"/>
      <c r="T869" s="230"/>
      <c r="U869" s="230"/>
      <c r="V869" s="230"/>
    </row>
    <row r="878" spans="1:22" s="193" customFormat="1" x14ac:dyDescent="0.25">
      <c r="A878" s="388"/>
      <c r="B878" s="389"/>
      <c r="C878" s="390"/>
      <c r="D878" s="391"/>
      <c r="E878" s="391"/>
      <c r="F878" s="392"/>
      <c r="G878" s="390"/>
      <c r="H878" s="390"/>
      <c r="I878" s="390"/>
      <c r="J878" s="390"/>
      <c r="K878" s="227"/>
      <c r="L878" s="230"/>
      <c r="M878" s="230"/>
      <c r="N878" s="230"/>
      <c r="O878" s="230"/>
      <c r="P878" s="230"/>
      <c r="Q878" s="230"/>
      <c r="R878" s="230"/>
      <c r="S878" s="230"/>
      <c r="T878" s="230"/>
      <c r="U878" s="230"/>
      <c r="V878" s="230"/>
    </row>
    <row r="881" spans="1:22" s="193" customFormat="1" x14ac:dyDescent="0.25">
      <c r="A881" s="388"/>
      <c r="B881" s="389"/>
      <c r="C881" s="390"/>
      <c r="D881" s="391"/>
      <c r="E881" s="391"/>
      <c r="F881" s="392"/>
      <c r="G881" s="390"/>
      <c r="H881" s="390"/>
      <c r="I881" s="390"/>
      <c r="J881" s="390"/>
      <c r="K881" s="227"/>
      <c r="L881" s="230"/>
      <c r="M881" s="230"/>
      <c r="N881" s="230"/>
      <c r="O881" s="230"/>
      <c r="P881" s="230"/>
      <c r="Q881" s="230"/>
      <c r="R881" s="230"/>
      <c r="S881" s="230"/>
      <c r="T881" s="230"/>
      <c r="U881" s="230"/>
      <c r="V881" s="230"/>
    </row>
    <row r="889" spans="1:22" s="2" customFormat="1" ht="15.75" x14ac:dyDescent="0.25">
      <c r="A889" s="388"/>
      <c r="B889" s="389"/>
      <c r="C889" s="390"/>
      <c r="D889" s="391"/>
      <c r="E889" s="391"/>
      <c r="F889" s="392"/>
      <c r="G889" s="390"/>
      <c r="H889" s="390"/>
      <c r="I889" s="390"/>
      <c r="J889" s="390"/>
      <c r="K889" s="227"/>
      <c r="L889" s="230"/>
      <c r="M889" s="230"/>
      <c r="N889" s="230"/>
      <c r="O889" s="230"/>
      <c r="P889" s="230"/>
      <c r="Q889" s="230"/>
      <c r="R889" s="230"/>
      <c r="S889" s="230"/>
      <c r="T889" s="230"/>
      <c r="U889" s="230"/>
      <c r="V889" s="230"/>
    </row>
    <row r="891" spans="1:22" s="227" customFormat="1" x14ac:dyDescent="0.25">
      <c r="A891" s="388"/>
      <c r="B891" s="389"/>
      <c r="C891" s="390"/>
      <c r="D891" s="391"/>
      <c r="E891" s="391"/>
      <c r="F891" s="392"/>
      <c r="G891" s="390"/>
      <c r="H891" s="390"/>
      <c r="I891" s="390"/>
      <c r="J891" s="390"/>
      <c r="L891" s="230"/>
      <c r="M891" s="230"/>
      <c r="N891" s="230"/>
      <c r="O891" s="230"/>
      <c r="P891" s="230"/>
      <c r="Q891" s="230"/>
      <c r="R891" s="230"/>
      <c r="S891" s="230"/>
      <c r="T891" s="230"/>
      <c r="U891" s="230"/>
      <c r="V891" s="230"/>
    </row>
    <row r="892" spans="1:22" s="227" customFormat="1" x14ac:dyDescent="0.25">
      <c r="A892" s="388"/>
      <c r="B892" s="389"/>
      <c r="C892" s="390"/>
      <c r="D892" s="391"/>
      <c r="E892" s="391"/>
      <c r="F892" s="392"/>
      <c r="G892" s="390"/>
      <c r="H892" s="390"/>
      <c r="I892" s="390"/>
      <c r="J892" s="390"/>
      <c r="L892" s="230"/>
      <c r="M892" s="230"/>
      <c r="N892" s="230"/>
      <c r="O892" s="230"/>
      <c r="P892" s="230"/>
      <c r="Q892" s="230"/>
      <c r="R892" s="230"/>
      <c r="S892" s="230"/>
      <c r="T892" s="230"/>
      <c r="U892" s="230"/>
      <c r="V892" s="230"/>
    </row>
    <row r="893" spans="1:22" s="227" customFormat="1" x14ac:dyDescent="0.25">
      <c r="A893" s="388"/>
      <c r="B893" s="389"/>
      <c r="C893" s="390"/>
      <c r="D893" s="391"/>
      <c r="E893" s="391"/>
      <c r="F893" s="392"/>
      <c r="G893" s="390"/>
      <c r="H893" s="390"/>
      <c r="I893" s="390"/>
      <c r="J893" s="390"/>
      <c r="L893" s="230"/>
      <c r="M893" s="230"/>
      <c r="N893" s="230"/>
      <c r="O893" s="230"/>
      <c r="P893" s="230"/>
      <c r="Q893" s="230"/>
      <c r="R893" s="230"/>
      <c r="S893" s="230"/>
      <c r="T893" s="230"/>
      <c r="U893" s="230"/>
      <c r="V893" s="230"/>
    </row>
    <row r="894" spans="1:22" s="227" customFormat="1" x14ac:dyDescent="0.25">
      <c r="A894" s="388"/>
      <c r="B894" s="389"/>
      <c r="C894" s="390"/>
      <c r="D894" s="391"/>
      <c r="E894" s="391"/>
      <c r="F894" s="392"/>
      <c r="G894" s="390"/>
      <c r="H894" s="390"/>
      <c r="I894" s="390"/>
      <c r="J894" s="390"/>
      <c r="L894" s="230"/>
      <c r="M894" s="230"/>
      <c r="N894" s="230"/>
      <c r="O894" s="230"/>
      <c r="P894" s="230"/>
      <c r="Q894" s="230"/>
      <c r="R894" s="230"/>
      <c r="S894" s="230"/>
      <c r="T894" s="230"/>
      <c r="U894" s="230"/>
      <c r="V894" s="230"/>
    </row>
    <row r="895" spans="1:22" s="227" customFormat="1" x14ac:dyDescent="0.25">
      <c r="A895" s="388"/>
      <c r="B895" s="389"/>
      <c r="C895" s="390"/>
      <c r="D895" s="391"/>
      <c r="E895" s="391"/>
      <c r="F895" s="392"/>
      <c r="G895" s="390"/>
      <c r="H895" s="390"/>
      <c r="I895" s="390"/>
      <c r="J895" s="390"/>
      <c r="L895" s="230"/>
      <c r="M895" s="230"/>
      <c r="N895" s="230"/>
      <c r="O895" s="230"/>
      <c r="P895" s="230"/>
      <c r="Q895" s="230"/>
      <c r="R895" s="230"/>
      <c r="S895" s="230"/>
      <c r="T895" s="230"/>
      <c r="U895" s="230"/>
      <c r="V895" s="230"/>
    </row>
    <row r="896" spans="1:22" s="2" customFormat="1" ht="15.75" x14ac:dyDescent="0.25">
      <c r="A896" s="388"/>
      <c r="B896" s="389"/>
      <c r="C896" s="390"/>
      <c r="D896" s="391"/>
      <c r="E896" s="391"/>
      <c r="F896" s="392"/>
      <c r="G896" s="390"/>
      <c r="H896" s="390"/>
      <c r="I896" s="390"/>
      <c r="J896" s="390"/>
      <c r="K896" s="227"/>
      <c r="L896" s="230"/>
      <c r="M896" s="230"/>
      <c r="N896" s="230"/>
      <c r="O896" s="230"/>
      <c r="P896" s="230"/>
      <c r="Q896" s="230"/>
      <c r="R896" s="230"/>
      <c r="S896" s="230"/>
      <c r="T896" s="230"/>
      <c r="U896" s="230"/>
      <c r="V896" s="230"/>
    </row>
    <row r="898" spans="1:11" x14ac:dyDescent="0.25">
      <c r="A898" s="393"/>
      <c r="B898" s="393"/>
      <c r="C898" s="393"/>
      <c r="D898" s="393"/>
      <c r="E898" s="393"/>
      <c r="F898" s="393"/>
      <c r="G898" s="393"/>
      <c r="H898" s="393"/>
      <c r="I898" s="393"/>
      <c r="J898" s="393"/>
      <c r="K898" s="230"/>
    </row>
    <row r="899" spans="1:11" x14ac:dyDescent="0.25">
      <c r="A899" s="393"/>
      <c r="B899" s="393"/>
      <c r="C899" s="393"/>
      <c r="D899" s="393"/>
      <c r="E899" s="393"/>
      <c r="F899" s="393"/>
      <c r="G899" s="393"/>
      <c r="H899" s="393"/>
      <c r="I899" s="393"/>
      <c r="J899" s="393"/>
      <c r="K899" s="230"/>
    </row>
    <row r="900" spans="1:11" x14ac:dyDescent="0.25">
      <c r="A900" s="393"/>
      <c r="B900" s="393"/>
      <c r="C900" s="393"/>
      <c r="D900" s="393"/>
      <c r="E900" s="393"/>
      <c r="F900" s="393"/>
      <c r="G900" s="393"/>
      <c r="H900" s="393"/>
      <c r="I900" s="393"/>
      <c r="J900" s="393"/>
      <c r="K900" s="230"/>
    </row>
    <row r="901" spans="1:11" x14ac:dyDescent="0.25">
      <c r="A901" s="393"/>
      <c r="B901" s="393"/>
      <c r="C901" s="393"/>
      <c r="D901" s="393"/>
      <c r="E901" s="393"/>
      <c r="F901" s="393"/>
      <c r="G901" s="393"/>
      <c r="H901" s="393"/>
      <c r="I901" s="393"/>
      <c r="J901" s="393"/>
      <c r="K901" s="230"/>
    </row>
    <row r="902" spans="1:11" x14ac:dyDescent="0.25">
      <c r="A902" s="393"/>
      <c r="B902" s="393"/>
      <c r="C902" s="393"/>
      <c r="D902" s="393"/>
      <c r="E902" s="393"/>
      <c r="F902" s="393"/>
      <c r="G902" s="393"/>
      <c r="H902" s="393"/>
      <c r="I902" s="393"/>
      <c r="J902" s="393"/>
      <c r="K902" s="230"/>
    </row>
    <row r="903" spans="1:11" x14ac:dyDescent="0.25">
      <c r="A903" s="393"/>
      <c r="B903" s="393"/>
      <c r="C903" s="393"/>
      <c r="D903" s="393"/>
      <c r="E903" s="393"/>
      <c r="F903" s="393"/>
      <c r="G903" s="393"/>
      <c r="H903" s="393"/>
      <c r="I903" s="393"/>
      <c r="J903" s="393"/>
      <c r="K903" s="230"/>
    </row>
    <row r="904" spans="1:11" x14ac:dyDescent="0.25">
      <c r="A904" s="393"/>
      <c r="B904" s="393"/>
      <c r="C904" s="393"/>
      <c r="D904" s="393"/>
      <c r="E904" s="393"/>
      <c r="F904" s="393"/>
      <c r="G904" s="393"/>
      <c r="H904" s="393"/>
      <c r="I904" s="393"/>
      <c r="J904" s="393"/>
      <c r="K904" s="230"/>
    </row>
    <row r="905" spans="1:11" x14ac:dyDescent="0.25">
      <c r="A905" s="393"/>
      <c r="B905" s="393"/>
      <c r="C905" s="393"/>
      <c r="D905" s="393"/>
      <c r="E905" s="393"/>
      <c r="F905" s="393"/>
      <c r="G905" s="393"/>
      <c r="H905" s="393"/>
      <c r="I905" s="393"/>
      <c r="J905" s="393"/>
      <c r="K905" s="230"/>
    </row>
    <row r="906" spans="1:11" x14ac:dyDescent="0.25">
      <c r="A906" s="393"/>
      <c r="B906" s="393"/>
      <c r="C906" s="393"/>
      <c r="D906" s="393"/>
      <c r="E906" s="393"/>
      <c r="F906" s="393"/>
      <c r="G906" s="393"/>
      <c r="H906" s="393"/>
      <c r="I906" s="393"/>
      <c r="J906" s="393"/>
      <c r="K906" s="230"/>
    </row>
    <row r="907" spans="1:11" x14ac:dyDescent="0.25">
      <c r="A907" s="393"/>
      <c r="B907" s="393"/>
      <c r="C907" s="393"/>
      <c r="D907" s="393"/>
      <c r="E907" s="393"/>
      <c r="F907" s="393"/>
      <c r="G907" s="393"/>
      <c r="H907" s="393"/>
      <c r="I907" s="393"/>
      <c r="J907" s="393"/>
      <c r="K907" s="230"/>
    </row>
    <row r="908" spans="1:11" x14ac:dyDescent="0.25">
      <c r="A908" s="393"/>
      <c r="B908" s="393"/>
      <c r="C908" s="393"/>
      <c r="D908" s="393"/>
      <c r="E908" s="393"/>
      <c r="F908" s="393"/>
      <c r="G908" s="393"/>
      <c r="H908" s="393"/>
      <c r="I908" s="393"/>
      <c r="J908" s="393"/>
      <c r="K908" s="230"/>
    </row>
    <row r="909" spans="1:11" x14ac:dyDescent="0.25">
      <c r="A909" s="393"/>
      <c r="B909" s="393"/>
      <c r="C909" s="393"/>
      <c r="D909" s="393"/>
      <c r="E909" s="393"/>
      <c r="F909" s="393"/>
      <c r="G909" s="393"/>
      <c r="H909" s="393"/>
      <c r="I909" s="393"/>
      <c r="J909" s="393"/>
      <c r="K909" s="230"/>
    </row>
    <row r="910" spans="1:11" x14ac:dyDescent="0.25">
      <c r="A910" s="393"/>
      <c r="B910" s="393"/>
      <c r="C910" s="393"/>
      <c r="D910" s="393"/>
      <c r="E910" s="393"/>
      <c r="F910" s="393"/>
      <c r="G910" s="393"/>
      <c r="H910" s="393"/>
      <c r="I910" s="393"/>
      <c r="J910" s="393"/>
      <c r="K910" s="230"/>
    </row>
    <row r="911" spans="1:11" x14ac:dyDescent="0.25">
      <c r="A911" s="393"/>
      <c r="B911" s="393"/>
      <c r="C911" s="393"/>
      <c r="D911" s="393"/>
      <c r="E911" s="393"/>
      <c r="F911" s="393"/>
      <c r="G911" s="393"/>
      <c r="H911" s="393"/>
      <c r="I911" s="393"/>
      <c r="J911" s="393"/>
      <c r="K911" s="230"/>
    </row>
    <row r="912" spans="1:11" x14ac:dyDescent="0.25">
      <c r="A912" s="393"/>
      <c r="B912" s="393"/>
      <c r="C912" s="393"/>
      <c r="D912" s="393"/>
      <c r="E912" s="393"/>
      <c r="F912" s="393"/>
      <c r="G912" s="393"/>
      <c r="H912" s="393"/>
      <c r="I912" s="393"/>
      <c r="J912" s="393"/>
      <c r="K912" s="230"/>
    </row>
    <row r="913" spans="1:11" x14ac:dyDescent="0.25">
      <c r="A913" s="393"/>
      <c r="B913" s="393"/>
      <c r="C913" s="393"/>
      <c r="D913" s="393"/>
      <c r="E913" s="393"/>
      <c r="F913" s="393"/>
      <c r="G913" s="393"/>
      <c r="H913" s="393"/>
      <c r="I913" s="393"/>
      <c r="J913" s="393"/>
      <c r="K913" s="230"/>
    </row>
    <row r="914" spans="1:11" x14ac:dyDescent="0.25">
      <c r="A914" s="393"/>
      <c r="B914" s="393"/>
      <c r="C914" s="393"/>
      <c r="D914" s="393"/>
      <c r="E914" s="393"/>
      <c r="F914" s="393"/>
      <c r="G914" s="393"/>
      <c r="H914" s="393"/>
      <c r="I914" s="393"/>
      <c r="J914" s="393"/>
      <c r="K914" s="230"/>
    </row>
    <row r="915" spans="1:11" x14ac:dyDescent="0.25">
      <c r="A915" s="393"/>
      <c r="B915" s="393"/>
      <c r="C915" s="393"/>
      <c r="D915" s="393"/>
      <c r="E915" s="393"/>
      <c r="F915" s="393"/>
      <c r="G915" s="393"/>
      <c r="H915" s="393"/>
      <c r="I915" s="393"/>
      <c r="J915" s="393"/>
      <c r="K915" s="230"/>
    </row>
    <row r="916" spans="1:11" x14ac:dyDescent="0.25">
      <c r="A916" s="393"/>
      <c r="B916" s="393"/>
      <c r="C916" s="393"/>
      <c r="D916" s="393"/>
      <c r="E916" s="393"/>
      <c r="F916" s="393"/>
      <c r="G916" s="393"/>
      <c r="H916" s="393"/>
      <c r="I916" s="393"/>
      <c r="J916" s="393"/>
      <c r="K916" s="230"/>
    </row>
    <row r="917" spans="1:11" x14ac:dyDescent="0.25">
      <c r="A917" s="393"/>
      <c r="B917" s="393"/>
      <c r="C917" s="393"/>
      <c r="D917" s="393"/>
      <c r="E917" s="393"/>
      <c r="F917" s="393"/>
      <c r="G917" s="393"/>
      <c r="H917" s="393"/>
      <c r="I917" s="393"/>
      <c r="J917" s="393"/>
      <c r="K917" s="230"/>
    </row>
    <row r="918" spans="1:11" x14ac:dyDescent="0.25">
      <c r="A918" s="393"/>
      <c r="B918" s="393"/>
      <c r="C918" s="393"/>
      <c r="D918" s="393"/>
      <c r="E918" s="393"/>
      <c r="F918" s="393"/>
      <c r="G918" s="393"/>
      <c r="H918" s="393"/>
      <c r="I918" s="393"/>
      <c r="J918" s="393"/>
      <c r="K918" s="230"/>
    </row>
    <row r="919" spans="1:11" x14ac:dyDescent="0.25">
      <c r="A919" s="393"/>
      <c r="B919" s="393"/>
      <c r="C919" s="393"/>
      <c r="D919" s="393"/>
      <c r="E919" s="393"/>
      <c r="F919" s="393"/>
      <c r="G919" s="393"/>
      <c r="H919" s="393"/>
      <c r="I919" s="393"/>
      <c r="J919" s="393"/>
      <c r="K919" s="230"/>
    </row>
    <row r="920" spans="1:11" x14ac:dyDescent="0.25">
      <c r="A920" s="393"/>
      <c r="B920" s="393"/>
      <c r="C920" s="393"/>
      <c r="D920" s="393"/>
      <c r="E920" s="393"/>
      <c r="F920" s="393"/>
      <c r="G920" s="393"/>
      <c r="H920" s="393"/>
      <c r="I920" s="393"/>
      <c r="J920" s="393"/>
      <c r="K920" s="230"/>
    </row>
    <row r="921" spans="1:11" x14ac:dyDescent="0.25">
      <c r="A921" s="393"/>
      <c r="B921" s="393"/>
      <c r="C921" s="393"/>
      <c r="D921" s="393"/>
      <c r="E921" s="393"/>
      <c r="F921" s="393"/>
      <c r="G921" s="393"/>
      <c r="H921" s="393"/>
      <c r="I921" s="393"/>
      <c r="J921" s="393"/>
      <c r="K921" s="230"/>
    </row>
    <row r="922" spans="1:11" x14ac:dyDescent="0.25">
      <c r="A922" s="393"/>
      <c r="B922" s="393"/>
      <c r="C922" s="393"/>
      <c r="D922" s="393"/>
      <c r="E922" s="393"/>
      <c r="F922" s="393"/>
      <c r="G922" s="393"/>
      <c r="H922" s="393"/>
      <c r="I922" s="393"/>
      <c r="J922" s="393"/>
      <c r="K922" s="230"/>
    </row>
    <row r="923" spans="1:11" x14ac:dyDescent="0.25">
      <c r="A923" s="393"/>
      <c r="B923" s="393"/>
      <c r="C923" s="393"/>
      <c r="D923" s="393"/>
      <c r="E923" s="393"/>
      <c r="F923" s="393"/>
      <c r="G923" s="393"/>
      <c r="H923" s="393"/>
      <c r="I923" s="393"/>
      <c r="J923" s="393"/>
      <c r="K923" s="230"/>
    </row>
    <row r="924" spans="1:11" x14ac:dyDescent="0.25">
      <c r="A924" s="393"/>
      <c r="B924" s="393"/>
      <c r="C924" s="393"/>
      <c r="D924" s="393"/>
      <c r="E924" s="393"/>
      <c r="F924" s="393"/>
      <c r="G924" s="393"/>
      <c r="H924" s="393"/>
      <c r="I924" s="393"/>
      <c r="J924" s="393"/>
      <c r="K924" s="230"/>
    </row>
    <row r="925" spans="1:11" x14ac:dyDescent="0.25">
      <c r="A925" s="393"/>
      <c r="B925" s="393"/>
      <c r="C925" s="393"/>
      <c r="D925" s="393"/>
      <c r="E925" s="393"/>
      <c r="F925" s="393"/>
      <c r="G925" s="393"/>
      <c r="H925" s="393"/>
      <c r="I925" s="393"/>
      <c r="J925" s="393"/>
      <c r="K925" s="230"/>
    </row>
    <row r="926" spans="1:11" x14ac:dyDescent="0.25">
      <c r="A926" s="393"/>
      <c r="B926" s="393"/>
      <c r="C926" s="393"/>
      <c r="D926" s="393"/>
      <c r="E926" s="393"/>
      <c r="F926" s="393"/>
      <c r="G926" s="393"/>
      <c r="H926" s="393"/>
      <c r="I926" s="393"/>
      <c r="J926" s="393"/>
      <c r="K926" s="230"/>
    </row>
    <row r="927" spans="1:11" x14ac:dyDescent="0.25">
      <c r="A927" s="393"/>
      <c r="B927" s="393"/>
      <c r="C927" s="393"/>
      <c r="D927" s="393"/>
      <c r="E927" s="393"/>
      <c r="F927" s="393"/>
      <c r="G927" s="393"/>
      <c r="H927" s="393"/>
      <c r="I927" s="393"/>
      <c r="J927" s="393"/>
      <c r="K927" s="230"/>
    </row>
    <row r="928" spans="1:11" x14ac:dyDescent="0.25">
      <c r="A928" s="393"/>
      <c r="B928" s="393"/>
      <c r="C928" s="393"/>
      <c r="D928" s="393"/>
      <c r="E928" s="393"/>
      <c r="F928" s="393"/>
      <c r="G928" s="393"/>
      <c r="H928" s="393"/>
      <c r="I928" s="393"/>
      <c r="J928" s="393"/>
      <c r="K928" s="230"/>
    </row>
    <row r="929" spans="1:11" x14ac:dyDescent="0.25">
      <c r="A929" s="393"/>
      <c r="B929" s="393"/>
      <c r="C929" s="393"/>
      <c r="D929" s="393"/>
      <c r="E929" s="393"/>
      <c r="F929" s="393"/>
      <c r="G929" s="393"/>
      <c r="H929" s="393"/>
      <c r="I929" s="393"/>
      <c r="J929" s="393"/>
      <c r="K929" s="230"/>
    </row>
    <row r="930" spans="1:11" x14ac:dyDescent="0.25">
      <c r="A930" s="393"/>
      <c r="B930" s="393"/>
      <c r="C930" s="393"/>
      <c r="D930" s="393"/>
      <c r="E930" s="393"/>
      <c r="F930" s="393"/>
      <c r="G930" s="393"/>
      <c r="H930" s="393"/>
      <c r="I930" s="393"/>
      <c r="J930" s="393"/>
      <c r="K930" s="230"/>
    </row>
    <row r="931" spans="1:11" x14ac:dyDescent="0.25">
      <c r="A931" s="393"/>
      <c r="B931" s="393"/>
      <c r="C931" s="393"/>
      <c r="D931" s="393"/>
      <c r="E931" s="393"/>
      <c r="F931" s="393"/>
      <c r="G931" s="393"/>
      <c r="H931" s="393"/>
      <c r="I931" s="393"/>
      <c r="J931" s="393"/>
      <c r="K931" s="230"/>
    </row>
    <row r="932" spans="1:11" x14ac:dyDescent="0.25">
      <c r="A932" s="393"/>
      <c r="B932" s="393"/>
      <c r="C932" s="393"/>
      <c r="D932" s="393"/>
      <c r="E932" s="393"/>
      <c r="F932" s="393"/>
      <c r="G932" s="393"/>
      <c r="H932" s="393"/>
      <c r="I932" s="393"/>
      <c r="J932" s="393"/>
      <c r="K932" s="230"/>
    </row>
    <row r="933" spans="1:11" x14ac:dyDescent="0.25">
      <c r="A933" s="393"/>
      <c r="B933" s="393"/>
      <c r="C933" s="393"/>
      <c r="D933" s="393"/>
      <c r="E933" s="393"/>
      <c r="F933" s="393"/>
      <c r="G933" s="393"/>
      <c r="H933" s="393"/>
      <c r="I933" s="393"/>
      <c r="J933" s="393"/>
      <c r="K933" s="230"/>
    </row>
    <row r="934" spans="1:11" x14ac:dyDescent="0.25">
      <c r="A934" s="393"/>
      <c r="B934" s="393"/>
      <c r="C934" s="393"/>
      <c r="D934" s="393"/>
      <c r="E934" s="393"/>
      <c r="F934" s="393"/>
      <c r="G934" s="393"/>
      <c r="H934" s="393"/>
      <c r="I934" s="393"/>
      <c r="J934" s="393"/>
      <c r="K934" s="230"/>
    </row>
    <row r="935" spans="1:11" x14ac:dyDescent="0.25">
      <c r="A935" s="393"/>
      <c r="B935" s="393"/>
      <c r="C935" s="393"/>
      <c r="D935" s="393"/>
      <c r="E935" s="393"/>
      <c r="F935" s="393"/>
      <c r="G935" s="393"/>
      <c r="H935" s="393"/>
      <c r="I935" s="393"/>
      <c r="J935" s="393"/>
      <c r="K935" s="230"/>
    </row>
    <row r="936" spans="1:11" x14ac:dyDescent="0.25">
      <c r="A936" s="393"/>
      <c r="B936" s="393"/>
      <c r="C936" s="393"/>
      <c r="D936" s="393"/>
      <c r="E936" s="393"/>
      <c r="F936" s="393"/>
      <c r="G936" s="393"/>
      <c r="H936" s="393"/>
      <c r="I936" s="393"/>
      <c r="J936" s="393"/>
      <c r="K936" s="230"/>
    </row>
    <row r="937" spans="1:11" x14ac:dyDescent="0.25">
      <c r="A937" s="393"/>
      <c r="B937" s="393"/>
      <c r="C937" s="393"/>
      <c r="D937" s="393"/>
      <c r="E937" s="393"/>
      <c r="F937" s="393"/>
      <c r="G937" s="393"/>
      <c r="H937" s="393"/>
      <c r="I937" s="393"/>
      <c r="J937" s="393"/>
      <c r="K937" s="230"/>
    </row>
    <row r="938" spans="1:11" x14ac:dyDescent="0.25">
      <c r="A938" s="393"/>
      <c r="B938" s="393"/>
      <c r="C938" s="393"/>
      <c r="D938" s="393"/>
      <c r="E938" s="393"/>
      <c r="F938" s="393"/>
      <c r="G938" s="393"/>
      <c r="H938" s="393"/>
      <c r="I938" s="393"/>
      <c r="J938" s="393"/>
      <c r="K938" s="230"/>
    </row>
    <row r="939" spans="1:11" x14ac:dyDescent="0.25">
      <c r="A939" s="393"/>
      <c r="B939" s="393"/>
      <c r="C939" s="393"/>
      <c r="D939" s="393"/>
      <c r="E939" s="393"/>
      <c r="F939" s="393"/>
      <c r="G939" s="393"/>
      <c r="H939" s="393"/>
      <c r="I939" s="393"/>
      <c r="J939" s="393"/>
      <c r="K939" s="230"/>
    </row>
    <row r="940" spans="1:11" x14ac:dyDescent="0.25">
      <c r="A940" s="393"/>
      <c r="B940" s="393"/>
      <c r="C940" s="393"/>
      <c r="D940" s="393"/>
      <c r="E940" s="393"/>
      <c r="F940" s="393"/>
      <c r="G940" s="393"/>
      <c r="H940" s="393"/>
      <c r="I940" s="393"/>
      <c r="J940" s="393"/>
      <c r="K940" s="230"/>
    </row>
    <row r="941" spans="1:11" x14ac:dyDescent="0.25">
      <c r="A941" s="393"/>
      <c r="B941" s="393"/>
      <c r="C941" s="393"/>
      <c r="D941" s="393"/>
      <c r="E941" s="393"/>
      <c r="F941" s="393"/>
      <c r="G941" s="393"/>
      <c r="H941" s="393"/>
      <c r="I941" s="393"/>
      <c r="J941" s="393"/>
      <c r="K941" s="230"/>
    </row>
    <row r="942" spans="1:11" x14ac:dyDescent="0.25">
      <c r="A942" s="393"/>
      <c r="B942" s="393"/>
      <c r="C942" s="393"/>
      <c r="D942" s="393"/>
      <c r="E942" s="393"/>
      <c r="F942" s="393"/>
      <c r="G942" s="393"/>
      <c r="H942" s="393"/>
      <c r="I942" s="393"/>
      <c r="J942" s="393"/>
      <c r="K942" s="230"/>
    </row>
    <row r="943" spans="1:11" x14ac:dyDescent="0.25">
      <c r="A943" s="393"/>
      <c r="B943" s="393"/>
      <c r="C943" s="393"/>
      <c r="D943" s="393"/>
      <c r="E943" s="393"/>
      <c r="F943" s="393"/>
      <c r="G943" s="393"/>
      <c r="H943" s="393"/>
      <c r="I943" s="393"/>
      <c r="J943" s="393"/>
      <c r="K943" s="230"/>
    </row>
    <row r="944" spans="1:11" x14ac:dyDescent="0.25">
      <c r="A944" s="393"/>
      <c r="B944" s="393"/>
      <c r="C944" s="393"/>
      <c r="D944" s="393"/>
      <c r="E944" s="393"/>
      <c r="F944" s="393"/>
      <c r="G944" s="393"/>
      <c r="H944" s="393"/>
      <c r="I944" s="393"/>
      <c r="J944" s="393"/>
      <c r="K944" s="230"/>
    </row>
    <row r="945" spans="1:11" x14ac:dyDescent="0.25">
      <c r="A945" s="393"/>
      <c r="B945" s="393"/>
      <c r="C945" s="393"/>
      <c r="D945" s="393"/>
      <c r="E945" s="393"/>
      <c r="F945" s="393"/>
      <c r="G945" s="393"/>
      <c r="H945" s="393"/>
      <c r="I945" s="393"/>
      <c r="J945" s="393"/>
      <c r="K945" s="230"/>
    </row>
    <row r="946" spans="1:11" x14ac:dyDescent="0.25">
      <c r="A946" s="393"/>
      <c r="B946" s="393"/>
      <c r="C946" s="393"/>
      <c r="D946" s="393"/>
      <c r="E946" s="393"/>
      <c r="F946" s="393"/>
      <c r="G946" s="393"/>
      <c r="H946" s="393"/>
      <c r="I946" s="393"/>
      <c r="J946" s="393"/>
      <c r="K946" s="230"/>
    </row>
    <row r="947" spans="1:11" x14ac:dyDescent="0.25">
      <c r="A947" s="393"/>
      <c r="B947" s="393"/>
      <c r="C947" s="393"/>
      <c r="D947" s="393"/>
      <c r="E947" s="393"/>
      <c r="F947" s="393"/>
      <c r="G947" s="393"/>
      <c r="H947" s="393"/>
      <c r="I947" s="393"/>
      <c r="J947" s="393"/>
      <c r="K947" s="230"/>
    </row>
    <row r="948" spans="1:11" x14ac:dyDescent="0.25">
      <c r="A948" s="393"/>
      <c r="B948" s="393"/>
      <c r="C948" s="393"/>
      <c r="D948" s="393"/>
      <c r="E948" s="393"/>
      <c r="F948" s="393"/>
      <c r="G948" s="393"/>
      <c r="H948" s="393"/>
      <c r="I948" s="393"/>
      <c r="J948" s="393"/>
      <c r="K948" s="230"/>
    </row>
    <row r="949" spans="1:11" x14ac:dyDescent="0.25">
      <c r="A949" s="393"/>
      <c r="B949" s="393"/>
      <c r="C949" s="393"/>
      <c r="D949" s="393"/>
      <c r="E949" s="393"/>
      <c r="F949" s="393"/>
      <c r="G949" s="393"/>
      <c r="H949" s="393"/>
      <c r="I949" s="393"/>
      <c r="J949" s="393"/>
      <c r="K949" s="230"/>
    </row>
    <row r="950" spans="1:11" x14ac:dyDescent="0.25">
      <c r="A950" s="393"/>
      <c r="B950" s="393"/>
      <c r="C950" s="393"/>
      <c r="D950" s="393"/>
      <c r="E950" s="393"/>
      <c r="F950" s="393"/>
      <c r="G950" s="393"/>
      <c r="H950" s="393"/>
      <c r="I950" s="393"/>
      <c r="J950" s="393"/>
      <c r="K950" s="230"/>
    </row>
    <row r="951" spans="1:11" x14ac:dyDescent="0.25">
      <c r="A951" s="393"/>
      <c r="B951" s="393"/>
      <c r="C951" s="393"/>
      <c r="D951" s="393"/>
      <c r="E951" s="393"/>
      <c r="F951" s="393"/>
      <c r="G951" s="393"/>
      <c r="H951" s="393"/>
      <c r="I951" s="393"/>
      <c r="J951" s="393"/>
      <c r="K951" s="230"/>
    </row>
    <row r="952" spans="1:11" x14ac:dyDescent="0.25">
      <c r="A952" s="393"/>
      <c r="B952" s="393"/>
      <c r="C952" s="393"/>
      <c r="D952" s="393"/>
      <c r="E952" s="393"/>
      <c r="F952" s="393"/>
      <c r="G952" s="393"/>
      <c r="H952" s="393"/>
      <c r="I952" s="393"/>
      <c r="J952" s="393"/>
      <c r="K952" s="230"/>
    </row>
    <row r="953" spans="1:11" x14ac:dyDescent="0.25">
      <c r="A953" s="393"/>
      <c r="B953" s="393"/>
      <c r="C953" s="393"/>
      <c r="D953" s="393"/>
      <c r="E953" s="393"/>
      <c r="F953" s="393"/>
      <c r="G953" s="393"/>
      <c r="H953" s="393"/>
      <c r="I953" s="393"/>
      <c r="J953" s="393"/>
      <c r="K953" s="230"/>
    </row>
    <row r="954" spans="1:11" x14ac:dyDescent="0.25">
      <c r="A954" s="393"/>
      <c r="B954" s="393"/>
      <c r="C954" s="393"/>
      <c r="D954" s="393"/>
      <c r="E954" s="393"/>
      <c r="F954" s="393"/>
      <c r="G954" s="393"/>
      <c r="H954" s="393"/>
      <c r="I954" s="393"/>
      <c r="J954" s="393"/>
      <c r="K954" s="230"/>
    </row>
    <row r="955" spans="1:11" x14ac:dyDescent="0.25">
      <c r="A955" s="393"/>
      <c r="B955" s="393"/>
      <c r="C955" s="393"/>
      <c r="D955" s="393"/>
      <c r="E955" s="393"/>
      <c r="F955" s="393"/>
      <c r="G955" s="393"/>
      <c r="H955" s="393"/>
      <c r="I955" s="393"/>
      <c r="J955" s="393"/>
      <c r="K955" s="230"/>
    </row>
    <row r="956" spans="1:11" x14ac:dyDescent="0.25">
      <c r="A956" s="393"/>
      <c r="B956" s="393"/>
      <c r="C956" s="393"/>
      <c r="D956" s="393"/>
      <c r="E956" s="393"/>
      <c r="F956" s="393"/>
      <c r="G956" s="393"/>
      <c r="H956" s="393"/>
      <c r="I956" s="393"/>
      <c r="J956" s="393"/>
      <c r="K956" s="230"/>
    </row>
    <row r="957" spans="1:11" x14ac:dyDescent="0.25">
      <c r="A957" s="393"/>
      <c r="B957" s="393"/>
      <c r="C957" s="393"/>
      <c r="D957" s="393"/>
      <c r="E957" s="393"/>
      <c r="F957" s="393"/>
      <c r="G957" s="393"/>
      <c r="H957" s="393"/>
      <c r="I957" s="393"/>
      <c r="J957" s="393"/>
      <c r="K957" s="230"/>
    </row>
    <row r="958" spans="1:11" x14ac:dyDescent="0.25">
      <c r="A958" s="393"/>
      <c r="B958" s="393"/>
      <c r="C958" s="393"/>
      <c r="D958" s="393"/>
      <c r="E958" s="393"/>
      <c r="F958" s="393"/>
      <c r="G958" s="393"/>
      <c r="H958" s="393"/>
      <c r="I958" s="393"/>
      <c r="J958" s="393"/>
      <c r="K958" s="230"/>
    </row>
    <row r="959" spans="1:11" x14ac:dyDescent="0.25">
      <c r="A959" s="393"/>
      <c r="B959" s="393"/>
      <c r="C959" s="393"/>
      <c r="D959" s="393"/>
      <c r="E959" s="393"/>
      <c r="F959" s="393"/>
      <c r="G959" s="393"/>
      <c r="H959" s="393"/>
      <c r="I959" s="393"/>
      <c r="J959" s="393"/>
      <c r="K959" s="230"/>
    </row>
    <row r="960" spans="1:11" x14ac:dyDescent="0.25">
      <c r="A960" s="393"/>
      <c r="B960" s="393"/>
      <c r="C960" s="393"/>
      <c r="D960" s="393"/>
      <c r="E960" s="393"/>
      <c r="F960" s="393"/>
      <c r="G960" s="393"/>
      <c r="H960" s="393"/>
      <c r="I960" s="393"/>
      <c r="J960" s="393"/>
      <c r="K960" s="230"/>
    </row>
    <row r="961" spans="1:11" x14ac:dyDescent="0.25">
      <c r="A961" s="393"/>
      <c r="B961" s="393"/>
      <c r="C961" s="393"/>
      <c r="D961" s="393"/>
      <c r="E961" s="393"/>
      <c r="F961" s="393"/>
      <c r="G961" s="393"/>
      <c r="H961" s="393"/>
      <c r="I961" s="393"/>
      <c r="J961" s="393"/>
      <c r="K961" s="230"/>
    </row>
    <row r="962" spans="1:11" x14ac:dyDescent="0.25">
      <c r="A962" s="393"/>
      <c r="B962" s="393"/>
      <c r="C962" s="393"/>
      <c r="D962" s="393"/>
      <c r="E962" s="393"/>
      <c r="F962" s="393"/>
      <c r="G962" s="393"/>
      <c r="H962" s="393"/>
      <c r="I962" s="393"/>
      <c r="J962" s="393"/>
      <c r="K962" s="230"/>
    </row>
    <row r="963" spans="1:11" x14ac:dyDescent="0.25">
      <c r="A963" s="393"/>
      <c r="B963" s="393"/>
      <c r="C963" s="393"/>
      <c r="D963" s="393"/>
      <c r="E963" s="393"/>
      <c r="F963" s="393"/>
      <c r="G963" s="393"/>
      <c r="H963" s="393"/>
      <c r="I963" s="393"/>
      <c r="J963" s="393"/>
      <c r="K963" s="230"/>
    </row>
    <row r="964" spans="1:11" x14ac:dyDescent="0.25">
      <c r="A964" s="393"/>
      <c r="B964" s="393"/>
      <c r="C964" s="393"/>
      <c r="D964" s="393"/>
      <c r="E964" s="393"/>
      <c r="F964" s="393"/>
      <c r="G964" s="393"/>
      <c r="H964" s="393"/>
      <c r="I964" s="393"/>
      <c r="J964" s="393"/>
      <c r="K964" s="230"/>
    </row>
    <row r="965" spans="1:11" x14ac:dyDescent="0.25">
      <c r="A965" s="393"/>
      <c r="B965" s="393"/>
      <c r="C965" s="393"/>
      <c r="D965" s="393"/>
      <c r="E965" s="393"/>
      <c r="F965" s="393"/>
      <c r="G965" s="393"/>
      <c r="H965" s="393"/>
      <c r="I965" s="393"/>
      <c r="J965" s="393"/>
      <c r="K965" s="230"/>
    </row>
    <row r="966" spans="1:11" x14ac:dyDescent="0.25">
      <c r="A966" s="393"/>
      <c r="B966" s="393"/>
      <c r="C966" s="393"/>
      <c r="D966" s="393"/>
      <c r="E966" s="393"/>
      <c r="F966" s="393"/>
      <c r="G966" s="393"/>
      <c r="H966" s="393"/>
      <c r="I966" s="393"/>
      <c r="J966" s="393"/>
      <c r="K966" s="230"/>
    </row>
    <row r="967" spans="1:11" x14ac:dyDescent="0.25">
      <c r="A967" s="393"/>
      <c r="B967" s="393"/>
      <c r="C967" s="393"/>
      <c r="D967" s="393"/>
      <c r="E967" s="393"/>
      <c r="F967" s="393"/>
      <c r="G967" s="393"/>
      <c r="H967" s="393"/>
      <c r="I967" s="393"/>
      <c r="J967" s="393"/>
      <c r="K967" s="230"/>
    </row>
    <row r="968" spans="1:11" x14ac:dyDescent="0.25">
      <c r="A968" s="393"/>
      <c r="B968" s="393"/>
      <c r="C968" s="393"/>
      <c r="D968" s="393"/>
      <c r="E968" s="393"/>
      <c r="F968" s="393"/>
      <c r="G968" s="393"/>
      <c r="H968" s="393"/>
      <c r="I968" s="393"/>
      <c r="J968" s="393"/>
      <c r="K968" s="230"/>
    </row>
    <row r="969" spans="1:11" x14ac:dyDescent="0.25">
      <c r="A969" s="393"/>
      <c r="B969" s="393"/>
      <c r="C969" s="393"/>
      <c r="D969" s="393"/>
      <c r="E969" s="393"/>
      <c r="F969" s="393"/>
      <c r="G969" s="393"/>
      <c r="H969" s="393"/>
      <c r="I969" s="393"/>
      <c r="J969" s="393"/>
      <c r="K969" s="230"/>
    </row>
    <row r="970" spans="1:11" x14ac:dyDescent="0.25">
      <c r="A970" s="393"/>
      <c r="B970" s="393"/>
      <c r="C970" s="393"/>
      <c r="D970" s="393"/>
      <c r="E970" s="393"/>
      <c r="F970" s="393"/>
      <c r="G970" s="393"/>
      <c r="H970" s="393"/>
      <c r="I970" s="393"/>
      <c r="J970" s="393"/>
      <c r="K970" s="230"/>
    </row>
    <row r="971" spans="1:11" x14ac:dyDescent="0.25">
      <c r="A971" s="393"/>
      <c r="B971" s="393"/>
      <c r="C971" s="393"/>
      <c r="D971" s="393"/>
      <c r="E971" s="393"/>
      <c r="F971" s="393"/>
      <c r="G971" s="393"/>
      <c r="H971" s="393"/>
      <c r="I971" s="393"/>
      <c r="J971" s="393"/>
      <c r="K971" s="230"/>
    </row>
    <row r="972" spans="1:11" x14ac:dyDescent="0.25">
      <c r="A972" s="393"/>
      <c r="B972" s="393"/>
      <c r="C972" s="393"/>
      <c r="D972" s="393"/>
      <c r="E972" s="393"/>
      <c r="F972" s="393"/>
      <c r="G972" s="393"/>
      <c r="H972" s="393"/>
      <c r="I972" s="393"/>
      <c r="J972" s="393"/>
      <c r="K972" s="230"/>
    </row>
    <row r="973" spans="1:11" x14ac:dyDescent="0.25">
      <c r="A973" s="393"/>
      <c r="B973" s="393"/>
      <c r="C973" s="393"/>
      <c r="D973" s="393"/>
      <c r="E973" s="393"/>
      <c r="F973" s="393"/>
      <c r="G973" s="393"/>
      <c r="H973" s="393"/>
      <c r="I973" s="393"/>
      <c r="J973" s="393"/>
      <c r="K973" s="230"/>
    </row>
    <row r="974" spans="1:11" x14ac:dyDescent="0.25">
      <c r="A974" s="393"/>
      <c r="B974" s="393"/>
      <c r="C974" s="393"/>
      <c r="D974" s="393"/>
      <c r="E974" s="393"/>
      <c r="F974" s="393"/>
      <c r="G974" s="393"/>
      <c r="H974" s="393"/>
      <c r="I974" s="393"/>
      <c r="J974" s="393"/>
      <c r="K974" s="230"/>
    </row>
    <row r="975" spans="1:11" x14ac:dyDescent="0.25">
      <c r="A975" s="393"/>
      <c r="B975" s="393"/>
      <c r="C975" s="393"/>
      <c r="D975" s="393"/>
      <c r="E975" s="393"/>
      <c r="F975" s="393"/>
      <c r="G975" s="393"/>
      <c r="H975" s="393"/>
      <c r="I975" s="393"/>
      <c r="J975" s="393"/>
      <c r="K975" s="230"/>
    </row>
    <row r="976" spans="1:11" x14ac:dyDescent="0.25">
      <c r="A976" s="393"/>
      <c r="B976" s="393"/>
      <c r="C976" s="393"/>
      <c r="D976" s="393"/>
      <c r="E976" s="393"/>
      <c r="F976" s="393"/>
      <c r="G976" s="393"/>
      <c r="H976" s="393"/>
      <c r="I976" s="393"/>
      <c r="J976" s="393"/>
      <c r="K976" s="230"/>
    </row>
    <row r="977" spans="1:22" x14ac:dyDescent="0.25">
      <c r="A977" s="393"/>
      <c r="B977" s="393"/>
      <c r="C977" s="393"/>
      <c r="D977" s="393"/>
      <c r="E977" s="393"/>
      <c r="F977" s="393"/>
      <c r="G977" s="393"/>
      <c r="H977" s="393"/>
      <c r="I977" s="393"/>
      <c r="J977" s="393"/>
      <c r="K977" s="230"/>
    </row>
    <row r="979" spans="1:22" s="227" customFormat="1" x14ac:dyDescent="0.25">
      <c r="A979" s="388"/>
      <c r="B979" s="389"/>
      <c r="C979" s="390"/>
      <c r="D979" s="391"/>
      <c r="E979" s="391"/>
      <c r="F979" s="392"/>
      <c r="G979" s="390"/>
      <c r="H979" s="390"/>
      <c r="I979" s="390"/>
      <c r="J979" s="390"/>
      <c r="L979" s="230"/>
      <c r="M979" s="230"/>
      <c r="N979" s="230"/>
      <c r="O979" s="230"/>
      <c r="P979" s="230"/>
      <c r="Q979" s="230"/>
      <c r="R979" s="230"/>
      <c r="S979" s="230"/>
      <c r="T979" s="230"/>
      <c r="U979" s="230"/>
      <c r="V979" s="230"/>
    </row>
    <row r="980" spans="1:22" s="227" customFormat="1" x14ac:dyDescent="0.25">
      <c r="A980" s="388"/>
      <c r="B980" s="389"/>
      <c r="C980" s="390"/>
      <c r="D980" s="391"/>
      <c r="E980" s="391"/>
      <c r="F980" s="392"/>
      <c r="G980" s="390"/>
      <c r="H980" s="390"/>
      <c r="I980" s="390"/>
      <c r="J980" s="390"/>
      <c r="L980" s="230"/>
      <c r="M980" s="230"/>
      <c r="N980" s="230"/>
      <c r="O980" s="230"/>
      <c r="P980" s="230"/>
      <c r="Q980" s="230"/>
      <c r="R980" s="230"/>
      <c r="S980" s="230"/>
      <c r="T980" s="230"/>
      <c r="U980" s="230"/>
      <c r="V980" s="230"/>
    </row>
    <row r="981" spans="1:22" s="227" customFormat="1" x14ac:dyDescent="0.25">
      <c r="A981" s="388"/>
      <c r="B981" s="389"/>
      <c r="C981" s="390"/>
      <c r="D981" s="391"/>
      <c r="E981" s="391"/>
      <c r="F981" s="392"/>
      <c r="G981" s="390"/>
      <c r="H981" s="390"/>
      <c r="I981" s="390"/>
      <c r="J981" s="390"/>
      <c r="L981" s="230"/>
      <c r="M981" s="230"/>
      <c r="N981" s="230"/>
      <c r="O981" s="230"/>
      <c r="P981" s="230"/>
      <c r="Q981" s="230"/>
      <c r="R981" s="230"/>
      <c r="S981" s="230"/>
      <c r="T981" s="230"/>
      <c r="U981" s="230"/>
      <c r="V981" s="230"/>
    </row>
    <row r="982" spans="1:22" s="227" customFormat="1" x14ac:dyDescent="0.25">
      <c r="A982" s="388"/>
      <c r="B982" s="389"/>
      <c r="C982" s="390"/>
      <c r="D982" s="391"/>
      <c r="E982" s="391"/>
      <c r="F982" s="392"/>
      <c r="G982" s="390"/>
      <c r="H982" s="390"/>
      <c r="I982" s="390"/>
      <c r="J982" s="390"/>
      <c r="L982" s="230"/>
      <c r="M982" s="230"/>
      <c r="N982" s="230"/>
      <c r="O982" s="230"/>
      <c r="P982" s="230"/>
      <c r="Q982" s="230"/>
      <c r="R982" s="230"/>
      <c r="S982" s="230"/>
      <c r="T982" s="230"/>
      <c r="U982" s="230"/>
      <c r="V982" s="230"/>
    </row>
    <row r="983" spans="1:22" s="227" customFormat="1" x14ac:dyDescent="0.25">
      <c r="A983" s="388"/>
      <c r="B983" s="389"/>
      <c r="C983" s="390"/>
      <c r="D983" s="391"/>
      <c r="E983" s="391"/>
      <c r="F983" s="392"/>
      <c r="G983" s="390"/>
      <c r="H983" s="390"/>
      <c r="I983" s="390"/>
      <c r="J983" s="390"/>
      <c r="L983" s="230"/>
      <c r="M983" s="230"/>
      <c r="N983" s="230"/>
      <c r="O983" s="230"/>
      <c r="P983" s="230"/>
      <c r="Q983" s="230"/>
      <c r="R983" s="230"/>
      <c r="S983" s="230"/>
      <c r="T983" s="230"/>
      <c r="U983" s="230"/>
      <c r="V983" s="230"/>
    </row>
    <row r="984" spans="1:22" s="227" customFormat="1" x14ac:dyDescent="0.25">
      <c r="A984" s="388"/>
      <c r="B984" s="389"/>
      <c r="C984" s="390"/>
      <c r="D984" s="391"/>
      <c r="E984" s="391"/>
      <c r="F984" s="392"/>
      <c r="G984" s="390"/>
      <c r="H984" s="390"/>
      <c r="I984" s="390"/>
      <c r="J984" s="390"/>
      <c r="L984" s="230"/>
      <c r="M984" s="230"/>
      <c r="N984" s="230"/>
      <c r="O984" s="230"/>
      <c r="P984" s="230"/>
      <c r="Q984" s="230"/>
      <c r="R984" s="230"/>
      <c r="S984" s="230"/>
      <c r="T984" s="230"/>
      <c r="U984" s="230"/>
      <c r="V984" s="230"/>
    </row>
    <row r="985" spans="1:22" s="227" customFormat="1" x14ac:dyDescent="0.25">
      <c r="A985" s="388"/>
      <c r="B985" s="389"/>
      <c r="C985" s="390"/>
      <c r="D985" s="391"/>
      <c r="E985" s="391"/>
      <c r="F985" s="392"/>
      <c r="G985" s="390"/>
      <c r="H985" s="390"/>
      <c r="I985" s="390"/>
      <c r="J985" s="390"/>
      <c r="L985" s="230"/>
      <c r="M985" s="230"/>
      <c r="N985" s="230"/>
      <c r="O985" s="230"/>
      <c r="P985" s="230"/>
      <c r="Q985" s="230"/>
      <c r="R985" s="230"/>
      <c r="S985" s="230"/>
      <c r="T985" s="230"/>
      <c r="U985" s="230"/>
      <c r="V985" s="230"/>
    </row>
    <row r="986" spans="1:22" s="227" customFormat="1" x14ac:dyDescent="0.25">
      <c r="A986" s="388"/>
      <c r="B986" s="389"/>
      <c r="C986" s="390"/>
      <c r="D986" s="391"/>
      <c r="E986" s="391"/>
      <c r="F986" s="392"/>
      <c r="G986" s="390"/>
      <c r="H986" s="390"/>
      <c r="I986" s="390"/>
      <c r="J986" s="390"/>
      <c r="L986" s="230"/>
      <c r="M986" s="230"/>
      <c r="N986" s="230"/>
      <c r="O986" s="230"/>
      <c r="P986" s="230"/>
      <c r="Q986" s="230"/>
      <c r="R986" s="230"/>
      <c r="S986" s="230"/>
      <c r="T986" s="230"/>
      <c r="U986" s="230"/>
      <c r="V986" s="230"/>
    </row>
    <row r="987" spans="1:22" s="227" customFormat="1" x14ac:dyDescent="0.25">
      <c r="A987" s="388"/>
      <c r="B987" s="389"/>
      <c r="C987" s="390"/>
      <c r="D987" s="391"/>
      <c r="E987" s="391"/>
      <c r="F987" s="392"/>
      <c r="G987" s="390"/>
      <c r="H987" s="390"/>
      <c r="I987" s="390"/>
      <c r="J987" s="390"/>
      <c r="L987" s="230"/>
      <c r="M987" s="230"/>
      <c r="N987" s="230"/>
      <c r="O987" s="230"/>
      <c r="P987" s="230"/>
      <c r="Q987" s="230"/>
      <c r="R987" s="230"/>
      <c r="S987" s="230"/>
      <c r="T987" s="230"/>
      <c r="U987" s="230"/>
      <c r="V987" s="230"/>
    </row>
    <row r="988" spans="1:22" s="227" customFormat="1" x14ac:dyDescent="0.25">
      <c r="A988" s="388"/>
      <c r="B988" s="389"/>
      <c r="C988" s="390"/>
      <c r="D988" s="391"/>
      <c r="E988" s="391"/>
      <c r="F988" s="392"/>
      <c r="G988" s="390"/>
      <c r="H988" s="390"/>
      <c r="I988" s="390"/>
      <c r="J988" s="390"/>
      <c r="L988" s="230"/>
      <c r="M988" s="230"/>
      <c r="N988" s="230"/>
      <c r="O988" s="230"/>
      <c r="P988" s="230"/>
      <c r="Q988" s="230"/>
      <c r="R988" s="230"/>
      <c r="S988" s="230"/>
      <c r="T988" s="230"/>
      <c r="U988" s="230"/>
      <c r="V988" s="230"/>
    </row>
    <row r="989" spans="1:22" s="227" customFormat="1" x14ac:dyDescent="0.25">
      <c r="A989" s="388"/>
      <c r="B989" s="389"/>
      <c r="C989" s="390"/>
      <c r="D989" s="391"/>
      <c r="E989" s="391"/>
      <c r="F989" s="392"/>
      <c r="G989" s="390"/>
      <c r="H989" s="390"/>
      <c r="I989" s="390"/>
      <c r="J989" s="390"/>
      <c r="L989" s="230"/>
      <c r="M989" s="230"/>
      <c r="N989" s="230"/>
      <c r="O989" s="230"/>
      <c r="P989" s="230"/>
      <c r="Q989" s="230"/>
      <c r="R989" s="230"/>
      <c r="S989" s="230"/>
      <c r="T989" s="230"/>
      <c r="U989" s="230"/>
      <c r="V989" s="230"/>
    </row>
    <row r="990" spans="1:22" s="227" customFormat="1" x14ac:dyDescent="0.25">
      <c r="A990" s="388"/>
      <c r="B990" s="389"/>
      <c r="C990" s="390"/>
      <c r="D990" s="391"/>
      <c r="E990" s="391"/>
      <c r="F990" s="392"/>
      <c r="G990" s="390"/>
      <c r="H990" s="390"/>
      <c r="I990" s="390"/>
      <c r="J990" s="390"/>
      <c r="L990" s="230"/>
      <c r="M990" s="230"/>
      <c r="N990" s="230"/>
      <c r="O990" s="230"/>
      <c r="P990" s="230"/>
      <c r="Q990" s="230"/>
      <c r="R990" s="230"/>
      <c r="S990" s="230"/>
      <c r="T990" s="230"/>
      <c r="U990" s="230"/>
      <c r="V990" s="230"/>
    </row>
    <row r="991" spans="1:22" s="227" customFormat="1" x14ac:dyDescent="0.25">
      <c r="A991" s="388"/>
      <c r="B991" s="389"/>
      <c r="C991" s="390"/>
      <c r="D991" s="391"/>
      <c r="E991" s="391"/>
      <c r="F991" s="392"/>
      <c r="G991" s="390"/>
      <c r="H991" s="390"/>
      <c r="I991" s="390"/>
      <c r="J991" s="390"/>
      <c r="L991" s="230"/>
      <c r="M991" s="230"/>
      <c r="N991" s="230"/>
      <c r="O991" s="230"/>
      <c r="P991" s="230"/>
      <c r="Q991" s="230"/>
      <c r="R991" s="230"/>
      <c r="S991" s="230"/>
      <c r="T991" s="230"/>
      <c r="U991" s="230"/>
      <c r="V991" s="230"/>
    </row>
    <row r="992" spans="1:22" s="227" customFormat="1" x14ac:dyDescent="0.25">
      <c r="A992" s="388"/>
      <c r="B992" s="389"/>
      <c r="C992" s="390"/>
      <c r="D992" s="391"/>
      <c r="E992" s="391"/>
      <c r="F992" s="392"/>
      <c r="G992" s="390"/>
      <c r="H992" s="390"/>
      <c r="I992" s="390"/>
      <c r="J992" s="390"/>
      <c r="L992" s="230"/>
      <c r="M992" s="230"/>
      <c r="N992" s="230"/>
      <c r="O992" s="230"/>
      <c r="P992" s="230"/>
      <c r="Q992" s="230"/>
      <c r="R992" s="230"/>
      <c r="S992" s="230"/>
      <c r="T992" s="230"/>
      <c r="U992" s="230"/>
      <c r="V992" s="230"/>
    </row>
    <row r="993" spans="1:22" s="227" customFormat="1" x14ac:dyDescent="0.25">
      <c r="A993" s="388"/>
      <c r="B993" s="389"/>
      <c r="C993" s="390"/>
      <c r="D993" s="391"/>
      <c r="E993" s="391"/>
      <c r="F993" s="392"/>
      <c r="G993" s="390"/>
      <c r="H993" s="390"/>
      <c r="I993" s="390"/>
      <c r="J993" s="390"/>
      <c r="L993" s="230"/>
      <c r="M993" s="230"/>
      <c r="N993" s="230"/>
      <c r="O993" s="230"/>
      <c r="P993" s="230"/>
      <c r="Q993" s="230"/>
      <c r="R993" s="230"/>
      <c r="S993" s="230"/>
      <c r="T993" s="230"/>
      <c r="U993" s="230"/>
      <c r="V993" s="230"/>
    </row>
    <row r="994" spans="1:22" s="227" customFormat="1" x14ac:dyDescent="0.25">
      <c r="A994" s="388"/>
      <c r="B994" s="389"/>
      <c r="C994" s="390"/>
      <c r="D994" s="391"/>
      <c r="E994" s="391"/>
      <c r="F994" s="392"/>
      <c r="G994" s="390"/>
      <c r="H994" s="390"/>
      <c r="I994" s="390"/>
      <c r="J994" s="390"/>
      <c r="L994" s="230"/>
      <c r="M994" s="230"/>
      <c r="N994" s="230"/>
      <c r="O994" s="230"/>
      <c r="P994" s="230"/>
      <c r="Q994" s="230"/>
      <c r="R994" s="230"/>
      <c r="S994" s="230"/>
      <c r="T994" s="230"/>
      <c r="U994" s="230"/>
      <c r="V994" s="230"/>
    </row>
    <row r="1010" spans="1:11" x14ac:dyDescent="0.25">
      <c r="A1010" s="393"/>
      <c r="B1010" s="393"/>
      <c r="C1010" s="393"/>
      <c r="D1010" s="393"/>
      <c r="E1010" s="393"/>
      <c r="F1010" s="393"/>
      <c r="G1010" s="393"/>
      <c r="H1010" s="393"/>
      <c r="I1010" s="393"/>
      <c r="J1010" s="393"/>
      <c r="K1010" s="230"/>
    </row>
    <row r="1011" spans="1:11" x14ac:dyDescent="0.25">
      <c r="A1011" s="393"/>
      <c r="B1011" s="393"/>
      <c r="C1011" s="393"/>
      <c r="D1011" s="393"/>
      <c r="E1011" s="393"/>
      <c r="F1011" s="393"/>
      <c r="G1011" s="393"/>
      <c r="H1011" s="393"/>
      <c r="I1011" s="393"/>
      <c r="J1011" s="393"/>
      <c r="K1011" s="230"/>
    </row>
    <row r="1012" spans="1:11" x14ac:dyDescent="0.25">
      <c r="A1012" s="393"/>
      <c r="B1012" s="393"/>
      <c r="C1012" s="393"/>
      <c r="D1012" s="393"/>
      <c r="E1012" s="393"/>
      <c r="F1012" s="393"/>
      <c r="G1012" s="393"/>
      <c r="H1012" s="393"/>
      <c r="I1012" s="393"/>
      <c r="J1012" s="393"/>
      <c r="K1012" s="230"/>
    </row>
    <row r="1013" spans="1:11" x14ac:dyDescent="0.25">
      <c r="A1013" s="393"/>
      <c r="B1013" s="393"/>
      <c r="C1013" s="393"/>
      <c r="D1013" s="393"/>
      <c r="E1013" s="393"/>
      <c r="F1013" s="393"/>
      <c r="G1013" s="393"/>
      <c r="H1013" s="393"/>
      <c r="I1013" s="393"/>
      <c r="J1013" s="393"/>
      <c r="K1013" s="230"/>
    </row>
    <row r="1014" spans="1:11" x14ac:dyDescent="0.25">
      <c r="A1014" s="393"/>
      <c r="B1014" s="393"/>
      <c r="C1014" s="393"/>
      <c r="D1014" s="393"/>
      <c r="E1014" s="393"/>
      <c r="F1014" s="393"/>
      <c r="G1014" s="393"/>
      <c r="H1014" s="393"/>
      <c r="I1014" s="393"/>
      <c r="J1014" s="393"/>
      <c r="K1014" s="230"/>
    </row>
    <row r="1015" spans="1:11" x14ac:dyDescent="0.25">
      <c r="A1015" s="393"/>
      <c r="B1015" s="393"/>
      <c r="C1015" s="393"/>
      <c r="D1015" s="393"/>
      <c r="E1015" s="393"/>
      <c r="F1015" s="393"/>
      <c r="G1015" s="393"/>
      <c r="H1015" s="393"/>
      <c r="I1015" s="393"/>
      <c r="J1015" s="393"/>
      <c r="K1015" s="230"/>
    </row>
    <row r="1016" spans="1:11" x14ac:dyDescent="0.25">
      <c r="A1016" s="393"/>
      <c r="B1016" s="393"/>
      <c r="C1016" s="393"/>
      <c r="D1016" s="393"/>
      <c r="E1016" s="393"/>
      <c r="F1016" s="393"/>
      <c r="G1016" s="393"/>
      <c r="H1016" s="393"/>
      <c r="I1016" s="393"/>
      <c r="J1016" s="393"/>
      <c r="K1016" s="230"/>
    </row>
    <row r="1017" spans="1:11" x14ac:dyDescent="0.25">
      <c r="A1017" s="393"/>
      <c r="B1017" s="393"/>
      <c r="C1017" s="393"/>
      <c r="D1017" s="393"/>
      <c r="E1017" s="393"/>
      <c r="F1017" s="393"/>
      <c r="G1017" s="393"/>
      <c r="H1017" s="393"/>
      <c r="I1017" s="393"/>
      <c r="J1017" s="393"/>
      <c r="K1017" s="230"/>
    </row>
    <row r="1018" spans="1:11" x14ac:dyDescent="0.25">
      <c r="A1018" s="393"/>
      <c r="B1018" s="393"/>
      <c r="C1018" s="393"/>
      <c r="D1018" s="393"/>
      <c r="E1018" s="393"/>
      <c r="F1018" s="393"/>
      <c r="G1018" s="393"/>
      <c r="H1018" s="393"/>
      <c r="I1018" s="393"/>
      <c r="J1018" s="393"/>
      <c r="K1018" s="230"/>
    </row>
    <row r="1019" spans="1:11" x14ac:dyDescent="0.25">
      <c r="A1019" s="393"/>
      <c r="B1019" s="393"/>
      <c r="C1019" s="393"/>
      <c r="D1019" s="393"/>
      <c r="E1019" s="393"/>
      <c r="F1019" s="393"/>
      <c r="G1019" s="393"/>
      <c r="H1019" s="393"/>
      <c r="I1019" s="393"/>
      <c r="J1019" s="393"/>
      <c r="K1019" s="230"/>
    </row>
    <row r="1020" spans="1:11" x14ac:dyDescent="0.25">
      <c r="A1020" s="393"/>
      <c r="B1020" s="393"/>
      <c r="C1020" s="393"/>
      <c r="D1020" s="393"/>
      <c r="E1020" s="393"/>
      <c r="F1020" s="393"/>
      <c r="G1020" s="393"/>
      <c r="H1020" s="393"/>
      <c r="I1020" s="393"/>
      <c r="J1020" s="393"/>
      <c r="K1020" s="230"/>
    </row>
    <row r="1021" spans="1:11" x14ac:dyDescent="0.25">
      <c r="A1021" s="393"/>
      <c r="B1021" s="393"/>
      <c r="C1021" s="393"/>
      <c r="D1021" s="393"/>
      <c r="E1021" s="393"/>
      <c r="F1021" s="393"/>
      <c r="G1021" s="393"/>
      <c r="H1021" s="393"/>
      <c r="I1021" s="393"/>
      <c r="J1021" s="393"/>
      <c r="K1021" s="230"/>
    </row>
    <row r="1022" spans="1:11" x14ac:dyDescent="0.25">
      <c r="A1022" s="393"/>
      <c r="B1022" s="393"/>
      <c r="C1022" s="393"/>
      <c r="D1022" s="393"/>
      <c r="E1022" s="393"/>
      <c r="F1022" s="393"/>
      <c r="G1022" s="393"/>
      <c r="H1022" s="393"/>
      <c r="I1022" s="393"/>
      <c r="J1022" s="393"/>
      <c r="K1022" s="230"/>
    </row>
    <row r="1023" spans="1:11" x14ac:dyDescent="0.25">
      <c r="A1023" s="393"/>
      <c r="B1023" s="393"/>
      <c r="C1023" s="393"/>
      <c r="D1023" s="393"/>
      <c r="E1023" s="393"/>
      <c r="F1023" s="393"/>
      <c r="G1023" s="393"/>
      <c r="H1023" s="393"/>
      <c r="I1023" s="393"/>
      <c r="J1023" s="393"/>
      <c r="K1023" s="230"/>
    </row>
    <row r="1024" spans="1:11" x14ac:dyDescent="0.25">
      <c r="A1024" s="393"/>
      <c r="B1024" s="393"/>
      <c r="C1024" s="393"/>
      <c r="D1024" s="393"/>
      <c r="E1024" s="393"/>
      <c r="F1024" s="393"/>
      <c r="G1024" s="393"/>
      <c r="H1024" s="393"/>
      <c r="I1024" s="393"/>
      <c r="J1024" s="393"/>
      <c r="K1024" s="230"/>
    </row>
    <row r="1025" spans="1:11" x14ac:dyDescent="0.25">
      <c r="A1025" s="393"/>
      <c r="B1025" s="393"/>
      <c r="C1025" s="393"/>
      <c r="D1025" s="393"/>
      <c r="E1025" s="393"/>
      <c r="F1025" s="393"/>
      <c r="G1025" s="393"/>
      <c r="H1025" s="393"/>
      <c r="I1025" s="393"/>
      <c r="J1025" s="393"/>
      <c r="K1025" s="230"/>
    </row>
    <row r="1026" spans="1:11" x14ac:dyDescent="0.25">
      <c r="A1026" s="393"/>
      <c r="B1026" s="393"/>
      <c r="C1026" s="393"/>
      <c r="D1026" s="393"/>
      <c r="E1026" s="393"/>
      <c r="F1026" s="393"/>
      <c r="G1026" s="393"/>
      <c r="H1026" s="393"/>
      <c r="I1026" s="393"/>
      <c r="J1026" s="393"/>
      <c r="K1026" s="230"/>
    </row>
    <row r="1027" spans="1:11" x14ac:dyDescent="0.25">
      <c r="A1027" s="393"/>
      <c r="B1027" s="393"/>
      <c r="C1027" s="393"/>
      <c r="D1027" s="393"/>
      <c r="E1027" s="393"/>
      <c r="F1027" s="393"/>
      <c r="G1027" s="393"/>
      <c r="H1027" s="393"/>
      <c r="I1027" s="393"/>
      <c r="J1027" s="393"/>
      <c r="K1027" s="230"/>
    </row>
    <row r="1028" spans="1:11" x14ac:dyDescent="0.25">
      <c r="A1028" s="393"/>
      <c r="B1028" s="393"/>
      <c r="C1028" s="393"/>
      <c r="D1028" s="393"/>
      <c r="E1028" s="393"/>
      <c r="F1028" s="393"/>
      <c r="G1028" s="393"/>
      <c r="H1028" s="393"/>
      <c r="I1028" s="393"/>
      <c r="J1028" s="393"/>
      <c r="K1028" s="230"/>
    </row>
    <row r="1029" spans="1:11" x14ac:dyDescent="0.25">
      <c r="A1029" s="393"/>
      <c r="B1029" s="393"/>
      <c r="C1029" s="393"/>
      <c r="D1029" s="393"/>
      <c r="E1029" s="393"/>
      <c r="F1029" s="393"/>
      <c r="G1029" s="393"/>
      <c r="H1029" s="393"/>
      <c r="I1029" s="393"/>
      <c r="J1029" s="393"/>
      <c r="K1029" s="230"/>
    </row>
    <row r="1030" spans="1:11" x14ac:dyDescent="0.25">
      <c r="A1030" s="393"/>
      <c r="B1030" s="393"/>
      <c r="C1030" s="393"/>
      <c r="D1030" s="393"/>
      <c r="E1030" s="393"/>
      <c r="F1030" s="393"/>
      <c r="G1030" s="393"/>
      <c r="H1030" s="393"/>
      <c r="I1030" s="393"/>
      <c r="J1030" s="393"/>
      <c r="K1030" s="230"/>
    </row>
    <row r="1031" spans="1:11" x14ac:dyDescent="0.25">
      <c r="A1031" s="393"/>
      <c r="B1031" s="393"/>
      <c r="C1031" s="393"/>
      <c r="D1031" s="393"/>
      <c r="E1031" s="393"/>
      <c r="F1031" s="393"/>
      <c r="G1031" s="393"/>
      <c r="H1031" s="393"/>
      <c r="I1031" s="393"/>
      <c r="J1031" s="393"/>
      <c r="K1031" s="230"/>
    </row>
    <row r="1032" spans="1:11" x14ac:dyDescent="0.25">
      <c r="A1032" s="393"/>
      <c r="B1032" s="393"/>
      <c r="C1032" s="393"/>
      <c r="D1032" s="393"/>
      <c r="E1032" s="393"/>
      <c r="F1032" s="393"/>
      <c r="G1032" s="393"/>
      <c r="H1032" s="393"/>
      <c r="I1032" s="393"/>
      <c r="J1032" s="393"/>
      <c r="K1032" s="230"/>
    </row>
    <row r="1033" spans="1:11" x14ac:dyDescent="0.25">
      <c r="A1033" s="393"/>
      <c r="B1033" s="393"/>
      <c r="C1033" s="393"/>
      <c r="D1033" s="393"/>
      <c r="E1033" s="393"/>
      <c r="F1033" s="393"/>
      <c r="G1033" s="393"/>
      <c r="H1033" s="393"/>
      <c r="I1033" s="393"/>
      <c r="J1033" s="393"/>
      <c r="K1033" s="230"/>
    </row>
    <row r="1034" spans="1:11" x14ac:dyDescent="0.25">
      <c r="A1034" s="393"/>
      <c r="B1034" s="393"/>
      <c r="C1034" s="393"/>
      <c r="D1034" s="393"/>
      <c r="E1034" s="393"/>
      <c r="F1034" s="393"/>
      <c r="G1034" s="393"/>
      <c r="H1034" s="393"/>
      <c r="I1034" s="393"/>
      <c r="J1034" s="393"/>
      <c r="K1034" s="230"/>
    </row>
    <row r="1035" spans="1:11" x14ac:dyDescent="0.25">
      <c r="A1035" s="393"/>
      <c r="B1035" s="393"/>
      <c r="C1035" s="393"/>
      <c r="D1035" s="393"/>
      <c r="E1035" s="393"/>
      <c r="F1035" s="393"/>
      <c r="G1035" s="393"/>
      <c r="H1035" s="393"/>
      <c r="I1035" s="393"/>
      <c r="J1035" s="393"/>
      <c r="K1035" s="230"/>
    </row>
    <row r="1036" spans="1:11" x14ac:dyDescent="0.25">
      <c r="A1036" s="393"/>
      <c r="B1036" s="393"/>
      <c r="C1036" s="393"/>
      <c r="D1036" s="393"/>
      <c r="E1036" s="393"/>
      <c r="F1036" s="393"/>
      <c r="G1036" s="393"/>
      <c r="H1036" s="393"/>
      <c r="I1036" s="393"/>
      <c r="J1036" s="393"/>
      <c r="K1036" s="230"/>
    </row>
    <row r="1037" spans="1:11" x14ac:dyDescent="0.25">
      <c r="A1037" s="393"/>
      <c r="B1037" s="393"/>
      <c r="C1037" s="393"/>
      <c r="D1037" s="393"/>
      <c r="E1037" s="393"/>
      <c r="F1037" s="393"/>
      <c r="G1037" s="393"/>
      <c r="H1037" s="393"/>
      <c r="I1037" s="393"/>
      <c r="J1037" s="393"/>
      <c r="K1037" s="230"/>
    </row>
    <row r="1038" spans="1:11" x14ac:dyDescent="0.25">
      <c r="A1038" s="393"/>
      <c r="B1038" s="393"/>
      <c r="C1038" s="393"/>
      <c r="D1038" s="393"/>
      <c r="E1038" s="393"/>
      <c r="F1038" s="393"/>
      <c r="G1038" s="393"/>
      <c r="H1038" s="393"/>
      <c r="I1038" s="393"/>
      <c r="J1038" s="393"/>
      <c r="K1038" s="230"/>
    </row>
    <row r="1039" spans="1:11" x14ac:dyDescent="0.25">
      <c r="A1039" s="393"/>
      <c r="B1039" s="393"/>
      <c r="C1039" s="393"/>
      <c r="D1039" s="393"/>
      <c r="E1039" s="393"/>
      <c r="F1039" s="393"/>
      <c r="G1039" s="393"/>
      <c r="H1039" s="393"/>
      <c r="I1039" s="393"/>
      <c r="J1039" s="393"/>
      <c r="K1039" s="230"/>
    </row>
    <row r="1040" spans="1:11" x14ac:dyDescent="0.25">
      <c r="A1040" s="393"/>
      <c r="B1040" s="393"/>
      <c r="C1040" s="393"/>
      <c r="D1040" s="393"/>
      <c r="E1040" s="393"/>
      <c r="F1040" s="393"/>
      <c r="G1040" s="393"/>
      <c r="H1040" s="393"/>
      <c r="I1040" s="393"/>
      <c r="J1040" s="393"/>
      <c r="K1040" s="230"/>
    </row>
    <row r="1041" spans="1:11" x14ac:dyDescent="0.25">
      <c r="A1041" s="393"/>
      <c r="B1041" s="393"/>
      <c r="C1041" s="393"/>
      <c r="D1041" s="393"/>
      <c r="E1041" s="393"/>
      <c r="F1041" s="393"/>
      <c r="G1041" s="393"/>
      <c r="H1041" s="393"/>
      <c r="I1041" s="393"/>
      <c r="J1041" s="393"/>
      <c r="K1041" s="230"/>
    </row>
    <row r="1042" spans="1:11" x14ac:dyDescent="0.25">
      <c r="A1042" s="393"/>
      <c r="B1042" s="393"/>
      <c r="C1042" s="393"/>
      <c r="D1042" s="393"/>
      <c r="E1042" s="393"/>
      <c r="F1042" s="393"/>
      <c r="G1042" s="393"/>
      <c r="H1042" s="393"/>
      <c r="I1042" s="393"/>
      <c r="J1042" s="393"/>
      <c r="K1042" s="230"/>
    </row>
    <row r="1043" spans="1:11" x14ac:dyDescent="0.25">
      <c r="A1043" s="393"/>
      <c r="B1043" s="393"/>
      <c r="C1043" s="393"/>
      <c r="D1043" s="393"/>
      <c r="E1043" s="393"/>
      <c r="F1043" s="393"/>
      <c r="G1043" s="393"/>
      <c r="H1043" s="393"/>
      <c r="I1043" s="393"/>
      <c r="J1043" s="393"/>
      <c r="K1043" s="230"/>
    </row>
    <row r="1044" spans="1:11" x14ac:dyDescent="0.25">
      <c r="A1044" s="393"/>
      <c r="B1044" s="393"/>
      <c r="C1044" s="393"/>
      <c r="D1044" s="393"/>
      <c r="E1044" s="393"/>
      <c r="F1044" s="393"/>
      <c r="G1044" s="393"/>
      <c r="H1044" s="393"/>
      <c r="I1044" s="393"/>
      <c r="J1044" s="393"/>
      <c r="K1044" s="230"/>
    </row>
    <row r="1045" spans="1:11" x14ac:dyDescent="0.25">
      <c r="A1045" s="393"/>
      <c r="B1045" s="393"/>
      <c r="C1045" s="393"/>
      <c r="D1045" s="393"/>
      <c r="E1045" s="393"/>
      <c r="F1045" s="393"/>
      <c r="G1045" s="393"/>
      <c r="H1045" s="393"/>
      <c r="I1045" s="393"/>
      <c r="J1045" s="393"/>
      <c r="K1045" s="230"/>
    </row>
    <row r="1046" spans="1:11" x14ac:dyDescent="0.25">
      <c r="A1046" s="393"/>
      <c r="B1046" s="393"/>
      <c r="C1046" s="393"/>
      <c r="D1046" s="393"/>
      <c r="E1046" s="393"/>
      <c r="F1046" s="393"/>
      <c r="G1046" s="393"/>
      <c r="H1046" s="393"/>
      <c r="I1046" s="393"/>
      <c r="J1046" s="393"/>
      <c r="K1046" s="230"/>
    </row>
    <row r="1047" spans="1:11" x14ac:dyDescent="0.25">
      <c r="A1047" s="393"/>
      <c r="B1047" s="393"/>
      <c r="C1047" s="393"/>
      <c r="D1047" s="393"/>
      <c r="E1047" s="393"/>
      <c r="F1047" s="393"/>
      <c r="G1047" s="393"/>
      <c r="H1047" s="393"/>
      <c r="I1047" s="393"/>
      <c r="J1047" s="393"/>
      <c r="K1047" s="230"/>
    </row>
    <row r="1048" spans="1:11" x14ac:dyDescent="0.25">
      <c r="A1048" s="393"/>
      <c r="B1048" s="393"/>
      <c r="C1048" s="393"/>
      <c r="D1048" s="393"/>
      <c r="E1048" s="393"/>
      <c r="F1048" s="393"/>
      <c r="G1048" s="393"/>
      <c r="H1048" s="393"/>
      <c r="I1048" s="393"/>
      <c r="J1048" s="393"/>
      <c r="K1048" s="230"/>
    </row>
    <row r="1049" spans="1:11" x14ac:dyDescent="0.25">
      <c r="A1049" s="393"/>
      <c r="B1049" s="393"/>
      <c r="C1049" s="393"/>
      <c r="D1049" s="393"/>
      <c r="E1049" s="393"/>
      <c r="F1049" s="393"/>
      <c r="G1049" s="393"/>
      <c r="H1049" s="393"/>
      <c r="I1049" s="393"/>
      <c r="J1049" s="393"/>
      <c r="K1049" s="230"/>
    </row>
    <row r="1050" spans="1:11" x14ac:dyDescent="0.25">
      <c r="A1050" s="393"/>
      <c r="B1050" s="393"/>
      <c r="C1050" s="393"/>
      <c r="D1050" s="393"/>
      <c r="E1050" s="393"/>
      <c r="F1050" s="393"/>
      <c r="G1050" s="393"/>
      <c r="H1050" s="393"/>
      <c r="I1050" s="393"/>
      <c r="J1050" s="393"/>
      <c r="K1050" s="230"/>
    </row>
    <row r="1051" spans="1:11" x14ac:dyDescent="0.25">
      <c r="A1051" s="393"/>
      <c r="B1051" s="393"/>
      <c r="C1051" s="393"/>
      <c r="D1051" s="393"/>
      <c r="E1051" s="393"/>
      <c r="F1051" s="393"/>
      <c r="G1051" s="393"/>
      <c r="H1051" s="393"/>
      <c r="I1051" s="393"/>
      <c r="J1051" s="393"/>
      <c r="K1051" s="230"/>
    </row>
    <row r="1052" spans="1:11" x14ac:dyDescent="0.25">
      <c r="A1052" s="393"/>
      <c r="B1052" s="393"/>
      <c r="C1052" s="393"/>
      <c r="D1052" s="393"/>
      <c r="E1052" s="393"/>
      <c r="F1052" s="393"/>
      <c r="G1052" s="393"/>
      <c r="H1052" s="393"/>
      <c r="I1052" s="393"/>
      <c r="J1052" s="393"/>
      <c r="K1052" s="230"/>
    </row>
    <row r="1053" spans="1:11" x14ac:dyDescent="0.25">
      <c r="A1053" s="393"/>
      <c r="B1053" s="393"/>
      <c r="C1053" s="393"/>
      <c r="D1053" s="393"/>
      <c r="E1053" s="393"/>
      <c r="F1053" s="393"/>
      <c r="G1053" s="393"/>
      <c r="H1053" s="393"/>
      <c r="I1053" s="393"/>
      <c r="J1053" s="393"/>
      <c r="K1053" s="230"/>
    </row>
    <row r="1054" spans="1:11" x14ac:dyDescent="0.25">
      <c r="A1054" s="393"/>
      <c r="B1054" s="393"/>
      <c r="C1054" s="393"/>
      <c r="D1054" s="393"/>
      <c r="E1054" s="393"/>
      <c r="F1054" s="393"/>
      <c r="G1054" s="393"/>
      <c r="H1054" s="393"/>
      <c r="I1054" s="393"/>
      <c r="J1054" s="393"/>
      <c r="K1054" s="230"/>
    </row>
    <row r="1055" spans="1:11" x14ac:dyDescent="0.25">
      <c r="A1055" s="393"/>
      <c r="B1055" s="393"/>
      <c r="C1055" s="393"/>
      <c r="D1055" s="393"/>
      <c r="E1055" s="393"/>
      <c r="F1055" s="393"/>
      <c r="G1055" s="393"/>
      <c r="H1055" s="393"/>
      <c r="I1055" s="393"/>
      <c r="J1055" s="393"/>
      <c r="K1055" s="230"/>
    </row>
    <row r="1056" spans="1:11" x14ac:dyDescent="0.25">
      <c r="A1056" s="393"/>
      <c r="B1056" s="393"/>
      <c r="C1056" s="393"/>
      <c r="D1056" s="393"/>
      <c r="E1056" s="393"/>
      <c r="F1056" s="393"/>
      <c r="G1056" s="393"/>
      <c r="H1056" s="393"/>
      <c r="I1056" s="393"/>
      <c r="J1056" s="393"/>
      <c r="K1056" s="230"/>
    </row>
    <row r="1057" spans="1:11" x14ac:dyDescent="0.25">
      <c r="A1057" s="393"/>
      <c r="B1057" s="393"/>
      <c r="C1057" s="393"/>
      <c r="D1057" s="393"/>
      <c r="E1057" s="393"/>
      <c r="F1057" s="393"/>
      <c r="G1057" s="393"/>
      <c r="H1057" s="393"/>
      <c r="I1057" s="393"/>
      <c r="J1057" s="393"/>
      <c r="K1057" s="230"/>
    </row>
    <row r="1058" spans="1:11" x14ac:dyDescent="0.25">
      <c r="A1058" s="393"/>
      <c r="B1058" s="393"/>
      <c r="C1058" s="393"/>
      <c r="D1058" s="393"/>
      <c r="E1058" s="393"/>
      <c r="F1058" s="393"/>
      <c r="G1058" s="393"/>
      <c r="H1058" s="393"/>
      <c r="I1058" s="393"/>
      <c r="J1058" s="393"/>
      <c r="K1058" s="230"/>
    </row>
    <row r="1059" spans="1:11" x14ac:dyDescent="0.25">
      <c r="A1059" s="393"/>
      <c r="B1059" s="393"/>
      <c r="C1059" s="393"/>
      <c r="D1059" s="393"/>
      <c r="E1059" s="393"/>
      <c r="F1059" s="393"/>
      <c r="G1059" s="393"/>
      <c r="H1059" s="393"/>
      <c r="I1059" s="393"/>
      <c r="J1059" s="393"/>
      <c r="K1059" s="230"/>
    </row>
    <row r="1060" spans="1:11" x14ac:dyDescent="0.25">
      <c r="A1060" s="393"/>
      <c r="B1060" s="393"/>
      <c r="C1060" s="393"/>
      <c r="D1060" s="393"/>
      <c r="E1060" s="393"/>
      <c r="F1060" s="393"/>
      <c r="G1060" s="393"/>
      <c r="H1060" s="393"/>
      <c r="I1060" s="393"/>
      <c r="J1060" s="393"/>
      <c r="K1060" s="230"/>
    </row>
    <row r="1061" spans="1:11" x14ac:dyDescent="0.25">
      <c r="A1061" s="393"/>
      <c r="B1061" s="393"/>
      <c r="C1061" s="393"/>
      <c r="D1061" s="393"/>
      <c r="E1061" s="393"/>
      <c r="F1061" s="393"/>
      <c r="G1061" s="393"/>
      <c r="H1061" s="393"/>
      <c r="I1061" s="393"/>
      <c r="J1061" s="393"/>
      <c r="K1061" s="230"/>
    </row>
    <row r="1062" spans="1:11" x14ac:dyDescent="0.25">
      <c r="A1062" s="393"/>
      <c r="B1062" s="393"/>
      <c r="C1062" s="393"/>
      <c r="D1062" s="393"/>
      <c r="E1062" s="393"/>
      <c r="F1062" s="393"/>
      <c r="G1062" s="393"/>
      <c r="H1062" s="393"/>
      <c r="I1062" s="393"/>
      <c r="J1062" s="393"/>
      <c r="K1062" s="230"/>
    </row>
    <row r="1063" spans="1:11" x14ac:dyDescent="0.25">
      <c r="A1063" s="393"/>
      <c r="B1063" s="393"/>
      <c r="C1063" s="393"/>
      <c r="D1063" s="393"/>
      <c r="E1063" s="393"/>
      <c r="F1063" s="393"/>
      <c r="G1063" s="393"/>
      <c r="H1063" s="393"/>
      <c r="I1063" s="393"/>
      <c r="J1063" s="393"/>
      <c r="K1063" s="230"/>
    </row>
    <row r="1064" spans="1:11" x14ac:dyDescent="0.25">
      <c r="A1064" s="393"/>
      <c r="B1064" s="393"/>
      <c r="C1064" s="393"/>
      <c r="D1064" s="393"/>
      <c r="E1064" s="393"/>
      <c r="F1064" s="393"/>
      <c r="G1064" s="393"/>
      <c r="H1064" s="393"/>
      <c r="I1064" s="393"/>
      <c r="J1064" s="393"/>
      <c r="K1064" s="230"/>
    </row>
    <row r="1065" spans="1:11" x14ac:dyDescent="0.25">
      <c r="A1065" s="393"/>
      <c r="B1065" s="393"/>
      <c r="C1065" s="393"/>
      <c r="D1065" s="393"/>
      <c r="E1065" s="393"/>
      <c r="F1065" s="393"/>
      <c r="G1065" s="393"/>
      <c r="H1065" s="393"/>
      <c r="I1065" s="393"/>
      <c r="J1065" s="393"/>
      <c r="K1065" s="230"/>
    </row>
    <row r="1066" spans="1:11" x14ac:dyDescent="0.25">
      <c r="A1066" s="393"/>
      <c r="B1066" s="393"/>
      <c r="C1066" s="393"/>
      <c r="D1066" s="393"/>
      <c r="E1066" s="393"/>
      <c r="F1066" s="393"/>
      <c r="G1066" s="393"/>
      <c r="H1066" s="393"/>
      <c r="I1066" s="393"/>
      <c r="J1066" s="393"/>
      <c r="K1066" s="230"/>
    </row>
    <row r="1067" spans="1:11" x14ac:dyDescent="0.25">
      <c r="A1067" s="393"/>
      <c r="B1067" s="393"/>
      <c r="C1067" s="393"/>
      <c r="D1067" s="393"/>
      <c r="E1067" s="393"/>
      <c r="F1067" s="393"/>
      <c r="G1067" s="393"/>
      <c r="H1067" s="393"/>
      <c r="I1067" s="393"/>
      <c r="J1067" s="393"/>
      <c r="K1067" s="230"/>
    </row>
    <row r="1068" spans="1:11" x14ac:dyDescent="0.25">
      <c r="A1068" s="393"/>
      <c r="B1068" s="393"/>
      <c r="C1068" s="393"/>
      <c r="D1068" s="393"/>
      <c r="E1068" s="393"/>
      <c r="F1068" s="393"/>
      <c r="G1068" s="393"/>
      <c r="H1068" s="393"/>
      <c r="I1068" s="393"/>
      <c r="J1068" s="393"/>
      <c r="K1068" s="230"/>
    </row>
    <row r="1069" spans="1:11" x14ac:dyDescent="0.25">
      <c r="A1069" s="393"/>
      <c r="B1069" s="393"/>
      <c r="C1069" s="393"/>
      <c r="D1069" s="393"/>
      <c r="E1069" s="393"/>
      <c r="F1069" s="393"/>
      <c r="G1069" s="393"/>
      <c r="H1069" s="393"/>
      <c r="I1069" s="393"/>
      <c r="J1069" s="393"/>
      <c r="K1069" s="230"/>
    </row>
    <row r="1070" spans="1:11" x14ac:dyDescent="0.25">
      <c r="A1070" s="393"/>
      <c r="B1070" s="393"/>
      <c r="C1070" s="393"/>
      <c r="D1070" s="393"/>
      <c r="E1070" s="393"/>
      <c r="F1070" s="393"/>
      <c r="G1070" s="393"/>
      <c r="H1070" s="393"/>
      <c r="I1070" s="393"/>
      <c r="J1070" s="393"/>
      <c r="K1070" s="230"/>
    </row>
    <row r="1071" spans="1:11" x14ac:dyDescent="0.25">
      <c r="A1071" s="393"/>
      <c r="B1071" s="393"/>
      <c r="C1071" s="393"/>
      <c r="D1071" s="393"/>
      <c r="E1071" s="393"/>
      <c r="F1071" s="393"/>
      <c r="G1071" s="393"/>
      <c r="H1071" s="393"/>
      <c r="I1071" s="393"/>
      <c r="J1071" s="393"/>
      <c r="K1071" s="230"/>
    </row>
    <row r="1072" spans="1:11" x14ac:dyDescent="0.25">
      <c r="A1072" s="393"/>
      <c r="B1072" s="393"/>
      <c r="C1072" s="393"/>
      <c r="D1072" s="393"/>
      <c r="E1072" s="393"/>
      <c r="F1072" s="393"/>
      <c r="G1072" s="393"/>
      <c r="H1072" s="393"/>
      <c r="I1072" s="393"/>
      <c r="J1072" s="393"/>
      <c r="K1072" s="230"/>
    </row>
    <row r="1073" spans="1:11" x14ac:dyDescent="0.25">
      <c r="A1073" s="393"/>
      <c r="B1073" s="393"/>
      <c r="C1073" s="393"/>
      <c r="D1073" s="393"/>
      <c r="E1073" s="393"/>
      <c r="F1073" s="393"/>
      <c r="G1073" s="393"/>
      <c r="H1073" s="393"/>
      <c r="I1073" s="393"/>
      <c r="J1073" s="393"/>
      <c r="K1073" s="230"/>
    </row>
    <row r="1074" spans="1:11" x14ac:dyDescent="0.25">
      <c r="A1074" s="393"/>
      <c r="B1074" s="393"/>
      <c r="C1074" s="393"/>
      <c r="D1074" s="393"/>
      <c r="E1074" s="393"/>
      <c r="F1074" s="393"/>
      <c r="G1074" s="393"/>
      <c r="H1074" s="393"/>
      <c r="I1074" s="393"/>
      <c r="J1074" s="393"/>
      <c r="K1074" s="230"/>
    </row>
    <row r="1075" spans="1:11" x14ac:dyDescent="0.25">
      <c r="A1075" s="393"/>
      <c r="B1075" s="393"/>
      <c r="C1075" s="393"/>
      <c r="D1075" s="393"/>
      <c r="E1075" s="393"/>
      <c r="F1075" s="393"/>
      <c r="G1075" s="393"/>
      <c r="H1075" s="393"/>
      <c r="I1075" s="393"/>
      <c r="J1075" s="393"/>
      <c r="K1075" s="230"/>
    </row>
    <row r="1076" spans="1:11" x14ac:dyDescent="0.25">
      <c r="A1076" s="393"/>
      <c r="B1076" s="393"/>
      <c r="C1076" s="393"/>
      <c r="D1076" s="393"/>
      <c r="E1076" s="393"/>
      <c r="F1076" s="393"/>
      <c r="G1076" s="393"/>
      <c r="H1076" s="393"/>
      <c r="I1076" s="393"/>
      <c r="J1076" s="393"/>
      <c r="K1076" s="230"/>
    </row>
    <row r="1077" spans="1:11" x14ac:dyDescent="0.25">
      <c r="A1077" s="393"/>
      <c r="B1077" s="393"/>
      <c r="C1077" s="393"/>
      <c r="D1077" s="393"/>
      <c r="E1077" s="393"/>
      <c r="F1077" s="393"/>
      <c r="G1077" s="393"/>
      <c r="H1077" s="393"/>
      <c r="I1077" s="393"/>
      <c r="J1077" s="393"/>
      <c r="K1077" s="230"/>
    </row>
    <row r="1078" spans="1:11" x14ac:dyDescent="0.25">
      <c r="A1078" s="393"/>
      <c r="B1078" s="393"/>
      <c r="C1078" s="393"/>
      <c r="D1078" s="393"/>
      <c r="E1078" s="393"/>
      <c r="F1078" s="393"/>
      <c r="G1078" s="393"/>
      <c r="H1078" s="393"/>
      <c r="I1078" s="393"/>
      <c r="J1078" s="393"/>
      <c r="K1078" s="230"/>
    </row>
    <row r="1079" spans="1:11" x14ac:dyDescent="0.25">
      <c r="A1079" s="393"/>
      <c r="B1079" s="393"/>
      <c r="C1079" s="393"/>
      <c r="D1079" s="393"/>
      <c r="E1079" s="393"/>
      <c r="F1079" s="393"/>
      <c r="G1079" s="393"/>
      <c r="H1079" s="393"/>
      <c r="I1079" s="393"/>
      <c r="J1079" s="393"/>
      <c r="K1079" s="230"/>
    </row>
    <row r="1080" spans="1:11" x14ac:dyDescent="0.25">
      <c r="A1080" s="393"/>
      <c r="B1080" s="393"/>
      <c r="C1080" s="393"/>
      <c r="D1080" s="393"/>
      <c r="E1080" s="393"/>
      <c r="F1080" s="393"/>
      <c r="G1080" s="393"/>
      <c r="H1080" s="393"/>
      <c r="I1080" s="393"/>
      <c r="J1080" s="393"/>
      <c r="K1080" s="230"/>
    </row>
    <row r="1081" spans="1:11" x14ac:dyDescent="0.25">
      <c r="A1081" s="393"/>
      <c r="B1081" s="393"/>
      <c r="C1081" s="393"/>
      <c r="D1081" s="393"/>
      <c r="E1081" s="393"/>
      <c r="F1081" s="393"/>
      <c r="G1081" s="393"/>
      <c r="H1081" s="393"/>
      <c r="I1081" s="393"/>
      <c r="J1081" s="393"/>
      <c r="K1081" s="230"/>
    </row>
    <row r="1082" spans="1:11" x14ac:dyDescent="0.25">
      <c r="A1082" s="393"/>
      <c r="B1082" s="393"/>
      <c r="C1082" s="393"/>
      <c r="D1082" s="393"/>
      <c r="E1082" s="393"/>
      <c r="F1082" s="393"/>
      <c r="G1082" s="393"/>
      <c r="H1082" s="393"/>
      <c r="I1082" s="393"/>
      <c r="J1082" s="393"/>
      <c r="K1082" s="230"/>
    </row>
    <row r="1083" spans="1:11" x14ac:dyDescent="0.25">
      <c r="A1083" s="393"/>
      <c r="B1083" s="393"/>
      <c r="C1083" s="393"/>
      <c r="D1083" s="393"/>
      <c r="E1083" s="393"/>
      <c r="F1083" s="393"/>
      <c r="G1083" s="393"/>
      <c r="H1083" s="393"/>
      <c r="I1083" s="393"/>
      <c r="J1083" s="393"/>
      <c r="K1083" s="230"/>
    </row>
    <row r="1084" spans="1:11" x14ac:dyDescent="0.25">
      <c r="A1084" s="393"/>
      <c r="B1084" s="393"/>
      <c r="C1084" s="393"/>
      <c r="D1084" s="393"/>
      <c r="E1084" s="393"/>
      <c r="F1084" s="393"/>
      <c r="G1084" s="393"/>
      <c r="H1084" s="393"/>
      <c r="I1084" s="393"/>
      <c r="J1084" s="393"/>
      <c r="K1084" s="230"/>
    </row>
    <row r="1085" spans="1:11" x14ac:dyDescent="0.25">
      <c r="A1085" s="393"/>
      <c r="B1085" s="393"/>
      <c r="C1085" s="393"/>
      <c r="D1085" s="393"/>
      <c r="E1085" s="393"/>
      <c r="F1085" s="393"/>
      <c r="G1085" s="393"/>
      <c r="H1085" s="393"/>
      <c r="I1085" s="393"/>
      <c r="J1085" s="393"/>
      <c r="K1085" s="230"/>
    </row>
    <row r="1086" spans="1:11" x14ac:dyDescent="0.25">
      <c r="A1086" s="393"/>
      <c r="B1086" s="393"/>
      <c r="C1086" s="393"/>
      <c r="D1086" s="393"/>
      <c r="E1086" s="393"/>
      <c r="F1086" s="393"/>
      <c r="G1086" s="393"/>
      <c r="H1086" s="393"/>
      <c r="I1086" s="393"/>
      <c r="J1086" s="393"/>
      <c r="K1086" s="230"/>
    </row>
    <row r="1087" spans="1:11" x14ac:dyDescent="0.25">
      <c r="A1087" s="393"/>
      <c r="B1087" s="393"/>
      <c r="C1087" s="393"/>
      <c r="D1087" s="393"/>
      <c r="E1087" s="393"/>
      <c r="F1087" s="393"/>
      <c r="G1087" s="393"/>
      <c r="H1087" s="393"/>
      <c r="I1087" s="393"/>
      <c r="J1087" s="393"/>
      <c r="K1087" s="230"/>
    </row>
    <row r="1088" spans="1:11" x14ac:dyDescent="0.25">
      <c r="A1088" s="393"/>
      <c r="B1088" s="393"/>
      <c r="C1088" s="393"/>
      <c r="D1088" s="393"/>
      <c r="E1088" s="393"/>
      <c r="F1088" s="393"/>
      <c r="G1088" s="393"/>
      <c r="H1088" s="393"/>
      <c r="I1088" s="393"/>
      <c r="J1088" s="393"/>
      <c r="K1088" s="230"/>
    </row>
    <row r="1089" spans="1:11" x14ac:dyDescent="0.25">
      <c r="A1089" s="393"/>
      <c r="B1089" s="393"/>
      <c r="C1089" s="393"/>
      <c r="D1089" s="393"/>
      <c r="E1089" s="393"/>
      <c r="F1089" s="393"/>
      <c r="G1089" s="393"/>
      <c r="H1089" s="393"/>
      <c r="I1089" s="393"/>
      <c r="J1089" s="393"/>
      <c r="K1089" s="230"/>
    </row>
    <row r="1090" spans="1:11" x14ac:dyDescent="0.25">
      <c r="A1090" s="393"/>
      <c r="B1090" s="393"/>
      <c r="C1090" s="393"/>
      <c r="D1090" s="393"/>
      <c r="E1090" s="393"/>
      <c r="F1090" s="393"/>
      <c r="G1090" s="393"/>
      <c r="H1090" s="393"/>
      <c r="I1090" s="393"/>
      <c r="J1090" s="393"/>
      <c r="K1090" s="230"/>
    </row>
    <row r="1091" spans="1:11" x14ac:dyDescent="0.25">
      <c r="A1091" s="393"/>
      <c r="B1091" s="393"/>
      <c r="C1091" s="393"/>
      <c r="D1091" s="393"/>
      <c r="E1091" s="393"/>
      <c r="F1091" s="393"/>
      <c r="G1091" s="393"/>
      <c r="H1091" s="393"/>
      <c r="I1091" s="393"/>
      <c r="J1091" s="393"/>
      <c r="K1091" s="230"/>
    </row>
    <row r="1092" spans="1:11" x14ac:dyDescent="0.25">
      <c r="A1092" s="393"/>
      <c r="B1092" s="393"/>
      <c r="C1092" s="393"/>
      <c r="D1092" s="393"/>
      <c r="E1092" s="393"/>
      <c r="F1092" s="393"/>
      <c r="G1092" s="393"/>
      <c r="H1092" s="393"/>
      <c r="I1092" s="393"/>
      <c r="J1092" s="393"/>
      <c r="K1092" s="230"/>
    </row>
    <row r="1093" spans="1:11" x14ac:dyDescent="0.25">
      <c r="A1093" s="393"/>
      <c r="B1093" s="393"/>
      <c r="C1093" s="393"/>
      <c r="D1093" s="393"/>
      <c r="E1093" s="393"/>
      <c r="F1093" s="393"/>
      <c r="G1093" s="393"/>
      <c r="H1093" s="393"/>
      <c r="I1093" s="393"/>
      <c r="J1093" s="393"/>
      <c r="K1093" s="230"/>
    </row>
    <row r="1094" spans="1:11" x14ac:dyDescent="0.25">
      <c r="A1094" s="393"/>
      <c r="B1094" s="393"/>
      <c r="C1094" s="393"/>
      <c r="D1094" s="393"/>
      <c r="E1094" s="393"/>
      <c r="F1094" s="393"/>
      <c r="G1094" s="393"/>
      <c r="H1094" s="393"/>
      <c r="I1094" s="393"/>
      <c r="J1094" s="393"/>
      <c r="K1094" s="230"/>
    </row>
    <row r="1095" spans="1:11" x14ac:dyDescent="0.25">
      <c r="A1095" s="393"/>
      <c r="B1095" s="393"/>
      <c r="C1095" s="393"/>
      <c r="D1095" s="393"/>
      <c r="E1095" s="393"/>
      <c r="F1095" s="393"/>
      <c r="G1095" s="393"/>
      <c r="H1095" s="393"/>
      <c r="I1095" s="393"/>
      <c r="J1095" s="393"/>
      <c r="K1095" s="230"/>
    </row>
    <row r="1096" spans="1:11" x14ac:dyDescent="0.25">
      <c r="A1096" s="393"/>
      <c r="B1096" s="393"/>
      <c r="C1096" s="393"/>
      <c r="D1096" s="393"/>
      <c r="E1096" s="393"/>
      <c r="F1096" s="393"/>
      <c r="G1096" s="393"/>
      <c r="H1096" s="393"/>
      <c r="I1096" s="393"/>
      <c r="J1096" s="393"/>
      <c r="K1096" s="230"/>
    </row>
    <row r="1097" spans="1:11" x14ac:dyDescent="0.25">
      <c r="A1097" s="393"/>
      <c r="B1097" s="393"/>
      <c r="C1097" s="393"/>
      <c r="D1097" s="393"/>
      <c r="E1097" s="393"/>
      <c r="F1097" s="393"/>
      <c r="G1097" s="393"/>
      <c r="H1097" s="393"/>
      <c r="I1097" s="393"/>
      <c r="J1097" s="393"/>
      <c r="K1097" s="230"/>
    </row>
    <row r="1098" spans="1:11" x14ac:dyDescent="0.25">
      <c r="A1098" s="393"/>
      <c r="B1098" s="393"/>
      <c r="C1098" s="393"/>
      <c r="D1098" s="393"/>
      <c r="E1098" s="393"/>
      <c r="F1098" s="393"/>
      <c r="G1098" s="393"/>
      <c r="H1098" s="393"/>
      <c r="I1098" s="393"/>
      <c r="J1098" s="393"/>
      <c r="K1098" s="230"/>
    </row>
    <row r="1099" spans="1:11" x14ac:dyDescent="0.25">
      <c r="A1099" s="393"/>
      <c r="B1099" s="393"/>
      <c r="C1099" s="393"/>
      <c r="D1099" s="393"/>
      <c r="E1099" s="393"/>
      <c r="F1099" s="393"/>
      <c r="G1099" s="393"/>
      <c r="H1099" s="393"/>
      <c r="I1099" s="393"/>
      <c r="J1099" s="393"/>
      <c r="K1099" s="230"/>
    </row>
    <row r="1100" spans="1:11" x14ac:dyDescent="0.25">
      <c r="A1100" s="393"/>
      <c r="B1100" s="393"/>
      <c r="C1100" s="393"/>
      <c r="D1100" s="393"/>
      <c r="E1100" s="393"/>
      <c r="F1100" s="393"/>
      <c r="G1100" s="393"/>
      <c r="H1100" s="393"/>
      <c r="I1100" s="393"/>
      <c r="J1100" s="393"/>
      <c r="K1100" s="230"/>
    </row>
    <row r="1101" spans="1:11" x14ac:dyDescent="0.25">
      <c r="A1101" s="393"/>
      <c r="B1101" s="393"/>
      <c r="C1101" s="393"/>
      <c r="D1101" s="393"/>
      <c r="E1101" s="393"/>
      <c r="F1101" s="393"/>
      <c r="G1101" s="393"/>
      <c r="H1101" s="393"/>
      <c r="I1101" s="393"/>
      <c r="J1101" s="393"/>
      <c r="K1101" s="230"/>
    </row>
    <row r="1102" spans="1:11" x14ac:dyDescent="0.25">
      <c r="A1102" s="393"/>
      <c r="B1102" s="393"/>
      <c r="C1102" s="393"/>
      <c r="D1102" s="393"/>
      <c r="E1102" s="393"/>
      <c r="F1102" s="393"/>
      <c r="G1102" s="393"/>
      <c r="H1102" s="393"/>
      <c r="I1102" s="393"/>
      <c r="J1102" s="393"/>
      <c r="K1102" s="230"/>
    </row>
    <row r="1103" spans="1:11" x14ac:dyDescent="0.25">
      <c r="A1103" s="393"/>
      <c r="B1103" s="393"/>
      <c r="C1103" s="393"/>
      <c r="D1103" s="393"/>
      <c r="E1103" s="393"/>
      <c r="F1103" s="393"/>
      <c r="G1103" s="393"/>
      <c r="H1103" s="393"/>
      <c r="I1103" s="393"/>
      <c r="J1103" s="393"/>
      <c r="K1103" s="230"/>
    </row>
    <row r="1104" spans="1:11" x14ac:dyDescent="0.25">
      <c r="A1104" s="393"/>
      <c r="B1104" s="393"/>
      <c r="C1104" s="393"/>
      <c r="D1104" s="393"/>
      <c r="E1104" s="393"/>
      <c r="F1104" s="393"/>
      <c r="G1104" s="393"/>
      <c r="H1104" s="393"/>
      <c r="I1104" s="393"/>
      <c r="J1104" s="393"/>
      <c r="K1104" s="230"/>
    </row>
    <row r="1105" spans="1:11" x14ac:dyDescent="0.25">
      <c r="A1105" s="393"/>
      <c r="B1105" s="393"/>
      <c r="C1105" s="393"/>
      <c r="D1105" s="393"/>
      <c r="E1105" s="393"/>
      <c r="F1105" s="393"/>
      <c r="G1105" s="393"/>
      <c r="H1105" s="393"/>
      <c r="I1105" s="393"/>
      <c r="J1105" s="393"/>
      <c r="K1105" s="230"/>
    </row>
    <row r="1106" spans="1:11" x14ac:dyDescent="0.25">
      <c r="A1106" s="393"/>
      <c r="B1106" s="393"/>
      <c r="C1106" s="393"/>
      <c r="D1106" s="393"/>
      <c r="E1106" s="393"/>
      <c r="F1106" s="393"/>
      <c r="G1106" s="393"/>
      <c r="H1106" s="393"/>
      <c r="I1106" s="393"/>
      <c r="J1106" s="393"/>
      <c r="K1106" s="230"/>
    </row>
    <row r="1107" spans="1:11" x14ac:dyDescent="0.25">
      <c r="A1107" s="393"/>
      <c r="B1107" s="393"/>
      <c r="C1107" s="393"/>
      <c r="D1107" s="393"/>
      <c r="E1107" s="393"/>
      <c r="F1107" s="393"/>
      <c r="G1107" s="393"/>
      <c r="H1107" s="393"/>
      <c r="I1107" s="393"/>
      <c r="J1107" s="393"/>
      <c r="K1107" s="230"/>
    </row>
    <row r="1108" spans="1:11" x14ac:dyDescent="0.25">
      <c r="A1108" s="393"/>
      <c r="B1108" s="393"/>
      <c r="C1108" s="393"/>
      <c r="D1108" s="393"/>
      <c r="E1108" s="393"/>
      <c r="F1108" s="393"/>
      <c r="G1108" s="393"/>
      <c r="H1108" s="393"/>
      <c r="I1108" s="393"/>
      <c r="J1108" s="393"/>
      <c r="K1108" s="230"/>
    </row>
    <row r="1109" spans="1:11" x14ac:dyDescent="0.25">
      <c r="A1109" s="393"/>
      <c r="B1109" s="393"/>
      <c r="C1109" s="393"/>
      <c r="D1109" s="393"/>
      <c r="E1109" s="393"/>
      <c r="F1109" s="393"/>
      <c r="G1109" s="393"/>
      <c r="H1109" s="393"/>
      <c r="I1109" s="393"/>
      <c r="J1109" s="393"/>
      <c r="K1109" s="230"/>
    </row>
    <row r="1110" spans="1:11" x14ac:dyDescent="0.25">
      <c r="A1110" s="393"/>
      <c r="B1110" s="393"/>
      <c r="C1110" s="393"/>
      <c r="D1110" s="393"/>
      <c r="E1110" s="393"/>
      <c r="F1110" s="393"/>
      <c r="G1110" s="393"/>
      <c r="H1110" s="393"/>
      <c r="I1110" s="393"/>
      <c r="J1110" s="393"/>
      <c r="K1110" s="230"/>
    </row>
    <row r="1111" spans="1:11" x14ac:dyDescent="0.25">
      <c r="A1111" s="393"/>
      <c r="B1111" s="393"/>
      <c r="C1111" s="393"/>
      <c r="D1111" s="393"/>
      <c r="E1111" s="393"/>
      <c r="F1111" s="393"/>
      <c r="G1111" s="393"/>
      <c r="H1111" s="393"/>
      <c r="I1111" s="393"/>
      <c r="J1111" s="393"/>
      <c r="K1111" s="230"/>
    </row>
    <row r="1112" spans="1:11" x14ac:dyDescent="0.25">
      <c r="A1112" s="393"/>
      <c r="B1112" s="393"/>
      <c r="C1112" s="393"/>
      <c r="D1112" s="393"/>
      <c r="E1112" s="393"/>
      <c r="F1112" s="393"/>
      <c r="G1112" s="393"/>
      <c r="H1112" s="393"/>
      <c r="I1112" s="393"/>
      <c r="J1112" s="393"/>
      <c r="K1112" s="230"/>
    </row>
    <row r="1113" spans="1:11" x14ac:dyDescent="0.25">
      <c r="A1113" s="393"/>
      <c r="B1113" s="393"/>
      <c r="C1113" s="393"/>
      <c r="D1113" s="393"/>
      <c r="E1113" s="393"/>
      <c r="F1113" s="393"/>
      <c r="G1113" s="393"/>
      <c r="H1113" s="393"/>
      <c r="I1113" s="393"/>
      <c r="J1113" s="393"/>
      <c r="K1113" s="230"/>
    </row>
    <row r="1114" spans="1:11" x14ac:dyDescent="0.25">
      <c r="A1114" s="393"/>
      <c r="B1114" s="393"/>
      <c r="C1114" s="393"/>
      <c r="D1114" s="393"/>
      <c r="E1114" s="393"/>
      <c r="F1114" s="393"/>
      <c r="G1114" s="393"/>
      <c r="H1114" s="393"/>
      <c r="I1114" s="393"/>
      <c r="J1114" s="393"/>
      <c r="K1114" s="230"/>
    </row>
    <row r="1115" spans="1:11" x14ac:dyDescent="0.25">
      <c r="A1115" s="393"/>
      <c r="B1115" s="393"/>
      <c r="C1115" s="393"/>
      <c r="D1115" s="393"/>
      <c r="E1115" s="393"/>
      <c r="F1115" s="393"/>
      <c r="G1115" s="393"/>
      <c r="H1115" s="393"/>
      <c r="I1115" s="393"/>
      <c r="J1115" s="393"/>
      <c r="K1115" s="230"/>
    </row>
    <row r="1116" spans="1:11" x14ac:dyDescent="0.25">
      <c r="A1116" s="393"/>
      <c r="B1116" s="393"/>
      <c r="C1116" s="393"/>
      <c r="D1116" s="393"/>
      <c r="E1116" s="393"/>
      <c r="F1116" s="393"/>
      <c r="G1116" s="393"/>
      <c r="H1116" s="393"/>
      <c r="I1116" s="393"/>
      <c r="J1116" s="393"/>
      <c r="K1116" s="230"/>
    </row>
    <row r="1117" spans="1:11" x14ac:dyDescent="0.25">
      <c r="A1117" s="393"/>
      <c r="B1117" s="393"/>
      <c r="C1117" s="393"/>
      <c r="D1117" s="393"/>
      <c r="E1117" s="393"/>
      <c r="F1117" s="393"/>
      <c r="G1117" s="393"/>
      <c r="H1117" s="393"/>
      <c r="I1117" s="393"/>
      <c r="J1117" s="393"/>
      <c r="K1117" s="230"/>
    </row>
    <row r="1118" spans="1:11" x14ac:dyDescent="0.25">
      <c r="A1118" s="393"/>
      <c r="B1118" s="393"/>
      <c r="C1118" s="393"/>
      <c r="D1118" s="393"/>
      <c r="E1118" s="393"/>
      <c r="F1118" s="393"/>
      <c r="G1118" s="393"/>
      <c r="H1118" s="393"/>
      <c r="I1118" s="393"/>
      <c r="J1118" s="393"/>
      <c r="K1118" s="230"/>
    </row>
    <row r="1119" spans="1:11" x14ac:dyDescent="0.25">
      <c r="A1119" s="393"/>
      <c r="B1119" s="393"/>
      <c r="C1119" s="393"/>
      <c r="D1119" s="393"/>
      <c r="E1119" s="393"/>
      <c r="F1119" s="393"/>
      <c r="G1119" s="393"/>
      <c r="H1119" s="393"/>
      <c r="I1119" s="393"/>
      <c r="J1119" s="393"/>
      <c r="K1119" s="230"/>
    </row>
    <row r="1120" spans="1:11" x14ac:dyDescent="0.25">
      <c r="A1120" s="393"/>
      <c r="B1120" s="393"/>
      <c r="C1120" s="393"/>
      <c r="D1120" s="393"/>
      <c r="E1120" s="393"/>
      <c r="F1120" s="393"/>
      <c r="G1120" s="393"/>
      <c r="H1120" s="393"/>
      <c r="I1120" s="393"/>
      <c r="J1120" s="393"/>
      <c r="K1120" s="230"/>
    </row>
    <row r="1121" spans="1:11" x14ac:dyDescent="0.25">
      <c r="A1121" s="393"/>
      <c r="B1121" s="393"/>
      <c r="C1121" s="393"/>
      <c r="D1121" s="393"/>
      <c r="E1121" s="393"/>
      <c r="F1121" s="393"/>
      <c r="G1121" s="393"/>
      <c r="H1121" s="393"/>
      <c r="I1121" s="393"/>
      <c r="J1121" s="393"/>
      <c r="K1121" s="230"/>
    </row>
    <row r="1122" spans="1:11" x14ac:dyDescent="0.25">
      <c r="A1122" s="393"/>
      <c r="B1122" s="393"/>
      <c r="C1122" s="393"/>
      <c r="D1122" s="393"/>
      <c r="E1122" s="393"/>
      <c r="F1122" s="393"/>
      <c r="G1122" s="393"/>
      <c r="H1122" s="393"/>
      <c r="I1122" s="393"/>
      <c r="J1122" s="393"/>
      <c r="K1122" s="230"/>
    </row>
    <row r="1123" spans="1:11" x14ac:dyDescent="0.25">
      <c r="A1123" s="393"/>
      <c r="B1123" s="393"/>
      <c r="C1123" s="393"/>
      <c r="D1123" s="393"/>
      <c r="E1123" s="393"/>
      <c r="F1123" s="393"/>
      <c r="G1123" s="393"/>
      <c r="H1123" s="393"/>
      <c r="I1123" s="393"/>
      <c r="J1123" s="393"/>
      <c r="K1123" s="230"/>
    </row>
    <row r="1124" spans="1:11" x14ac:dyDescent="0.25">
      <c r="A1124" s="393"/>
      <c r="B1124" s="393"/>
      <c r="C1124" s="393"/>
      <c r="D1124" s="393"/>
      <c r="E1124" s="393"/>
      <c r="F1124" s="393"/>
      <c r="G1124" s="393"/>
      <c r="H1124" s="393"/>
      <c r="I1124" s="393"/>
      <c r="J1124" s="393"/>
      <c r="K1124" s="230"/>
    </row>
    <row r="1125" spans="1:11" x14ac:dyDescent="0.25">
      <c r="A1125" s="393"/>
      <c r="B1125" s="393"/>
      <c r="C1125" s="393"/>
      <c r="D1125" s="393"/>
      <c r="E1125" s="393"/>
      <c r="F1125" s="393"/>
      <c r="G1125" s="393"/>
      <c r="H1125" s="393"/>
      <c r="I1125" s="393"/>
      <c r="J1125" s="393"/>
      <c r="K1125" s="230"/>
    </row>
    <row r="1126" spans="1:11" x14ac:dyDescent="0.25">
      <c r="A1126" s="393"/>
      <c r="B1126" s="393"/>
      <c r="C1126" s="393"/>
      <c r="D1126" s="393"/>
      <c r="E1126" s="393"/>
      <c r="F1126" s="393"/>
      <c r="G1126" s="393"/>
      <c r="H1126" s="393"/>
      <c r="I1126" s="393"/>
      <c r="J1126" s="393"/>
      <c r="K1126" s="230"/>
    </row>
    <row r="1127" spans="1:11" x14ac:dyDescent="0.25">
      <c r="A1127" s="393"/>
      <c r="B1127" s="393"/>
      <c r="C1127" s="393"/>
      <c r="D1127" s="393"/>
      <c r="E1127" s="393"/>
      <c r="F1127" s="393"/>
      <c r="G1127" s="393"/>
      <c r="H1127" s="393"/>
      <c r="I1127" s="393"/>
      <c r="J1127" s="393"/>
      <c r="K1127" s="230"/>
    </row>
    <row r="1128" spans="1:11" x14ac:dyDescent="0.25">
      <c r="A1128" s="393"/>
      <c r="B1128" s="393"/>
      <c r="C1128" s="393"/>
      <c r="D1128" s="393"/>
      <c r="E1128" s="393"/>
      <c r="F1128" s="393"/>
      <c r="G1128" s="393"/>
      <c r="H1128" s="393"/>
      <c r="I1128" s="393"/>
      <c r="J1128" s="393"/>
      <c r="K1128" s="230"/>
    </row>
    <row r="1129" spans="1:11" x14ac:dyDescent="0.25">
      <c r="A1129" s="393"/>
      <c r="B1129" s="393"/>
      <c r="C1129" s="393"/>
      <c r="D1129" s="393"/>
      <c r="E1129" s="393"/>
      <c r="F1129" s="393"/>
      <c r="G1129" s="393"/>
      <c r="H1129" s="393"/>
      <c r="I1129" s="393"/>
      <c r="J1129" s="393"/>
      <c r="K1129" s="230"/>
    </row>
    <row r="1130" spans="1:11" x14ac:dyDescent="0.25">
      <c r="A1130" s="393"/>
      <c r="B1130" s="393"/>
      <c r="C1130" s="393"/>
      <c r="D1130" s="393"/>
      <c r="E1130" s="393"/>
      <c r="F1130" s="393"/>
      <c r="G1130" s="393"/>
      <c r="H1130" s="393"/>
      <c r="I1130" s="393"/>
      <c r="J1130" s="393"/>
      <c r="K1130" s="230"/>
    </row>
    <row r="1131" spans="1:11" x14ac:dyDescent="0.25">
      <c r="A1131" s="393"/>
      <c r="B1131" s="393"/>
      <c r="C1131" s="393"/>
      <c r="D1131" s="393"/>
      <c r="E1131" s="393"/>
      <c r="F1131" s="393"/>
      <c r="G1131" s="393"/>
      <c r="H1131" s="393"/>
      <c r="I1131" s="393"/>
      <c r="J1131" s="393"/>
      <c r="K1131" s="230"/>
    </row>
    <row r="1132" spans="1:11" x14ac:dyDescent="0.25">
      <c r="A1132" s="393"/>
      <c r="B1132" s="393"/>
      <c r="C1132" s="393"/>
      <c r="D1132" s="393"/>
      <c r="E1132" s="393"/>
      <c r="F1132" s="393"/>
      <c r="G1132" s="393"/>
      <c r="H1132" s="393"/>
      <c r="I1132" s="393"/>
      <c r="J1132" s="393"/>
      <c r="K1132" s="230"/>
    </row>
    <row r="1133" spans="1:11" x14ac:dyDescent="0.25">
      <c r="A1133" s="393"/>
      <c r="B1133" s="393"/>
      <c r="C1133" s="393"/>
      <c r="D1133" s="393"/>
      <c r="E1133" s="393"/>
      <c r="F1133" s="393"/>
      <c r="G1133" s="393"/>
      <c r="H1133" s="393"/>
      <c r="I1133" s="393"/>
      <c r="J1133" s="393"/>
      <c r="K1133" s="230"/>
    </row>
    <row r="1134" spans="1:11" x14ac:dyDescent="0.25">
      <c r="A1134" s="393"/>
      <c r="B1134" s="393"/>
      <c r="C1134" s="393"/>
      <c r="D1134" s="393"/>
      <c r="E1134" s="393"/>
      <c r="F1134" s="393"/>
      <c r="G1134" s="393"/>
      <c r="H1134" s="393"/>
      <c r="I1134" s="393"/>
      <c r="J1134" s="393"/>
      <c r="K1134" s="230"/>
    </row>
    <row r="1135" spans="1:11" x14ac:dyDescent="0.25">
      <c r="A1135" s="393"/>
      <c r="B1135" s="393"/>
      <c r="C1135" s="393"/>
      <c r="D1135" s="393"/>
      <c r="E1135" s="393"/>
      <c r="F1135" s="393"/>
      <c r="G1135" s="393"/>
      <c r="H1135" s="393"/>
      <c r="I1135" s="393"/>
      <c r="J1135" s="393"/>
      <c r="K1135" s="230"/>
    </row>
    <row r="1136" spans="1:11" x14ac:dyDescent="0.25">
      <c r="A1136" s="393"/>
      <c r="B1136" s="393"/>
      <c r="C1136" s="393"/>
      <c r="D1136" s="393"/>
      <c r="E1136" s="393"/>
      <c r="F1136" s="393"/>
      <c r="G1136" s="393"/>
      <c r="H1136" s="393"/>
      <c r="I1136" s="393"/>
      <c r="J1136" s="393"/>
      <c r="K1136" s="230"/>
    </row>
    <row r="1137" spans="1:11" x14ac:dyDescent="0.25">
      <c r="A1137" s="393"/>
      <c r="B1137" s="393"/>
      <c r="C1137" s="393"/>
      <c r="D1137" s="393"/>
      <c r="E1137" s="393"/>
      <c r="F1137" s="393"/>
      <c r="G1137" s="393"/>
      <c r="H1137" s="393"/>
      <c r="I1137" s="393"/>
      <c r="J1137" s="393"/>
      <c r="K1137" s="230"/>
    </row>
    <row r="1138" spans="1:11" x14ac:dyDescent="0.25">
      <c r="A1138" s="393"/>
      <c r="B1138" s="393"/>
      <c r="C1138" s="393"/>
      <c r="D1138" s="393"/>
      <c r="E1138" s="393"/>
      <c r="F1138" s="393"/>
      <c r="G1138" s="393"/>
      <c r="H1138" s="393"/>
      <c r="I1138" s="393"/>
      <c r="J1138" s="393"/>
      <c r="K1138" s="230"/>
    </row>
    <row r="1139" spans="1:11" x14ac:dyDescent="0.25">
      <c r="A1139" s="393"/>
      <c r="B1139" s="393"/>
      <c r="C1139" s="393"/>
      <c r="D1139" s="393"/>
      <c r="E1139" s="393"/>
      <c r="F1139" s="393"/>
      <c r="G1139" s="393"/>
      <c r="H1139" s="393"/>
      <c r="I1139" s="393"/>
      <c r="J1139" s="393"/>
      <c r="K1139" s="230"/>
    </row>
    <row r="1140" spans="1:11" x14ac:dyDescent="0.25">
      <c r="A1140" s="393"/>
      <c r="B1140" s="393"/>
      <c r="C1140" s="393"/>
      <c r="D1140" s="393"/>
      <c r="E1140" s="393"/>
      <c r="F1140" s="393"/>
      <c r="G1140" s="393"/>
      <c r="H1140" s="393"/>
      <c r="I1140" s="393"/>
      <c r="J1140" s="393"/>
      <c r="K1140" s="230"/>
    </row>
    <row r="1141" spans="1:11" x14ac:dyDescent="0.25">
      <c r="A1141" s="393"/>
      <c r="B1141" s="393"/>
      <c r="C1141" s="393"/>
      <c r="D1141" s="393"/>
      <c r="E1141" s="393"/>
      <c r="F1141" s="393"/>
      <c r="G1141" s="393"/>
      <c r="H1141" s="393"/>
      <c r="I1141" s="393"/>
      <c r="J1141" s="393"/>
      <c r="K1141" s="230"/>
    </row>
    <row r="1142" spans="1:11" x14ac:dyDescent="0.25">
      <c r="A1142" s="393"/>
      <c r="B1142" s="393"/>
      <c r="C1142" s="393"/>
      <c r="D1142" s="393"/>
      <c r="E1142" s="393"/>
      <c r="F1142" s="393"/>
      <c r="G1142" s="393"/>
      <c r="H1142" s="393"/>
      <c r="I1142" s="393"/>
      <c r="J1142" s="393"/>
      <c r="K1142" s="230"/>
    </row>
    <row r="1143" spans="1:11" x14ac:dyDescent="0.25">
      <c r="A1143" s="393"/>
      <c r="B1143" s="393"/>
      <c r="C1143" s="393"/>
      <c r="D1143" s="393"/>
      <c r="E1143" s="393"/>
      <c r="F1143" s="393"/>
      <c r="G1143" s="393"/>
      <c r="H1143" s="393"/>
      <c r="I1143" s="393"/>
      <c r="J1143" s="393"/>
      <c r="K1143" s="230"/>
    </row>
    <row r="1144" spans="1:11" x14ac:dyDescent="0.25">
      <c r="A1144" s="393"/>
      <c r="B1144" s="393"/>
      <c r="C1144" s="393"/>
      <c r="D1144" s="393"/>
      <c r="E1144" s="393"/>
      <c r="F1144" s="393"/>
      <c r="G1144" s="393"/>
      <c r="H1144" s="393"/>
      <c r="I1144" s="393"/>
      <c r="J1144" s="393"/>
      <c r="K1144" s="230"/>
    </row>
    <row r="1145" spans="1:11" x14ac:dyDescent="0.25">
      <c r="A1145" s="393"/>
      <c r="B1145" s="393"/>
      <c r="C1145" s="393"/>
      <c r="D1145" s="393"/>
      <c r="E1145" s="393"/>
      <c r="F1145" s="393"/>
      <c r="G1145" s="393"/>
      <c r="H1145" s="393"/>
      <c r="I1145" s="393"/>
      <c r="J1145" s="393"/>
      <c r="K1145" s="230"/>
    </row>
    <row r="1146" spans="1:11" x14ac:dyDescent="0.25">
      <c r="A1146" s="393"/>
      <c r="B1146" s="393"/>
      <c r="C1146" s="393"/>
      <c r="D1146" s="393"/>
      <c r="E1146" s="393"/>
      <c r="F1146" s="393"/>
      <c r="G1146" s="393"/>
      <c r="H1146" s="393"/>
      <c r="I1146" s="393"/>
      <c r="J1146" s="393"/>
      <c r="K1146" s="230"/>
    </row>
    <row r="1147" spans="1:11" x14ac:dyDescent="0.25">
      <c r="A1147" s="393"/>
      <c r="B1147" s="393"/>
      <c r="C1147" s="393"/>
      <c r="D1147" s="393"/>
      <c r="E1147" s="393"/>
      <c r="F1147" s="393"/>
      <c r="G1147" s="393"/>
      <c r="H1147" s="393"/>
      <c r="I1147" s="393"/>
      <c r="J1147" s="393"/>
      <c r="K1147" s="230"/>
    </row>
    <row r="1148" spans="1:11" x14ac:dyDescent="0.25">
      <c r="A1148" s="393"/>
      <c r="B1148" s="393"/>
      <c r="C1148" s="393"/>
      <c r="D1148" s="393"/>
      <c r="E1148" s="393"/>
      <c r="F1148" s="393"/>
      <c r="G1148" s="393"/>
      <c r="H1148" s="393"/>
      <c r="I1148" s="393"/>
      <c r="J1148" s="393"/>
      <c r="K1148" s="230"/>
    </row>
    <row r="1149" spans="1:11" x14ac:dyDescent="0.25">
      <c r="A1149" s="393"/>
      <c r="B1149" s="393"/>
      <c r="C1149" s="393"/>
      <c r="D1149" s="393"/>
      <c r="E1149" s="393"/>
      <c r="F1149" s="393"/>
      <c r="G1149" s="393"/>
      <c r="H1149" s="393"/>
      <c r="I1149" s="393"/>
      <c r="J1149" s="393"/>
      <c r="K1149" s="230"/>
    </row>
    <row r="1150" spans="1:11" x14ac:dyDescent="0.25">
      <c r="A1150" s="393"/>
      <c r="B1150" s="393"/>
      <c r="C1150" s="393"/>
      <c r="D1150" s="393"/>
      <c r="E1150" s="393"/>
      <c r="F1150" s="393"/>
      <c r="G1150" s="393"/>
      <c r="H1150" s="393"/>
      <c r="I1150" s="393"/>
      <c r="J1150" s="393"/>
      <c r="K1150" s="230"/>
    </row>
    <row r="1151" spans="1:11" x14ac:dyDescent="0.25">
      <c r="A1151" s="393"/>
      <c r="B1151" s="393"/>
      <c r="C1151" s="393"/>
      <c r="D1151" s="393"/>
      <c r="E1151" s="393"/>
      <c r="F1151" s="393"/>
      <c r="G1151" s="393"/>
      <c r="H1151" s="393"/>
      <c r="I1151" s="393"/>
      <c r="J1151" s="393"/>
      <c r="K1151" s="230"/>
    </row>
    <row r="1152" spans="1:11" x14ac:dyDescent="0.25">
      <c r="A1152" s="393"/>
      <c r="B1152" s="393"/>
      <c r="C1152" s="393"/>
      <c r="D1152" s="393"/>
      <c r="E1152" s="393"/>
      <c r="F1152" s="393"/>
      <c r="G1152" s="393"/>
      <c r="H1152" s="393"/>
      <c r="I1152" s="393"/>
      <c r="J1152" s="393"/>
      <c r="K1152" s="230"/>
    </row>
    <row r="1153" spans="1:11" x14ac:dyDescent="0.25">
      <c r="A1153" s="393"/>
      <c r="B1153" s="393"/>
      <c r="C1153" s="393"/>
      <c r="D1153" s="393"/>
      <c r="E1153" s="393"/>
      <c r="F1153" s="393"/>
      <c r="G1153" s="393"/>
      <c r="H1153" s="393"/>
      <c r="I1153" s="393"/>
      <c r="J1153" s="393"/>
      <c r="K1153" s="230"/>
    </row>
    <row r="1154" spans="1:11" x14ac:dyDescent="0.25">
      <c r="A1154" s="393"/>
      <c r="B1154" s="393"/>
      <c r="C1154" s="393"/>
      <c r="D1154" s="393"/>
      <c r="E1154" s="393"/>
      <c r="F1154" s="393"/>
      <c r="G1154" s="393"/>
      <c r="H1154" s="393"/>
      <c r="I1154" s="393"/>
      <c r="J1154" s="393"/>
      <c r="K1154" s="230"/>
    </row>
    <row r="1155" spans="1:11" x14ac:dyDescent="0.25">
      <c r="A1155" s="393"/>
      <c r="B1155" s="393"/>
      <c r="C1155" s="393"/>
      <c r="D1155" s="393"/>
      <c r="E1155" s="393"/>
      <c r="F1155" s="393"/>
      <c r="G1155" s="393"/>
      <c r="H1155" s="393"/>
      <c r="I1155" s="393"/>
      <c r="J1155" s="393"/>
      <c r="K1155" s="230"/>
    </row>
    <row r="1156" spans="1:11" x14ac:dyDescent="0.25">
      <c r="A1156" s="393"/>
      <c r="B1156" s="393"/>
      <c r="C1156" s="393"/>
      <c r="D1156" s="393"/>
      <c r="E1156" s="393"/>
      <c r="F1156" s="393"/>
      <c r="G1156" s="393"/>
      <c r="H1156" s="393"/>
      <c r="I1156" s="393"/>
      <c r="J1156" s="393"/>
      <c r="K1156" s="230"/>
    </row>
    <row r="1157" spans="1:11" x14ac:dyDescent="0.25">
      <c r="A1157" s="393"/>
      <c r="B1157" s="393"/>
      <c r="C1157" s="393"/>
      <c r="D1157" s="393"/>
      <c r="E1157" s="393"/>
      <c r="F1157" s="393"/>
      <c r="G1157" s="393"/>
      <c r="H1157" s="393"/>
      <c r="I1157" s="393"/>
      <c r="J1157" s="393"/>
      <c r="K1157" s="230"/>
    </row>
    <row r="1158" spans="1:11" x14ac:dyDescent="0.25">
      <c r="A1158" s="393"/>
      <c r="B1158" s="393"/>
      <c r="C1158" s="393"/>
      <c r="D1158" s="393"/>
      <c r="E1158" s="393"/>
      <c r="F1158" s="393"/>
      <c r="G1158" s="393"/>
      <c r="H1158" s="393"/>
      <c r="I1158" s="393"/>
      <c r="J1158" s="393"/>
      <c r="K1158" s="230"/>
    </row>
    <row r="1159" spans="1:11" x14ac:dyDescent="0.25">
      <c r="A1159" s="393"/>
      <c r="B1159" s="393"/>
      <c r="C1159" s="393"/>
      <c r="D1159" s="393"/>
      <c r="E1159" s="393"/>
      <c r="F1159" s="393"/>
      <c r="G1159" s="393"/>
      <c r="H1159" s="393"/>
      <c r="I1159" s="393"/>
      <c r="J1159" s="393"/>
      <c r="K1159" s="230"/>
    </row>
    <row r="1160" spans="1:11" x14ac:dyDescent="0.25">
      <c r="A1160" s="393"/>
      <c r="B1160" s="393"/>
      <c r="C1160" s="393"/>
      <c r="D1160" s="393"/>
      <c r="E1160" s="393"/>
      <c r="F1160" s="393"/>
      <c r="G1160" s="393"/>
      <c r="H1160" s="393"/>
      <c r="I1160" s="393"/>
      <c r="J1160" s="393"/>
      <c r="K1160" s="230"/>
    </row>
    <row r="1161" spans="1:11" x14ac:dyDescent="0.25">
      <c r="A1161" s="393"/>
      <c r="B1161" s="393"/>
      <c r="C1161" s="393"/>
      <c r="D1161" s="393"/>
      <c r="E1161" s="393"/>
      <c r="F1161" s="393"/>
      <c r="G1161" s="393"/>
      <c r="H1161" s="393"/>
      <c r="I1161" s="393"/>
      <c r="J1161" s="393"/>
      <c r="K1161" s="230"/>
    </row>
    <row r="1162" spans="1:11" x14ac:dyDescent="0.25">
      <c r="A1162" s="393"/>
      <c r="B1162" s="393"/>
      <c r="C1162" s="393"/>
      <c r="D1162" s="393"/>
      <c r="E1162" s="393"/>
      <c r="F1162" s="393"/>
      <c r="G1162" s="393"/>
      <c r="H1162" s="393"/>
      <c r="I1162" s="393"/>
      <c r="J1162" s="393"/>
      <c r="K1162" s="230"/>
    </row>
    <row r="1163" spans="1:11" x14ac:dyDescent="0.25">
      <c r="A1163" s="393"/>
      <c r="B1163" s="393"/>
      <c r="C1163" s="393"/>
      <c r="D1163" s="393"/>
      <c r="E1163" s="393"/>
      <c r="F1163" s="393"/>
      <c r="G1163" s="393"/>
      <c r="H1163" s="393"/>
      <c r="I1163" s="393"/>
      <c r="J1163" s="393"/>
      <c r="K1163" s="230"/>
    </row>
    <row r="1164" spans="1:11" x14ac:dyDescent="0.25">
      <c r="A1164" s="393"/>
      <c r="B1164" s="393"/>
      <c r="C1164" s="393"/>
      <c r="D1164" s="393"/>
      <c r="E1164" s="393"/>
      <c r="F1164" s="393"/>
      <c r="G1164" s="393"/>
      <c r="H1164" s="393"/>
      <c r="I1164" s="393"/>
      <c r="J1164" s="393"/>
      <c r="K1164" s="230"/>
    </row>
    <row r="1165" spans="1:11" x14ac:dyDescent="0.25">
      <c r="A1165" s="393"/>
      <c r="B1165" s="393"/>
      <c r="C1165" s="393"/>
      <c r="D1165" s="393"/>
      <c r="E1165" s="393"/>
      <c r="F1165" s="393"/>
      <c r="G1165" s="393"/>
      <c r="H1165" s="393"/>
      <c r="I1165" s="393"/>
      <c r="J1165" s="393"/>
      <c r="K1165" s="230"/>
    </row>
    <row r="1166" spans="1:11" x14ac:dyDescent="0.25">
      <c r="A1166" s="393"/>
      <c r="B1166" s="393"/>
      <c r="C1166" s="393"/>
      <c r="D1166" s="393"/>
      <c r="E1166" s="393"/>
      <c r="F1166" s="393"/>
      <c r="G1166" s="393"/>
      <c r="H1166" s="393"/>
      <c r="I1166" s="393"/>
      <c r="J1166" s="393"/>
      <c r="K1166" s="230"/>
    </row>
    <row r="1167" spans="1:11" x14ac:dyDescent="0.25">
      <c r="A1167" s="393"/>
      <c r="B1167" s="393"/>
      <c r="C1167" s="393"/>
      <c r="D1167" s="393"/>
      <c r="E1167" s="393"/>
      <c r="F1167" s="393"/>
      <c r="G1167" s="393"/>
      <c r="H1167" s="393"/>
      <c r="I1167" s="393"/>
      <c r="J1167" s="393"/>
      <c r="K1167" s="230"/>
    </row>
    <row r="1168" spans="1:11" x14ac:dyDescent="0.25">
      <c r="A1168" s="393"/>
      <c r="B1168" s="393"/>
      <c r="C1168" s="393"/>
      <c r="D1168" s="393"/>
      <c r="E1168" s="393"/>
      <c r="F1168" s="393"/>
      <c r="G1168" s="393"/>
      <c r="H1168" s="393"/>
      <c r="I1168" s="393"/>
      <c r="J1168" s="393"/>
      <c r="K1168" s="230"/>
    </row>
    <row r="1169" spans="1:11" x14ac:dyDescent="0.25">
      <c r="A1169" s="393"/>
      <c r="B1169" s="393"/>
      <c r="C1169" s="393"/>
      <c r="D1169" s="393"/>
      <c r="E1169" s="393"/>
      <c r="F1169" s="393"/>
      <c r="G1169" s="393"/>
      <c r="H1169" s="393"/>
      <c r="I1169" s="393"/>
      <c r="J1169" s="393"/>
      <c r="K1169" s="230"/>
    </row>
    <row r="1170" spans="1:11" x14ac:dyDescent="0.25">
      <c r="A1170" s="393"/>
      <c r="B1170" s="393"/>
      <c r="C1170" s="393"/>
      <c r="D1170" s="393"/>
      <c r="E1170" s="393"/>
      <c r="F1170" s="393"/>
      <c r="G1170" s="393"/>
      <c r="H1170" s="393"/>
      <c r="I1170" s="393"/>
      <c r="J1170" s="393"/>
      <c r="K1170" s="230"/>
    </row>
    <row r="1171" spans="1:11" x14ac:dyDescent="0.25">
      <c r="A1171" s="393"/>
      <c r="B1171" s="393"/>
      <c r="C1171" s="393"/>
      <c r="D1171" s="393"/>
      <c r="E1171" s="393"/>
      <c r="F1171" s="393"/>
      <c r="G1171" s="393"/>
      <c r="H1171" s="393"/>
      <c r="I1171" s="393"/>
      <c r="J1171" s="393"/>
      <c r="K1171" s="230"/>
    </row>
    <row r="1172" spans="1:11" x14ac:dyDescent="0.25">
      <c r="A1172" s="393"/>
      <c r="B1172" s="393"/>
      <c r="C1172" s="393"/>
      <c r="D1172" s="393"/>
      <c r="E1172" s="393"/>
      <c r="F1172" s="393"/>
      <c r="G1172" s="393"/>
      <c r="H1172" s="393"/>
      <c r="I1172" s="393"/>
      <c r="J1172" s="393"/>
      <c r="K1172" s="230"/>
    </row>
    <row r="1173" spans="1:11" x14ac:dyDescent="0.25">
      <c r="A1173" s="393"/>
      <c r="B1173" s="393"/>
      <c r="C1173" s="393"/>
      <c r="D1173" s="393"/>
      <c r="E1173" s="393"/>
      <c r="F1173" s="393"/>
      <c r="G1173" s="393"/>
      <c r="H1173" s="393"/>
      <c r="I1173" s="393"/>
      <c r="J1173" s="393"/>
      <c r="K1173" s="230"/>
    </row>
    <row r="1174" spans="1:11" x14ac:dyDescent="0.25">
      <c r="A1174" s="393"/>
      <c r="B1174" s="393"/>
      <c r="C1174" s="393"/>
      <c r="D1174" s="393"/>
      <c r="E1174" s="393"/>
      <c r="F1174" s="393"/>
      <c r="G1174" s="393"/>
      <c r="H1174" s="393"/>
      <c r="I1174" s="393"/>
      <c r="J1174" s="393"/>
      <c r="K1174" s="230"/>
    </row>
    <row r="1175" spans="1:11" x14ac:dyDescent="0.25">
      <c r="A1175" s="393"/>
      <c r="B1175" s="393"/>
      <c r="C1175" s="393"/>
      <c r="D1175" s="393"/>
      <c r="E1175" s="393"/>
      <c r="F1175" s="393"/>
      <c r="G1175" s="393"/>
      <c r="H1175" s="393"/>
      <c r="I1175" s="393"/>
      <c r="J1175" s="393"/>
      <c r="K1175" s="230"/>
    </row>
    <row r="1176" spans="1:11" x14ac:dyDescent="0.25">
      <c r="A1176" s="393"/>
      <c r="B1176" s="393"/>
      <c r="C1176" s="393"/>
      <c r="D1176" s="393"/>
      <c r="E1176" s="393"/>
      <c r="F1176" s="393"/>
      <c r="G1176" s="393"/>
      <c r="H1176" s="393"/>
      <c r="I1176" s="393"/>
      <c r="J1176" s="393"/>
      <c r="K1176" s="230"/>
    </row>
    <row r="1177" spans="1:11" x14ac:dyDescent="0.25">
      <c r="A1177" s="393"/>
      <c r="B1177" s="393"/>
      <c r="C1177" s="393"/>
      <c r="D1177" s="393"/>
      <c r="E1177" s="393"/>
      <c r="F1177" s="393"/>
      <c r="G1177" s="393"/>
      <c r="H1177" s="393"/>
      <c r="I1177" s="393"/>
      <c r="J1177" s="393"/>
      <c r="K1177" s="230"/>
    </row>
    <row r="1178" spans="1:11" x14ac:dyDescent="0.25">
      <c r="A1178" s="393"/>
      <c r="B1178" s="393"/>
      <c r="C1178" s="393"/>
      <c r="D1178" s="393"/>
      <c r="E1178" s="393"/>
      <c r="F1178" s="393"/>
      <c r="G1178" s="393"/>
      <c r="H1178" s="393"/>
      <c r="I1178" s="393"/>
      <c r="J1178" s="393"/>
      <c r="K1178" s="230"/>
    </row>
    <row r="1179" spans="1:11" x14ac:dyDescent="0.25">
      <c r="A1179" s="393"/>
      <c r="B1179" s="393"/>
      <c r="C1179" s="393"/>
      <c r="D1179" s="393"/>
      <c r="E1179" s="393"/>
      <c r="F1179" s="393"/>
      <c r="G1179" s="393"/>
      <c r="H1179" s="393"/>
      <c r="I1179" s="393"/>
      <c r="J1179" s="393"/>
      <c r="K1179" s="230"/>
    </row>
    <row r="1180" spans="1:11" x14ac:dyDescent="0.25">
      <c r="A1180" s="393"/>
      <c r="B1180" s="393"/>
      <c r="C1180" s="393"/>
      <c r="D1180" s="393"/>
      <c r="E1180" s="393"/>
      <c r="F1180" s="393"/>
      <c r="G1180" s="393"/>
      <c r="H1180" s="393"/>
      <c r="I1180" s="393"/>
      <c r="J1180" s="393"/>
      <c r="K1180" s="230"/>
    </row>
    <row r="1181" spans="1:11" x14ac:dyDescent="0.25">
      <c r="A1181" s="393"/>
      <c r="B1181" s="393"/>
      <c r="C1181" s="393"/>
      <c r="D1181" s="393"/>
      <c r="E1181" s="393"/>
      <c r="F1181" s="393"/>
      <c r="G1181" s="393"/>
      <c r="H1181" s="393"/>
      <c r="I1181" s="393"/>
      <c r="J1181" s="393"/>
      <c r="K1181" s="230"/>
    </row>
    <row r="1182" spans="1:11" x14ac:dyDescent="0.25">
      <c r="A1182" s="393"/>
      <c r="B1182" s="393"/>
      <c r="C1182" s="393"/>
      <c r="D1182" s="393"/>
      <c r="E1182" s="393"/>
      <c r="F1182" s="393"/>
      <c r="G1182" s="393"/>
      <c r="H1182" s="393"/>
      <c r="I1182" s="393"/>
      <c r="J1182" s="393"/>
      <c r="K1182" s="230"/>
    </row>
    <row r="1183" spans="1:11" x14ac:dyDescent="0.25">
      <c r="A1183" s="393"/>
      <c r="B1183" s="393"/>
      <c r="C1183" s="393"/>
      <c r="D1183" s="393"/>
      <c r="E1183" s="393"/>
      <c r="F1183" s="393"/>
      <c r="G1183" s="393"/>
      <c r="H1183" s="393"/>
      <c r="I1183" s="393"/>
      <c r="J1183" s="393"/>
      <c r="K1183" s="230"/>
    </row>
    <row r="1184" spans="1:11" x14ac:dyDescent="0.25">
      <c r="A1184" s="393"/>
      <c r="B1184" s="393"/>
      <c r="C1184" s="393"/>
      <c r="D1184" s="393"/>
      <c r="E1184" s="393"/>
      <c r="F1184" s="393"/>
      <c r="G1184" s="393"/>
      <c r="H1184" s="393"/>
      <c r="I1184" s="393"/>
      <c r="J1184" s="393"/>
      <c r="K1184" s="230"/>
    </row>
    <row r="1185" spans="1:11" x14ac:dyDescent="0.25">
      <c r="A1185" s="393"/>
      <c r="B1185" s="393"/>
      <c r="C1185" s="393"/>
      <c r="D1185" s="393"/>
      <c r="E1185" s="393"/>
      <c r="F1185" s="393"/>
      <c r="G1185" s="393"/>
      <c r="H1185" s="393"/>
      <c r="I1185" s="393"/>
      <c r="J1185" s="393"/>
      <c r="K1185" s="230"/>
    </row>
    <row r="1186" spans="1:11" x14ac:dyDescent="0.25">
      <c r="A1186" s="393"/>
      <c r="B1186" s="393"/>
      <c r="C1186" s="393"/>
      <c r="D1186" s="393"/>
      <c r="E1186" s="393"/>
      <c r="F1186" s="393"/>
      <c r="G1186" s="393"/>
      <c r="H1186" s="393"/>
      <c r="I1186" s="393"/>
      <c r="J1186" s="393"/>
      <c r="K1186" s="230"/>
    </row>
    <row r="1187" spans="1:11" x14ac:dyDescent="0.25">
      <c r="A1187" s="393"/>
      <c r="B1187" s="393"/>
      <c r="C1187" s="393"/>
      <c r="D1187" s="393"/>
      <c r="E1187" s="393"/>
      <c r="F1187" s="393"/>
      <c r="G1187" s="393"/>
      <c r="H1187" s="393"/>
      <c r="I1187" s="393"/>
      <c r="J1187" s="393"/>
      <c r="K1187" s="230"/>
    </row>
    <row r="1188" spans="1:11" x14ac:dyDescent="0.25">
      <c r="A1188" s="393"/>
      <c r="B1188" s="393"/>
      <c r="C1188" s="393"/>
      <c r="D1188" s="393"/>
      <c r="E1188" s="393"/>
      <c r="F1188" s="393"/>
      <c r="G1188" s="393"/>
      <c r="H1188" s="393"/>
      <c r="I1188" s="393"/>
      <c r="J1188" s="393"/>
      <c r="K1188" s="230"/>
    </row>
    <row r="1189" spans="1:11" x14ac:dyDescent="0.25">
      <c r="A1189" s="393"/>
      <c r="B1189" s="393"/>
      <c r="C1189" s="393"/>
      <c r="D1189" s="393"/>
      <c r="E1189" s="393"/>
      <c r="F1189" s="393"/>
      <c r="G1189" s="393"/>
      <c r="H1189" s="393"/>
      <c r="I1189" s="393"/>
      <c r="J1189" s="393"/>
      <c r="K1189" s="230"/>
    </row>
    <row r="1190" spans="1:11" x14ac:dyDescent="0.25">
      <c r="A1190" s="393"/>
      <c r="B1190" s="393"/>
      <c r="C1190" s="393"/>
      <c r="D1190" s="393"/>
      <c r="E1190" s="393"/>
      <c r="F1190" s="393"/>
      <c r="G1190" s="393"/>
      <c r="H1190" s="393"/>
      <c r="I1190" s="393"/>
      <c r="J1190" s="393"/>
      <c r="K1190" s="230"/>
    </row>
    <row r="1191" spans="1:11" x14ac:dyDescent="0.25">
      <c r="A1191" s="393"/>
      <c r="B1191" s="393"/>
      <c r="C1191" s="393"/>
      <c r="D1191" s="393"/>
      <c r="E1191" s="393"/>
      <c r="F1191" s="393"/>
      <c r="G1191" s="393"/>
      <c r="H1191" s="393"/>
      <c r="I1191" s="393"/>
      <c r="J1191" s="393"/>
      <c r="K1191" s="230"/>
    </row>
    <row r="1192" spans="1:11" x14ac:dyDescent="0.25">
      <c r="A1192" s="393"/>
      <c r="B1192" s="393"/>
      <c r="C1192" s="393"/>
      <c r="D1192" s="393"/>
      <c r="E1192" s="393"/>
      <c r="F1192" s="393"/>
      <c r="G1192" s="393"/>
      <c r="H1192" s="393"/>
      <c r="I1192" s="393"/>
      <c r="J1192" s="393"/>
      <c r="K1192" s="230"/>
    </row>
    <row r="1193" spans="1:11" x14ac:dyDescent="0.25">
      <c r="A1193" s="393"/>
      <c r="B1193" s="393"/>
      <c r="C1193" s="393"/>
      <c r="D1193" s="393"/>
      <c r="E1193" s="393"/>
      <c r="F1193" s="393"/>
      <c r="G1193" s="393"/>
      <c r="H1193" s="393"/>
      <c r="I1193" s="393"/>
      <c r="J1193" s="393"/>
      <c r="K1193" s="230"/>
    </row>
    <row r="1194" spans="1:11" x14ac:dyDescent="0.25">
      <c r="A1194" s="393"/>
      <c r="B1194" s="393"/>
      <c r="C1194" s="393"/>
      <c r="D1194" s="393"/>
      <c r="E1194" s="393"/>
      <c r="F1194" s="393"/>
      <c r="G1194" s="393"/>
      <c r="H1194" s="393"/>
      <c r="I1194" s="393"/>
      <c r="J1194" s="393"/>
      <c r="K1194" s="230"/>
    </row>
    <row r="1195" spans="1:11" x14ac:dyDescent="0.25">
      <c r="A1195" s="393"/>
      <c r="B1195" s="393"/>
      <c r="C1195" s="393"/>
      <c r="D1195" s="393"/>
      <c r="E1195" s="393"/>
      <c r="F1195" s="393"/>
      <c r="G1195" s="393"/>
      <c r="H1195" s="393"/>
      <c r="I1195" s="393"/>
      <c r="J1195" s="393"/>
      <c r="K1195" s="230"/>
    </row>
    <row r="1196" spans="1:11" x14ac:dyDescent="0.25">
      <c r="A1196" s="393"/>
      <c r="B1196" s="393"/>
      <c r="C1196" s="393"/>
      <c r="D1196" s="393"/>
      <c r="E1196" s="393"/>
      <c r="F1196" s="393"/>
      <c r="G1196" s="393"/>
      <c r="H1196" s="393"/>
      <c r="I1196" s="393"/>
      <c r="J1196" s="393"/>
      <c r="K1196" s="230"/>
    </row>
    <row r="1197" spans="1:11" x14ac:dyDescent="0.25">
      <c r="A1197" s="393"/>
      <c r="B1197" s="393"/>
      <c r="C1197" s="393"/>
      <c r="D1197" s="393"/>
      <c r="E1197" s="393"/>
      <c r="F1197" s="393"/>
      <c r="G1197" s="393"/>
      <c r="H1197" s="393"/>
      <c r="I1197" s="393"/>
      <c r="J1197" s="393"/>
      <c r="K1197" s="230"/>
    </row>
    <row r="1198" spans="1:11" x14ac:dyDescent="0.25">
      <c r="A1198" s="393"/>
      <c r="B1198" s="393"/>
      <c r="C1198" s="393"/>
      <c r="D1198" s="393"/>
      <c r="E1198" s="393"/>
      <c r="F1198" s="393"/>
      <c r="G1198" s="393"/>
      <c r="H1198" s="393"/>
      <c r="I1198" s="393"/>
      <c r="J1198" s="393"/>
      <c r="K1198" s="230"/>
    </row>
    <row r="1199" spans="1:11" x14ac:dyDescent="0.25">
      <c r="A1199" s="393"/>
      <c r="B1199" s="393"/>
      <c r="C1199" s="393"/>
      <c r="D1199" s="393"/>
      <c r="E1199" s="393"/>
      <c r="F1199" s="393"/>
      <c r="G1199" s="393"/>
      <c r="H1199" s="393"/>
      <c r="I1199" s="393"/>
      <c r="J1199" s="393"/>
      <c r="K1199" s="230"/>
    </row>
    <row r="1200" spans="1:11" x14ac:dyDescent="0.25">
      <c r="A1200" s="393"/>
      <c r="B1200" s="393"/>
      <c r="C1200" s="393"/>
      <c r="D1200" s="393"/>
      <c r="E1200" s="393"/>
      <c r="F1200" s="393"/>
      <c r="G1200" s="393"/>
      <c r="H1200" s="393"/>
      <c r="I1200" s="393"/>
      <c r="J1200" s="393"/>
      <c r="K1200" s="230"/>
    </row>
    <row r="1201" spans="1:11" x14ac:dyDescent="0.25">
      <c r="A1201" s="393"/>
      <c r="B1201" s="393"/>
      <c r="C1201" s="393"/>
      <c r="D1201" s="393"/>
      <c r="E1201" s="393"/>
      <c r="F1201" s="393"/>
      <c r="G1201" s="393"/>
      <c r="H1201" s="393"/>
      <c r="I1201" s="393"/>
      <c r="J1201" s="393"/>
      <c r="K1201" s="230"/>
    </row>
    <row r="1202" spans="1:11" x14ac:dyDescent="0.25">
      <c r="A1202" s="393"/>
      <c r="B1202" s="393"/>
      <c r="C1202" s="393"/>
      <c r="D1202" s="393"/>
      <c r="E1202" s="393"/>
      <c r="F1202" s="393"/>
      <c r="G1202" s="393"/>
      <c r="H1202" s="393"/>
      <c r="I1202" s="393"/>
      <c r="J1202" s="393"/>
      <c r="K1202" s="230"/>
    </row>
    <row r="1203" spans="1:11" x14ac:dyDescent="0.25">
      <c r="A1203" s="393"/>
      <c r="B1203" s="393"/>
      <c r="C1203" s="393"/>
      <c r="D1203" s="393"/>
      <c r="E1203" s="393"/>
      <c r="F1203" s="393"/>
      <c r="G1203" s="393"/>
      <c r="H1203" s="393"/>
      <c r="I1203" s="393"/>
      <c r="J1203" s="393"/>
      <c r="K1203" s="230"/>
    </row>
    <row r="1204" spans="1:11" x14ac:dyDescent="0.25">
      <c r="A1204" s="393"/>
      <c r="B1204" s="393"/>
      <c r="C1204" s="393"/>
      <c r="D1204" s="393"/>
      <c r="E1204" s="393"/>
      <c r="F1204" s="393"/>
      <c r="G1204" s="393"/>
      <c r="H1204" s="393"/>
      <c r="I1204" s="393"/>
      <c r="J1204" s="393"/>
      <c r="K1204" s="230"/>
    </row>
    <row r="1205" spans="1:11" x14ac:dyDescent="0.25">
      <c r="A1205" s="393"/>
      <c r="B1205" s="393"/>
      <c r="C1205" s="393"/>
      <c r="D1205" s="393"/>
      <c r="E1205" s="393"/>
      <c r="F1205" s="393"/>
      <c r="G1205" s="393"/>
      <c r="H1205" s="393"/>
      <c r="I1205" s="393"/>
      <c r="J1205" s="393"/>
      <c r="K1205" s="230"/>
    </row>
    <row r="1206" spans="1:11" x14ac:dyDescent="0.25">
      <c r="A1206" s="393"/>
      <c r="B1206" s="393"/>
      <c r="C1206" s="393"/>
      <c r="D1206" s="393"/>
      <c r="E1206" s="393"/>
      <c r="F1206" s="393"/>
      <c r="G1206" s="393"/>
      <c r="H1206" s="393"/>
      <c r="I1206" s="393"/>
      <c r="J1206" s="393"/>
      <c r="K1206" s="230"/>
    </row>
    <row r="1207" spans="1:11" x14ac:dyDescent="0.25">
      <c r="A1207" s="393"/>
      <c r="B1207" s="393"/>
      <c r="C1207" s="393"/>
      <c r="D1207" s="393"/>
      <c r="E1207" s="393"/>
      <c r="F1207" s="393"/>
      <c r="G1207" s="393"/>
      <c r="H1207" s="393"/>
      <c r="I1207" s="393"/>
      <c r="J1207" s="393"/>
      <c r="K1207" s="230"/>
    </row>
    <row r="1208" spans="1:11" x14ac:dyDescent="0.25">
      <c r="A1208" s="393"/>
      <c r="B1208" s="393"/>
      <c r="C1208" s="393"/>
      <c r="D1208" s="393"/>
      <c r="E1208" s="393"/>
      <c r="F1208" s="393"/>
      <c r="G1208" s="393"/>
      <c r="H1208" s="393"/>
      <c r="I1208" s="393"/>
      <c r="J1208" s="393"/>
      <c r="K1208" s="230"/>
    </row>
    <row r="1209" spans="1:11" x14ac:dyDescent="0.25">
      <c r="A1209" s="393"/>
      <c r="B1209" s="393"/>
      <c r="C1209" s="393"/>
      <c r="D1209" s="393"/>
      <c r="E1209" s="393"/>
      <c r="F1209" s="393"/>
      <c r="G1209" s="393"/>
      <c r="H1209" s="393"/>
      <c r="I1209" s="393"/>
      <c r="J1209" s="393"/>
      <c r="K1209" s="230"/>
    </row>
    <row r="1210" spans="1:11" x14ac:dyDescent="0.25">
      <c r="A1210" s="393"/>
      <c r="B1210" s="393"/>
      <c r="C1210" s="393"/>
      <c r="D1210" s="393"/>
      <c r="E1210" s="393"/>
      <c r="F1210" s="393"/>
      <c r="G1210" s="393"/>
      <c r="H1210" s="393"/>
      <c r="I1210" s="393"/>
      <c r="J1210" s="393"/>
      <c r="K1210" s="230"/>
    </row>
    <row r="1211" spans="1:11" x14ac:dyDescent="0.25">
      <c r="A1211" s="393"/>
      <c r="B1211" s="393"/>
      <c r="C1211" s="393"/>
      <c r="D1211" s="393"/>
      <c r="E1211" s="393"/>
      <c r="F1211" s="393"/>
      <c r="G1211" s="393"/>
      <c r="H1211" s="393"/>
      <c r="I1211" s="393"/>
      <c r="J1211" s="393"/>
      <c r="K1211" s="230"/>
    </row>
    <row r="1212" spans="1:11" x14ac:dyDescent="0.25">
      <c r="A1212" s="393"/>
      <c r="B1212" s="393"/>
      <c r="C1212" s="393"/>
      <c r="D1212" s="393"/>
      <c r="E1212" s="393"/>
      <c r="F1212" s="393"/>
      <c r="G1212" s="393"/>
      <c r="H1212" s="393"/>
      <c r="I1212" s="393"/>
      <c r="J1212" s="393"/>
      <c r="K1212" s="230"/>
    </row>
    <row r="1213" spans="1:11" x14ac:dyDescent="0.25">
      <c r="A1213" s="393"/>
      <c r="B1213" s="393"/>
      <c r="C1213" s="393"/>
      <c r="D1213" s="393"/>
      <c r="E1213" s="393"/>
      <c r="F1213" s="393"/>
      <c r="G1213" s="393"/>
      <c r="H1213" s="393"/>
      <c r="I1213" s="393"/>
      <c r="J1213" s="393"/>
      <c r="K1213" s="230"/>
    </row>
    <row r="1214" spans="1:11" x14ac:dyDescent="0.25">
      <c r="A1214" s="393"/>
      <c r="B1214" s="393"/>
      <c r="C1214" s="393"/>
      <c r="D1214" s="393"/>
      <c r="E1214" s="393"/>
      <c r="F1214" s="393"/>
      <c r="G1214" s="393"/>
      <c r="H1214" s="393"/>
      <c r="I1214" s="393"/>
      <c r="J1214" s="393"/>
      <c r="K1214" s="230"/>
    </row>
    <row r="1215" spans="1:11" x14ac:dyDescent="0.25">
      <c r="A1215" s="393"/>
      <c r="B1215" s="393"/>
      <c r="C1215" s="393"/>
      <c r="D1215" s="393"/>
      <c r="E1215" s="393"/>
      <c r="F1215" s="393"/>
      <c r="G1215" s="393"/>
      <c r="H1215" s="393"/>
      <c r="I1215" s="393"/>
      <c r="J1215" s="393"/>
      <c r="K1215" s="230"/>
    </row>
    <row r="1216" spans="1:11" x14ac:dyDescent="0.25">
      <c r="A1216" s="393"/>
      <c r="B1216" s="393"/>
      <c r="C1216" s="393"/>
      <c r="D1216" s="393"/>
      <c r="E1216" s="393"/>
      <c r="F1216" s="393"/>
      <c r="G1216" s="393"/>
      <c r="H1216" s="393"/>
      <c r="I1216" s="393"/>
      <c r="J1216" s="393"/>
      <c r="K1216" s="230"/>
    </row>
    <row r="1217" spans="1:11" x14ac:dyDescent="0.25">
      <c r="A1217" s="393"/>
      <c r="B1217" s="393"/>
      <c r="C1217" s="393"/>
      <c r="D1217" s="393"/>
      <c r="E1217" s="393"/>
      <c r="F1217" s="393"/>
      <c r="G1217" s="393"/>
      <c r="H1217" s="393"/>
      <c r="I1217" s="393"/>
      <c r="J1217" s="393"/>
      <c r="K1217" s="230"/>
    </row>
    <row r="1218" spans="1:11" x14ac:dyDescent="0.25">
      <c r="A1218" s="393"/>
      <c r="B1218" s="393"/>
      <c r="C1218" s="393"/>
      <c r="D1218" s="393"/>
      <c r="E1218" s="393"/>
      <c r="F1218" s="393"/>
      <c r="G1218" s="393"/>
      <c r="H1218" s="393"/>
      <c r="I1218" s="393"/>
      <c r="J1218" s="393"/>
      <c r="K1218" s="230"/>
    </row>
    <row r="1219" spans="1:11" x14ac:dyDescent="0.25">
      <c r="A1219" s="393"/>
      <c r="B1219" s="393"/>
      <c r="C1219" s="393"/>
      <c r="D1219" s="393"/>
      <c r="E1219" s="393"/>
      <c r="F1219" s="393"/>
      <c r="G1219" s="393"/>
      <c r="H1219" s="393"/>
      <c r="I1219" s="393"/>
      <c r="J1219" s="393"/>
      <c r="K1219" s="230"/>
    </row>
    <row r="1220" spans="1:11" x14ac:dyDescent="0.25">
      <c r="A1220" s="393"/>
      <c r="B1220" s="393"/>
      <c r="C1220" s="393"/>
      <c r="D1220" s="393"/>
      <c r="E1220" s="393"/>
      <c r="F1220" s="393"/>
      <c r="G1220" s="393"/>
      <c r="H1220" s="393"/>
      <c r="I1220" s="393"/>
      <c r="J1220" s="393"/>
      <c r="K1220" s="230"/>
    </row>
    <row r="1221" spans="1:11" x14ac:dyDescent="0.25">
      <c r="A1221" s="393"/>
      <c r="B1221" s="393"/>
      <c r="C1221" s="393"/>
      <c r="D1221" s="393"/>
      <c r="E1221" s="393"/>
      <c r="F1221" s="393"/>
      <c r="G1221" s="393"/>
      <c r="H1221" s="393"/>
      <c r="I1221" s="393"/>
      <c r="J1221" s="393"/>
      <c r="K1221" s="230"/>
    </row>
    <row r="1222" spans="1:11" x14ac:dyDescent="0.25">
      <c r="A1222" s="393"/>
      <c r="B1222" s="393"/>
      <c r="C1222" s="393"/>
      <c r="D1222" s="393"/>
      <c r="E1222" s="393"/>
      <c r="F1222" s="393"/>
      <c r="G1222" s="393"/>
      <c r="H1222" s="393"/>
      <c r="I1222" s="393"/>
      <c r="J1222" s="393"/>
      <c r="K1222" s="230"/>
    </row>
    <row r="1223" spans="1:11" x14ac:dyDescent="0.25">
      <c r="A1223" s="393"/>
      <c r="B1223" s="393"/>
      <c r="C1223" s="393"/>
      <c r="D1223" s="393"/>
      <c r="E1223" s="393"/>
      <c r="F1223" s="393"/>
      <c r="G1223" s="393"/>
      <c r="H1223" s="393"/>
      <c r="I1223" s="393"/>
      <c r="J1223" s="393"/>
      <c r="K1223" s="230"/>
    </row>
    <row r="1224" spans="1:11" x14ac:dyDescent="0.25">
      <c r="A1224" s="393"/>
      <c r="B1224" s="393"/>
      <c r="C1224" s="393"/>
      <c r="D1224" s="393"/>
      <c r="E1224" s="393"/>
      <c r="F1224" s="393"/>
      <c r="G1224" s="393"/>
      <c r="H1224" s="393"/>
      <c r="I1224" s="393"/>
      <c r="J1224" s="393"/>
      <c r="K1224" s="230"/>
    </row>
    <row r="1225" spans="1:11" x14ac:dyDescent="0.25">
      <c r="A1225" s="393"/>
      <c r="B1225" s="393"/>
      <c r="C1225" s="393"/>
      <c r="D1225" s="393"/>
      <c r="E1225" s="393"/>
      <c r="F1225" s="393"/>
      <c r="G1225" s="393"/>
      <c r="H1225" s="393"/>
      <c r="I1225" s="393"/>
      <c r="J1225" s="393"/>
      <c r="K1225" s="230"/>
    </row>
    <row r="1226" spans="1:11" x14ac:dyDescent="0.25">
      <c r="A1226" s="393"/>
      <c r="B1226" s="393"/>
      <c r="C1226" s="393"/>
      <c r="D1226" s="393"/>
      <c r="E1226" s="393"/>
      <c r="F1226" s="393"/>
      <c r="G1226" s="393"/>
      <c r="H1226" s="393"/>
      <c r="I1226" s="393"/>
      <c r="J1226" s="393"/>
      <c r="K1226" s="230"/>
    </row>
    <row r="1227" spans="1:11" x14ac:dyDescent="0.25">
      <c r="A1227" s="393"/>
      <c r="B1227" s="393"/>
      <c r="C1227" s="393"/>
      <c r="D1227" s="393"/>
      <c r="E1227" s="393"/>
      <c r="F1227" s="393"/>
      <c r="G1227" s="393"/>
      <c r="H1227" s="393"/>
      <c r="I1227" s="393"/>
      <c r="J1227" s="393"/>
      <c r="K1227" s="230"/>
    </row>
    <row r="1228" spans="1:11" x14ac:dyDescent="0.25">
      <c r="A1228" s="393"/>
      <c r="B1228" s="393"/>
      <c r="C1228" s="393"/>
      <c r="D1228" s="393"/>
      <c r="E1228" s="393"/>
      <c r="F1228" s="393"/>
      <c r="G1228" s="393"/>
      <c r="H1228" s="393"/>
      <c r="I1228" s="393"/>
      <c r="J1228" s="393"/>
      <c r="K1228" s="230"/>
    </row>
    <row r="1229" spans="1:11" x14ac:dyDescent="0.25">
      <c r="A1229" s="393"/>
      <c r="B1229" s="393"/>
      <c r="C1229" s="393"/>
      <c r="D1229" s="393"/>
      <c r="E1229" s="393"/>
      <c r="F1229" s="393"/>
      <c r="G1229" s="393"/>
      <c r="H1229" s="393"/>
      <c r="I1229" s="393"/>
      <c r="J1229" s="393"/>
      <c r="K1229" s="230"/>
    </row>
    <row r="1230" spans="1:11" x14ac:dyDescent="0.25">
      <c r="A1230" s="393"/>
      <c r="B1230" s="393"/>
      <c r="C1230" s="393"/>
      <c r="D1230" s="393"/>
      <c r="E1230" s="393"/>
      <c r="F1230" s="393"/>
      <c r="G1230" s="393"/>
      <c r="H1230" s="393"/>
      <c r="I1230" s="393"/>
      <c r="J1230" s="393"/>
      <c r="K1230" s="230"/>
    </row>
    <row r="1231" spans="1:11" x14ac:dyDescent="0.25">
      <c r="A1231" s="393"/>
      <c r="B1231" s="393"/>
      <c r="C1231" s="393"/>
      <c r="D1231" s="393"/>
      <c r="E1231" s="393"/>
      <c r="F1231" s="393"/>
      <c r="G1231" s="393"/>
      <c r="H1231" s="393"/>
      <c r="I1231" s="393"/>
      <c r="J1231" s="393"/>
      <c r="K1231" s="230"/>
    </row>
    <row r="1232" spans="1:11" x14ac:dyDescent="0.25">
      <c r="A1232" s="393"/>
      <c r="B1232" s="393"/>
      <c r="C1232" s="393"/>
      <c r="D1232" s="393"/>
      <c r="E1232" s="393"/>
      <c r="F1232" s="393"/>
      <c r="G1232" s="393"/>
      <c r="H1232" s="393"/>
      <c r="I1232" s="393"/>
      <c r="J1232" s="393"/>
      <c r="K1232" s="230"/>
    </row>
    <row r="1233" spans="1:11" x14ac:dyDescent="0.25">
      <c r="A1233" s="393"/>
      <c r="B1233" s="393"/>
      <c r="C1233" s="393"/>
      <c r="D1233" s="393"/>
      <c r="E1233" s="393"/>
      <c r="F1233" s="393"/>
      <c r="G1233" s="393"/>
      <c r="H1233" s="393"/>
      <c r="I1233" s="393"/>
      <c r="J1233" s="393"/>
      <c r="K1233" s="230"/>
    </row>
    <row r="1234" spans="1:11" x14ac:dyDescent="0.25">
      <c r="A1234" s="393"/>
      <c r="B1234" s="393"/>
      <c r="C1234" s="393"/>
      <c r="D1234" s="393"/>
      <c r="E1234" s="393"/>
      <c r="F1234" s="393"/>
      <c r="G1234" s="393"/>
      <c r="H1234" s="393"/>
      <c r="I1234" s="393"/>
      <c r="J1234" s="393"/>
      <c r="K1234" s="230"/>
    </row>
    <row r="1235" spans="1:11" x14ac:dyDescent="0.25">
      <c r="A1235" s="393"/>
      <c r="B1235" s="393"/>
      <c r="C1235" s="393"/>
      <c r="D1235" s="393"/>
      <c r="E1235" s="393"/>
      <c r="F1235" s="393"/>
      <c r="G1235" s="393"/>
      <c r="H1235" s="393"/>
      <c r="I1235" s="393"/>
      <c r="J1235" s="393"/>
      <c r="K1235" s="230"/>
    </row>
    <row r="1236" spans="1:11" x14ac:dyDescent="0.25">
      <c r="A1236" s="393"/>
      <c r="B1236" s="393"/>
      <c r="C1236" s="393"/>
      <c r="D1236" s="393"/>
      <c r="E1236" s="393"/>
      <c r="F1236" s="393"/>
      <c r="G1236" s="393"/>
      <c r="H1236" s="393"/>
      <c r="I1236" s="393"/>
      <c r="J1236" s="393"/>
      <c r="K1236" s="230"/>
    </row>
    <row r="1237" spans="1:11" x14ac:dyDescent="0.25">
      <c r="A1237" s="393"/>
      <c r="B1237" s="393"/>
      <c r="C1237" s="393"/>
      <c r="D1237" s="393"/>
      <c r="E1237" s="393"/>
      <c r="F1237" s="393"/>
      <c r="G1237" s="393"/>
      <c r="H1237" s="393"/>
      <c r="I1237" s="393"/>
      <c r="J1237" s="393"/>
      <c r="K1237" s="230"/>
    </row>
    <row r="1238" spans="1:11" x14ac:dyDescent="0.25">
      <c r="A1238" s="393"/>
      <c r="B1238" s="393"/>
      <c r="C1238" s="393"/>
      <c r="D1238" s="393"/>
      <c r="E1238" s="393"/>
      <c r="F1238" s="393"/>
      <c r="G1238" s="393"/>
      <c r="H1238" s="393"/>
      <c r="I1238" s="393"/>
      <c r="J1238" s="393"/>
      <c r="K1238" s="230"/>
    </row>
    <row r="1239" spans="1:11" x14ac:dyDescent="0.25">
      <c r="A1239" s="393"/>
      <c r="B1239" s="393"/>
      <c r="C1239" s="393"/>
      <c r="D1239" s="393"/>
      <c r="E1239" s="393"/>
      <c r="F1239" s="393"/>
      <c r="G1239" s="393"/>
      <c r="H1239" s="393"/>
      <c r="I1239" s="393"/>
      <c r="J1239" s="393"/>
      <c r="K1239" s="230"/>
    </row>
    <row r="1240" spans="1:11" x14ac:dyDescent="0.25">
      <c r="A1240" s="393"/>
      <c r="B1240" s="393"/>
      <c r="C1240" s="393"/>
      <c r="D1240" s="393"/>
      <c r="E1240" s="393"/>
      <c r="F1240" s="393"/>
      <c r="G1240" s="393"/>
      <c r="H1240" s="393"/>
      <c r="I1240" s="393"/>
      <c r="J1240" s="393"/>
      <c r="K1240" s="230"/>
    </row>
    <row r="1241" spans="1:11" x14ac:dyDescent="0.25">
      <c r="A1241" s="393"/>
      <c r="B1241" s="393"/>
      <c r="C1241" s="393"/>
      <c r="D1241" s="393"/>
      <c r="E1241" s="393"/>
      <c r="F1241" s="393"/>
      <c r="G1241" s="393"/>
      <c r="H1241" s="393"/>
      <c r="I1241" s="393"/>
      <c r="J1241" s="393"/>
      <c r="K1241" s="230"/>
    </row>
    <row r="1242" spans="1:11" x14ac:dyDescent="0.25">
      <c r="A1242" s="393"/>
      <c r="B1242" s="393"/>
      <c r="C1242" s="393"/>
      <c r="D1242" s="393"/>
      <c r="E1242" s="393"/>
      <c r="F1242" s="393"/>
      <c r="G1242" s="393"/>
      <c r="H1242" s="393"/>
      <c r="I1242" s="393"/>
      <c r="J1242" s="393"/>
      <c r="K1242" s="230"/>
    </row>
    <row r="1243" spans="1:11" x14ac:dyDescent="0.25">
      <c r="A1243" s="393"/>
      <c r="B1243" s="393"/>
      <c r="C1243" s="393"/>
      <c r="D1243" s="393"/>
      <c r="E1243" s="393"/>
      <c r="F1243" s="393"/>
      <c r="G1243" s="393"/>
      <c r="H1243" s="393"/>
      <c r="I1243" s="393"/>
      <c r="J1243" s="393"/>
      <c r="K1243" s="230"/>
    </row>
    <row r="1244" spans="1:11" x14ac:dyDescent="0.25">
      <c r="A1244" s="393"/>
      <c r="B1244" s="393"/>
      <c r="C1244" s="393"/>
      <c r="D1244" s="393"/>
      <c r="E1244" s="393"/>
      <c r="F1244" s="393"/>
      <c r="G1244" s="393"/>
      <c r="H1244" s="393"/>
      <c r="I1244" s="393"/>
      <c r="J1244" s="393"/>
      <c r="K1244" s="230"/>
    </row>
    <row r="1245" spans="1:11" x14ac:dyDescent="0.25">
      <c r="A1245" s="393"/>
      <c r="B1245" s="393"/>
      <c r="C1245" s="393"/>
      <c r="D1245" s="393"/>
      <c r="E1245" s="393"/>
      <c r="F1245" s="393"/>
      <c r="G1245" s="393"/>
      <c r="H1245" s="393"/>
      <c r="I1245" s="393"/>
      <c r="J1245" s="393"/>
      <c r="K1245" s="230"/>
    </row>
    <row r="1246" spans="1:11" x14ac:dyDescent="0.25">
      <c r="A1246" s="393"/>
      <c r="B1246" s="393"/>
      <c r="C1246" s="393"/>
      <c r="D1246" s="393"/>
      <c r="E1246" s="393"/>
      <c r="F1246" s="393"/>
      <c r="G1246" s="393"/>
      <c r="H1246" s="393"/>
      <c r="I1246" s="393"/>
      <c r="J1246" s="393"/>
      <c r="K1246" s="230"/>
    </row>
    <row r="1247" spans="1:11" x14ac:dyDescent="0.25">
      <c r="A1247" s="393"/>
      <c r="B1247" s="393"/>
      <c r="C1247" s="393"/>
      <c r="D1247" s="393"/>
      <c r="E1247" s="393"/>
      <c r="F1247" s="393"/>
      <c r="G1247" s="393"/>
      <c r="H1247" s="393"/>
      <c r="I1247" s="393"/>
      <c r="J1247" s="393"/>
      <c r="K1247" s="230"/>
    </row>
    <row r="1248" spans="1:11" x14ac:dyDescent="0.25">
      <c r="A1248" s="393"/>
      <c r="B1248" s="393"/>
      <c r="C1248" s="393"/>
      <c r="D1248" s="393"/>
      <c r="E1248" s="393"/>
      <c r="F1248" s="393"/>
      <c r="G1248" s="393"/>
      <c r="H1248" s="393"/>
      <c r="I1248" s="393"/>
      <c r="J1248" s="393"/>
      <c r="K1248" s="230"/>
    </row>
    <row r="1249" spans="1:11" x14ac:dyDescent="0.25">
      <c r="A1249" s="393"/>
      <c r="B1249" s="393"/>
      <c r="C1249" s="393"/>
      <c r="D1249" s="393"/>
      <c r="E1249" s="393"/>
      <c r="F1249" s="393"/>
      <c r="G1249" s="393"/>
      <c r="H1249" s="393"/>
      <c r="I1249" s="393"/>
      <c r="J1249" s="393"/>
      <c r="K1249" s="230"/>
    </row>
    <row r="1250" spans="1:11" x14ac:dyDescent="0.25">
      <c r="A1250" s="393"/>
      <c r="B1250" s="393"/>
      <c r="C1250" s="393"/>
      <c r="D1250" s="393"/>
      <c r="E1250" s="393"/>
      <c r="F1250" s="393"/>
      <c r="G1250" s="393"/>
      <c r="H1250" s="393"/>
      <c r="I1250" s="393"/>
      <c r="J1250" s="393"/>
      <c r="K1250" s="230"/>
    </row>
    <row r="1251" spans="1:11" x14ac:dyDescent="0.25">
      <c r="A1251" s="393"/>
      <c r="B1251" s="393"/>
      <c r="C1251" s="393"/>
      <c r="D1251" s="393"/>
      <c r="E1251" s="393"/>
      <c r="F1251" s="393"/>
      <c r="G1251" s="393"/>
      <c r="H1251" s="393"/>
      <c r="I1251" s="393"/>
      <c r="J1251" s="393"/>
      <c r="K1251" s="230"/>
    </row>
    <row r="1252" spans="1:11" x14ac:dyDescent="0.25">
      <c r="A1252" s="393"/>
      <c r="B1252" s="393"/>
      <c r="C1252" s="393"/>
      <c r="D1252" s="393"/>
      <c r="E1252" s="393"/>
      <c r="F1252" s="393"/>
      <c r="G1252" s="393"/>
      <c r="H1252" s="393"/>
      <c r="I1252" s="393"/>
      <c r="J1252" s="393"/>
      <c r="K1252" s="230"/>
    </row>
    <row r="1253" spans="1:11" x14ac:dyDescent="0.25">
      <c r="A1253" s="393"/>
      <c r="B1253" s="393"/>
      <c r="C1253" s="393"/>
      <c r="D1253" s="393"/>
      <c r="E1253" s="393"/>
      <c r="F1253" s="393"/>
      <c r="G1253" s="393"/>
      <c r="H1253" s="393"/>
      <c r="I1253" s="393"/>
      <c r="J1253" s="393"/>
      <c r="K1253" s="230"/>
    </row>
    <row r="1254" spans="1:11" x14ac:dyDescent="0.25">
      <c r="A1254" s="393"/>
      <c r="B1254" s="393"/>
      <c r="C1254" s="393"/>
      <c r="D1254" s="393"/>
      <c r="E1254" s="393"/>
      <c r="F1254" s="393"/>
      <c r="G1254" s="393"/>
      <c r="H1254" s="393"/>
      <c r="I1254" s="393"/>
      <c r="J1254" s="393"/>
      <c r="K1254" s="230"/>
    </row>
    <row r="1255" spans="1:11" x14ac:dyDescent="0.25">
      <c r="A1255" s="393"/>
      <c r="B1255" s="393"/>
      <c r="C1255" s="393"/>
      <c r="D1255" s="393"/>
      <c r="E1255" s="393"/>
      <c r="F1255" s="393"/>
      <c r="G1255" s="393"/>
      <c r="H1255" s="393"/>
      <c r="I1255" s="393"/>
      <c r="J1255" s="393"/>
      <c r="K1255" s="230"/>
    </row>
    <row r="1256" spans="1:11" x14ac:dyDescent="0.25">
      <c r="A1256" s="393"/>
      <c r="B1256" s="393"/>
      <c r="C1256" s="393"/>
      <c r="D1256" s="393"/>
      <c r="E1256" s="393"/>
      <c r="F1256" s="393"/>
      <c r="G1256" s="393"/>
      <c r="H1256" s="393"/>
      <c r="I1256" s="393"/>
      <c r="J1256" s="393"/>
      <c r="K1256" s="230"/>
    </row>
    <row r="1257" spans="1:11" x14ac:dyDescent="0.25">
      <c r="A1257" s="393"/>
      <c r="B1257" s="393"/>
      <c r="C1257" s="393"/>
      <c r="D1257" s="393"/>
      <c r="E1257" s="393"/>
      <c r="F1257" s="393"/>
      <c r="G1257" s="393"/>
      <c r="H1257" s="393"/>
      <c r="I1257" s="393"/>
      <c r="J1257" s="393"/>
      <c r="K1257" s="230"/>
    </row>
    <row r="1258" spans="1:11" x14ac:dyDescent="0.25">
      <c r="A1258" s="393"/>
      <c r="B1258" s="393"/>
      <c r="C1258" s="393"/>
      <c r="D1258" s="393"/>
      <c r="E1258" s="393"/>
      <c r="F1258" s="393"/>
      <c r="G1258" s="393"/>
      <c r="H1258" s="393"/>
      <c r="I1258" s="393"/>
      <c r="J1258" s="393"/>
      <c r="K1258" s="230"/>
    </row>
    <row r="1259" spans="1:11" x14ac:dyDescent="0.25">
      <c r="A1259" s="393"/>
      <c r="B1259" s="393"/>
      <c r="C1259" s="393"/>
      <c r="D1259" s="393"/>
      <c r="E1259" s="393"/>
      <c r="F1259" s="393"/>
      <c r="G1259" s="393"/>
      <c r="H1259" s="393"/>
      <c r="I1259" s="393"/>
      <c r="J1259" s="393"/>
      <c r="K1259" s="230"/>
    </row>
    <row r="1260" spans="1:11" x14ac:dyDescent="0.25">
      <c r="A1260" s="393"/>
      <c r="B1260" s="393"/>
      <c r="C1260" s="393"/>
      <c r="D1260" s="393"/>
      <c r="E1260" s="393"/>
      <c r="F1260" s="393"/>
      <c r="G1260" s="393"/>
      <c r="H1260" s="393"/>
      <c r="I1260" s="393"/>
      <c r="J1260" s="393"/>
      <c r="K1260" s="230"/>
    </row>
    <row r="1261" spans="1:11" x14ac:dyDescent="0.25">
      <c r="A1261" s="393"/>
      <c r="B1261" s="393"/>
      <c r="C1261" s="393"/>
      <c r="D1261" s="393"/>
      <c r="E1261" s="393"/>
      <c r="F1261" s="393"/>
      <c r="G1261" s="393"/>
      <c r="H1261" s="393"/>
      <c r="I1261" s="393"/>
      <c r="J1261" s="393"/>
      <c r="K1261" s="230"/>
    </row>
    <row r="1262" spans="1:11" x14ac:dyDescent="0.25">
      <c r="A1262" s="393"/>
      <c r="B1262" s="393"/>
      <c r="C1262" s="393"/>
      <c r="D1262" s="393"/>
      <c r="E1262" s="393"/>
      <c r="F1262" s="393"/>
      <c r="G1262" s="393"/>
      <c r="H1262" s="393"/>
      <c r="I1262" s="393"/>
      <c r="J1262" s="393"/>
      <c r="K1262" s="230"/>
    </row>
    <row r="1263" spans="1:11" x14ac:dyDescent="0.25">
      <c r="A1263" s="393"/>
      <c r="B1263" s="393"/>
      <c r="C1263" s="393"/>
      <c r="D1263" s="393"/>
      <c r="E1263" s="393"/>
      <c r="F1263" s="393"/>
      <c r="G1263" s="393"/>
      <c r="H1263" s="393"/>
      <c r="I1263" s="393"/>
      <c r="J1263" s="393"/>
      <c r="K1263" s="230"/>
    </row>
    <row r="1264" spans="1:11" x14ac:dyDescent="0.25">
      <c r="A1264" s="393"/>
      <c r="B1264" s="393"/>
      <c r="C1264" s="393"/>
      <c r="D1264" s="393"/>
      <c r="E1264" s="393"/>
      <c r="F1264" s="393"/>
      <c r="G1264" s="393"/>
      <c r="H1264" s="393"/>
      <c r="I1264" s="393"/>
      <c r="J1264" s="393"/>
      <c r="K1264" s="230"/>
    </row>
    <row r="1265" spans="1:11" x14ac:dyDescent="0.25">
      <c r="A1265" s="393"/>
      <c r="B1265" s="393"/>
      <c r="C1265" s="393"/>
      <c r="D1265" s="393"/>
      <c r="E1265" s="393"/>
      <c r="F1265" s="393"/>
      <c r="G1265" s="393"/>
      <c r="H1265" s="393"/>
      <c r="I1265" s="393"/>
      <c r="J1265" s="393"/>
      <c r="K1265" s="230"/>
    </row>
    <row r="1266" spans="1:11" x14ac:dyDescent="0.25">
      <c r="A1266" s="393"/>
      <c r="B1266" s="393"/>
      <c r="C1266" s="393"/>
      <c r="D1266" s="393"/>
      <c r="E1266" s="393"/>
      <c r="F1266" s="393"/>
      <c r="G1266" s="393"/>
      <c r="H1266" s="393"/>
      <c r="I1266" s="393"/>
      <c r="J1266" s="393"/>
      <c r="K1266" s="230"/>
    </row>
    <row r="1267" spans="1:11" x14ac:dyDescent="0.25">
      <c r="A1267" s="393"/>
      <c r="B1267" s="393"/>
      <c r="C1267" s="393"/>
      <c r="D1267" s="393"/>
      <c r="E1267" s="393"/>
      <c r="F1267" s="393"/>
      <c r="G1267" s="393"/>
      <c r="H1267" s="393"/>
      <c r="I1267" s="393"/>
      <c r="J1267" s="393"/>
      <c r="K1267" s="230"/>
    </row>
    <row r="1268" spans="1:11" x14ac:dyDescent="0.25">
      <c r="A1268" s="393"/>
      <c r="B1268" s="393"/>
      <c r="C1268" s="393"/>
      <c r="D1268" s="393"/>
      <c r="E1268" s="393"/>
      <c r="F1268" s="393"/>
      <c r="G1268" s="393"/>
      <c r="H1268" s="393"/>
      <c r="I1268" s="393"/>
      <c r="J1268" s="393"/>
      <c r="K1268" s="230"/>
    </row>
    <row r="1269" spans="1:11" x14ac:dyDescent="0.25">
      <c r="A1269" s="393"/>
      <c r="B1269" s="393"/>
      <c r="C1269" s="393"/>
      <c r="D1269" s="393"/>
      <c r="E1269" s="393"/>
      <c r="F1269" s="393"/>
      <c r="G1269" s="393"/>
      <c r="H1269" s="393"/>
      <c r="I1269" s="393"/>
      <c r="J1269" s="393"/>
      <c r="K1269" s="230"/>
    </row>
    <row r="1270" spans="1:11" x14ac:dyDescent="0.25">
      <c r="A1270" s="393"/>
      <c r="B1270" s="393"/>
      <c r="C1270" s="393"/>
      <c r="D1270" s="393"/>
      <c r="E1270" s="393"/>
      <c r="F1270" s="393"/>
      <c r="G1270" s="393"/>
      <c r="H1270" s="393"/>
      <c r="I1270" s="393"/>
      <c r="J1270" s="393"/>
      <c r="K1270" s="230"/>
    </row>
    <row r="1271" spans="1:11" x14ac:dyDescent="0.25">
      <c r="A1271" s="393"/>
      <c r="B1271" s="393"/>
      <c r="C1271" s="393"/>
      <c r="D1271" s="393"/>
      <c r="E1271" s="393"/>
      <c r="F1271" s="393"/>
      <c r="G1271" s="393"/>
      <c r="H1271" s="393"/>
      <c r="I1271" s="393"/>
      <c r="J1271" s="393"/>
      <c r="K1271" s="230"/>
    </row>
    <row r="1272" spans="1:11" x14ac:dyDescent="0.25">
      <c r="A1272" s="393"/>
      <c r="B1272" s="393"/>
      <c r="C1272" s="393"/>
      <c r="D1272" s="393"/>
      <c r="E1272" s="393"/>
      <c r="F1272" s="393"/>
      <c r="G1272" s="393"/>
      <c r="H1272" s="393"/>
      <c r="I1272" s="393"/>
      <c r="J1272" s="393"/>
      <c r="K1272" s="230"/>
    </row>
    <row r="1273" spans="1:11" x14ac:dyDescent="0.25">
      <c r="A1273" s="393"/>
      <c r="B1273" s="393"/>
      <c r="C1273" s="393"/>
      <c r="D1273" s="393"/>
      <c r="E1273" s="393"/>
      <c r="F1273" s="393"/>
      <c r="G1273" s="393"/>
      <c r="H1273" s="393"/>
      <c r="I1273" s="393"/>
      <c r="J1273" s="393"/>
      <c r="K1273" s="230"/>
    </row>
    <row r="1274" spans="1:11" x14ac:dyDescent="0.25">
      <c r="A1274" s="393"/>
      <c r="B1274" s="393"/>
      <c r="C1274" s="393"/>
      <c r="D1274" s="393"/>
      <c r="E1274" s="393"/>
      <c r="F1274" s="393"/>
      <c r="G1274" s="393"/>
      <c r="H1274" s="393"/>
      <c r="I1274" s="393"/>
      <c r="J1274" s="393"/>
      <c r="K1274" s="230"/>
    </row>
    <row r="1275" spans="1:11" x14ac:dyDescent="0.25">
      <c r="A1275" s="393"/>
      <c r="B1275" s="393"/>
      <c r="C1275" s="393"/>
      <c r="D1275" s="393"/>
      <c r="E1275" s="393"/>
      <c r="F1275" s="393"/>
      <c r="G1275" s="393"/>
      <c r="H1275" s="393"/>
      <c r="I1275" s="393"/>
      <c r="J1275" s="393"/>
      <c r="K1275" s="230"/>
    </row>
    <row r="1276" spans="1:11" x14ac:dyDescent="0.25">
      <c r="A1276" s="393"/>
      <c r="B1276" s="393"/>
      <c r="C1276" s="393"/>
      <c r="D1276" s="393"/>
      <c r="E1276" s="393"/>
      <c r="F1276" s="393"/>
      <c r="G1276" s="393"/>
      <c r="H1276" s="393"/>
      <c r="I1276" s="393"/>
      <c r="J1276" s="393"/>
      <c r="K1276" s="230"/>
    </row>
    <row r="1277" spans="1:11" x14ac:dyDescent="0.25">
      <c r="A1277" s="393"/>
      <c r="B1277" s="393"/>
      <c r="C1277" s="393"/>
      <c r="D1277" s="393"/>
      <c r="E1277" s="393"/>
      <c r="F1277" s="393"/>
      <c r="G1277" s="393"/>
      <c r="H1277" s="393"/>
      <c r="I1277" s="393"/>
      <c r="J1277" s="393"/>
      <c r="K1277" s="230"/>
    </row>
    <row r="1278" spans="1:11" x14ac:dyDescent="0.25">
      <c r="A1278" s="393"/>
      <c r="B1278" s="393"/>
      <c r="C1278" s="393"/>
      <c r="D1278" s="393"/>
      <c r="E1278" s="393"/>
      <c r="F1278" s="393"/>
      <c r="G1278" s="393"/>
      <c r="H1278" s="393"/>
      <c r="I1278" s="393"/>
      <c r="J1278" s="393"/>
      <c r="K1278" s="230"/>
    </row>
    <row r="1279" spans="1:11" x14ac:dyDescent="0.25">
      <c r="A1279" s="393"/>
      <c r="B1279" s="393"/>
      <c r="C1279" s="393"/>
      <c r="D1279" s="393"/>
      <c r="E1279" s="393"/>
      <c r="F1279" s="393"/>
      <c r="G1279" s="393"/>
      <c r="H1279" s="393"/>
      <c r="I1279" s="393"/>
      <c r="J1279" s="393"/>
      <c r="K1279" s="230"/>
    </row>
    <row r="1280" spans="1:11" x14ac:dyDescent="0.25">
      <c r="A1280" s="393"/>
      <c r="B1280" s="393"/>
      <c r="C1280" s="393"/>
      <c r="D1280" s="393"/>
      <c r="E1280" s="393"/>
      <c r="F1280" s="393"/>
      <c r="G1280" s="393"/>
      <c r="H1280" s="393"/>
      <c r="I1280" s="393"/>
      <c r="J1280" s="393"/>
      <c r="K1280" s="230"/>
    </row>
    <row r="1281" spans="1:11" x14ac:dyDescent="0.25">
      <c r="A1281" s="393"/>
      <c r="B1281" s="393"/>
      <c r="C1281" s="393"/>
      <c r="D1281" s="393"/>
      <c r="E1281" s="393"/>
      <c r="F1281" s="393"/>
      <c r="G1281" s="393"/>
      <c r="H1281" s="393"/>
      <c r="I1281" s="393"/>
      <c r="J1281" s="393"/>
      <c r="K1281" s="230"/>
    </row>
    <row r="1282" spans="1:11" x14ac:dyDescent="0.25">
      <c r="A1282" s="393"/>
      <c r="B1282" s="393"/>
      <c r="C1282" s="393"/>
      <c r="D1282" s="393"/>
      <c r="E1282" s="393"/>
      <c r="F1282" s="393"/>
      <c r="G1282" s="393"/>
      <c r="H1282" s="393"/>
      <c r="I1282" s="393"/>
      <c r="J1282" s="393"/>
      <c r="K1282" s="230"/>
    </row>
    <row r="1283" spans="1:11" x14ac:dyDescent="0.25">
      <c r="A1283" s="393"/>
      <c r="B1283" s="393"/>
      <c r="C1283" s="393"/>
      <c r="D1283" s="393"/>
      <c r="E1283" s="393"/>
      <c r="F1283" s="393"/>
      <c r="G1283" s="393"/>
      <c r="H1283" s="393"/>
      <c r="I1283" s="393"/>
      <c r="J1283" s="393"/>
      <c r="K1283" s="230"/>
    </row>
    <row r="1284" spans="1:11" x14ac:dyDescent="0.25">
      <c r="A1284" s="393"/>
      <c r="B1284" s="393"/>
      <c r="C1284" s="393"/>
      <c r="D1284" s="393"/>
      <c r="E1284" s="393"/>
      <c r="F1284" s="393"/>
      <c r="G1284" s="393"/>
      <c r="H1284" s="393"/>
      <c r="I1284" s="393"/>
      <c r="J1284" s="393"/>
      <c r="K1284" s="230"/>
    </row>
    <row r="1285" spans="1:11" x14ac:dyDescent="0.25">
      <c r="A1285" s="393"/>
      <c r="B1285" s="393"/>
      <c r="C1285" s="393"/>
      <c r="D1285" s="393"/>
      <c r="E1285" s="393"/>
      <c r="F1285" s="393"/>
      <c r="G1285" s="393"/>
      <c r="H1285" s="393"/>
      <c r="I1285" s="393"/>
      <c r="J1285" s="393"/>
      <c r="K1285" s="230"/>
    </row>
    <row r="1286" spans="1:11" x14ac:dyDescent="0.25">
      <c r="A1286" s="393"/>
      <c r="B1286" s="393"/>
      <c r="C1286" s="393"/>
      <c r="D1286" s="393"/>
      <c r="E1286" s="393"/>
      <c r="F1286" s="393"/>
      <c r="G1286" s="393"/>
      <c r="H1286" s="393"/>
      <c r="I1286" s="393"/>
      <c r="J1286" s="393"/>
      <c r="K1286" s="230"/>
    </row>
    <row r="1287" spans="1:11" x14ac:dyDescent="0.25">
      <c r="A1287" s="393"/>
      <c r="B1287" s="393"/>
      <c r="C1287" s="393"/>
      <c r="D1287" s="393"/>
      <c r="E1287" s="393"/>
      <c r="F1287" s="393"/>
      <c r="G1287" s="393"/>
      <c r="H1287" s="393"/>
      <c r="I1287" s="393"/>
      <c r="J1287" s="393"/>
      <c r="K1287" s="230"/>
    </row>
    <row r="1288" spans="1:11" x14ac:dyDescent="0.25">
      <c r="A1288" s="393"/>
      <c r="B1288" s="393"/>
      <c r="C1288" s="393"/>
      <c r="D1288" s="393"/>
      <c r="E1288" s="393"/>
      <c r="F1288" s="393"/>
      <c r="G1288" s="393"/>
      <c r="H1288" s="393"/>
      <c r="I1288" s="393"/>
      <c r="J1288" s="393"/>
      <c r="K1288" s="230"/>
    </row>
    <row r="1289" spans="1:11" x14ac:dyDescent="0.25">
      <c r="A1289" s="393"/>
      <c r="B1289" s="393"/>
      <c r="C1289" s="393"/>
      <c r="D1289" s="393"/>
      <c r="E1289" s="393"/>
      <c r="F1289" s="393"/>
      <c r="G1289" s="393"/>
      <c r="H1289" s="393"/>
      <c r="I1289" s="393"/>
      <c r="J1289" s="393"/>
      <c r="K1289" s="230"/>
    </row>
    <row r="1290" spans="1:11" x14ac:dyDescent="0.25">
      <c r="A1290" s="393"/>
      <c r="B1290" s="393"/>
      <c r="C1290" s="393"/>
      <c r="D1290" s="393"/>
      <c r="E1290" s="393"/>
      <c r="F1290" s="393"/>
      <c r="G1290" s="393"/>
      <c r="H1290" s="393"/>
      <c r="I1290" s="393"/>
      <c r="J1290" s="393"/>
      <c r="K1290" s="230"/>
    </row>
    <row r="1291" spans="1:11" x14ac:dyDescent="0.25">
      <c r="A1291" s="393"/>
      <c r="B1291" s="393"/>
      <c r="C1291" s="393"/>
      <c r="D1291" s="393"/>
      <c r="E1291" s="393"/>
      <c r="F1291" s="393"/>
      <c r="G1291" s="393"/>
      <c r="H1291" s="393"/>
      <c r="I1291" s="393"/>
      <c r="J1291" s="393"/>
      <c r="K1291" s="230"/>
    </row>
    <row r="1292" spans="1:11" x14ac:dyDescent="0.25">
      <c r="A1292" s="393"/>
      <c r="B1292" s="393"/>
      <c r="C1292" s="393"/>
      <c r="D1292" s="393"/>
      <c r="E1292" s="393"/>
      <c r="F1292" s="393"/>
      <c r="G1292" s="393"/>
      <c r="H1292" s="393"/>
      <c r="I1292" s="393"/>
      <c r="J1292" s="393"/>
      <c r="K1292" s="230"/>
    </row>
    <row r="1293" spans="1:11" x14ac:dyDescent="0.25">
      <c r="A1293" s="393"/>
      <c r="B1293" s="393"/>
      <c r="C1293" s="393"/>
      <c r="D1293" s="393"/>
      <c r="E1293" s="393"/>
      <c r="F1293" s="393"/>
      <c r="G1293" s="393"/>
      <c r="H1293" s="393"/>
      <c r="I1293" s="393"/>
      <c r="J1293" s="393"/>
      <c r="K1293" s="230"/>
    </row>
    <row r="1294" spans="1:11" x14ac:dyDescent="0.25">
      <c r="A1294" s="393"/>
      <c r="B1294" s="393"/>
      <c r="C1294" s="393"/>
      <c r="D1294" s="393"/>
      <c r="E1294" s="393"/>
      <c r="F1294" s="393"/>
      <c r="G1294" s="393"/>
      <c r="H1294" s="393"/>
      <c r="I1294" s="393"/>
      <c r="J1294" s="393"/>
      <c r="K1294" s="230"/>
    </row>
    <row r="1295" spans="1:11" x14ac:dyDescent="0.25">
      <c r="A1295" s="393"/>
      <c r="B1295" s="393"/>
      <c r="C1295" s="393"/>
      <c r="D1295" s="393"/>
      <c r="E1295" s="393"/>
      <c r="F1295" s="393"/>
      <c r="G1295" s="393"/>
      <c r="H1295" s="393"/>
      <c r="I1295" s="393"/>
      <c r="J1295" s="393"/>
      <c r="K1295" s="230"/>
    </row>
    <row r="1296" spans="1:11" x14ac:dyDescent="0.25">
      <c r="A1296" s="393"/>
      <c r="B1296" s="393"/>
      <c r="C1296" s="393"/>
      <c r="D1296" s="393"/>
      <c r="E1296" s="393"/>
      <c r="F1296" s="393"/>
      <c r="G1296" s="393"/>
      <c r="H1296" s="393"/>
      <c r="I1296" s="393"/>
      <c r="J1296" s="393"/>
      <c r="K1296" s="230"/>
    </row>
    <row r="1297" spans="1:11" x14ac:dyDescent="0.25">
      <c r="A1297" s="393"/>
      <c r="B1297" s="393"/>
      <c r="C1297" s="393"/>
      <c r="D1297" s="393"/>
      <c r="E1297" s="393"/>
      <c r="F1297" s="393"/>
      <c r="G1297" s="393"/>
      <c r="H1297" s="393"/>
      <c r="I1297" s="393"/>
      <c r="J1297" s="393"/>
      <c r="K1297" s="230"/>
    </row>
    <row r="1298" spans="1:11" x14ac:dyDescent="0.25">
      <c r="A1298" s="393"/>
      <c r="B1298" s="393"/>
      <c r="C1298" s="393"/>
      <c r="D1298" s="393"/>
      <c r="E1298" s="393"/>
      <c r="F1298" s="393"/>
      <c r="G1298" s="393"/>
      <c r="H1298" s="393"/>
      <c r="I1298" s="393"/>
      <c r="J1298" s="393"/>
      <c r="K1298" s="230"/>
    </row>
    <row r="1299" spans="1:11" x14ac:dyDescent="0.25">
      <c r="A1299" s="393"/>
      <c r="B1299" s="393"/>
      <c r="C1299" s="393"/>
      <c r="D1299" s="393"/>
      <c r="E1299" s="393"/>
      <c r="F1299" s="393"/>
      <c r="G1299" s="393"/>
      <c r="H1299" s="393"/>
      <c r="I1299" s="393"/>
      <c r="J1299" s="393"/>
      <c r="K1299" s="230"/>
    </row>
    <row r="1300" spans="1:11" x14ac:dyDescent="0.25">
      <c r="A1300" s="393"/>
      <c r="B1300" s="393"/>
      <c r="C1300" s="393"/>
      <c r="D1300" s="393"/>
      <c r="E1300" s="393"/>
      <c r="F1300" s="393"/>
      <c r="G1300" s="393"/>
      <c r="H1300" s="393"/>
      <c r="I1300" s="393"/>
      <c r="J1300" s="393"/>
      <c r="K1300" s="230"/>
    </row>
    <row r="1301" spans="1:11" x14ac:dyDescent="0.25">
      <c r="A1301" s="393"/>
      <c r="B1301" s="393"/>
      <c r="C1301" s="393"/>
      <c r="D1301" s="393"/>
      <c r="E1301" s="393"/>
      <c r="F1301" s="393"/>
      <c r="G1301" s="393"/>
      <c r="H1301" s="393"/>
      <c r="I1301" s="393"/>
      <c r="J1301" s="393"/>
      <c r="K1301" s="230"/>
    </row>
    <row r="1302" spans="1:11" x14ac:dyDescent="0.25">
      <c r="A1302" s="393"/>
      <c r="B1302" s="393"/>
      <c r="C1302" s="393"/>
      <c r="D1302" s="393"/>
      <c r="E1302" s="393"/>
      <c r="F1302" s="393"/>
      <c r="G1302" s="393"/>
      <c r="H1302" s="393"/>
      <c r="I1302" s="393"/>
      <c r="J1302" s="393"/>
      <c r="K1302" s="230"/>
    </row>
    <row r="1303" spans="1:11" x14ac:dyDescent="0.25">
      <c r="A1303" s="393"/>
      <c r="B1303" s="393"/>
      <c r="C1303" s="393"/>
      <c r="D1303" s="393"/>
      <c r="E1303" s="393"/>
      <c r="F1303" s="393"/>
      <c r="G1303" s="393"/>
      <c r="H1303" s="393"/>
      <c r="I1303" s="393"/>
      <c r="J1303" s="393"/>
      <c r="K1303" s="230"/>
    </row>
    <row r="1304" spans="1:11" x14ac:dyDescent="0.25">
      <c r="A1304" s="393"/>
      <c r="B1304" s="393"/>
      <c r="C1304" s="393"/>
      <c r="D1304" s="393"/>
      <c r="E1304" s="393"/>
      <c r="F1304" s="393"/>
      <c r="G1304" s="393"/>
      <c r="H1304" s="393"/>
      <c r="I1304" s="393"/>
      <c r="J1304" s="393"/>
      <c r="K1304" s="230"/>
    </row>
    <row r="1305" spans="1:11" x14ac:dyDescent="0.25">
      <c r="A1305" s="393"/>
      <c r="B1305" s="393"/>
      <c r="C1305" s="393"/>
      <c r="D1305" s="393"/>
      <c r="E1305" s="393"/>
      <c r="F1305" s="393"/>
      <c r="G1305" s="393"/>
      <c r="H1305" s="393"/>
      <c r="I1305" s="393"/>
      <c r="J1305" s="393"/>
      <c r="K1305" s="230"/>
    </row>
    <row r="1306" spans="1:11" x14ac:dyDescent="0.25">
      <c r="A1306" s="393"/>
      <c r="B1306" s="393"/>
      <c r="C1306" s="393"/>
      <c r="D1306" s="393"/>
      <c r="E1306" s="393"/>
      <c r="F1306" s="393"/>
      <c r="G1306" s="393"/>
      <c r="H1306" s="393"/>
      <c r="I1306" s="393"/>
      <c r="J1306" s="393"/>
      <c r="K1306" s="230"/>
    </row>
    <row r="1307" spans="1:11" x14ac:dyDescent="0.25">
      <c r="A1307" s="393"/>
      <c r="B1307" s="393"/>
      <c r="C1307" s="393"/>
      <c r="D1307" s="393"/>
      <c r="E1307" s="393"/>
      <c r="F1307" s="393"/>
      <c r="G1307" s="393"/>
      <c r="H1307" s="393"/>
      <c r="I1307" s="393"/>
      <c r="J1307" s="393"/>
      <c r="K1307" s="230"/>
    </row>
    <row r="1308" spans="1:11" x14ac:dyDescent="0.25">
      <c r="A1308" s="393"/>
      <c r="B1308" s="393"/>
      <c r="C1308" s="393"/>
      <c r="D1308" s="393"/>
      <c r="E1308" s="393"/>
      <c r="F1308" s="393"/>
      <c r="G1308" s="393"/>
      <c r="H1308" s="393"/>
      <c r="I1308" s="393"/>
      <c r="J1308" s="393"/>
      <c r="K1308" s="230"/>
    </row>
    <row r="1309" spans="1:11" x14ac:dyDescent="0.25">
      <c r="A1309" s="393"/>
      <c r="B1309" s="393"/>
      <c r="C1309" s="393"/>
      <c r="D1309" s="393"/>
      <c r="E1309" s="393"/>
      <c r="F1309" s="393"/>
      <c r="G1309" s="393"/>
      <c r="H1309" s="393"/>
      <c r="I1309" s="393"/>
      <c r="J1309" s="393"/>
      <c r="K1309" s="230"/>
    </row>
    <row r="1310" spans="1:11" x14ac:dyDescent="0.25">
      <c r="A1310" s="393"/>
      <c r="B1310" s="393"/>
      <c r="C1310" s="393"/>
      <c r="D1310" s="393"/>
      <c r="E1310" s="393"/>
      <c r="F1310" s="393"/>
      <c r="G1310" s="393"/>
      <c r="H1310" s="393"/>
      <c r="I1310" s="393"/>
      <c r="J1310" s="393"/>
      <c r="K1310" s="230"/>
    </row>
    <row r="1311" spans="1:11" x14ac:dyDescent="0.25">
      <c r="A1311" s="393"/>
      <c r="B1311" s="393"/>
      <c r="C1311" s="393"/>
      <c r="D1311" s="393"/>
      <c r="E1311" s="393"/>
      <c r="F1311" s="393"/>
      <c r="G1311" s="393"/>
      <c r="H1311" s="393"/>
      <c r="I1311" s="393"/>
      <c r="J1311" s="393"/>
      <c r="K1311" s="230"/>
    </row>
    <row r="1312" spans="1:11" x14ac:dyDescent="0.25">
      <c r="A1312" s="393"/>
      <c r="B1312" s="393"/>
      <c r="C1312" s="393"/>
      <c r="D1312" s="393"/>
      <c r="E1312" s="393"/>
      <c r="F1312" s="393"/>
      <c r="G1312" s="393"/>
      <c r="H1312" s="393"/>
      <c r="I1312" s="393"/>
      <c r="J1312" s="393"/>
      <c r="K1312" s="230"/>
    </row>
    <row r="1313" spans="1:22" x14ac:dyDescent="0.25">
      <c r="A1313" s="393"/>
      <c r="B1313" s="393"/>
      <c r="C1313" s="393"/>
      <c r="D1313" s="393"/>
      <c r="E1313" s="393"/>
      <c r="F1313" s="393"/>
      <c r="G1313" s="393"/>
      <c r="H1313" s="393"/>
      <c r="I1313" s="393"/>
      <c r="J1313" s="393"/>
      <c r="K1313" s="230"/>
    </row>
    <row r="1315" spans="1:22" s="229" customFormat="1" x14ac:dyDescent="0.25">
      <c r="A1315" s="388"/>
      <c r="B1315" s="389"/>
      <c r="C1315" s="390"/>
      <c r="D1315" s="391"/>
      <c r="E1315" s="391"/>
      <c r="F1315" s="392"/>
      <c r="G1315" s="390"/>
      <c r="H1315" s="390"/>
      <c r="I1315" s="390"/>
      <c r="J1315" s="390"/>
      <c r="K1315" s="227"/>
      <c r="L1315" s="230"/>
      <c r="M1315" s="230"/>
      <c r="N1315" s="230"/>
      <c r="O1315" s="230"/>
      <c r="P1315" s="230"/>
      <c r="Q1315" s="230"/>
      <c r="R1315" s="230"/>
      <c r="S1315" s="230"/>
      <c r="T1315" s="230"/>
      <c r="U1315" s="230"/>
      <c r="V1315" s="230"/>
    </row>
    <row r="1316" spans="1:22" s="229" customFormat="1" x14ac:dyDescent="0.25">
      <c r="A1316" s="388"/>
      <c r="B1316" s="389"/>
      <c r="C1316" s="390"/>
      <c r="D1316" s="391"/>
      <c r="E1316" s="391"/>
      <c r="F1316" s="392"/>
      <c r="G1316" s="390"/>
      <c r="H1316" s="390"/>
      <c r="I1316" s="390"/>
      <c r="J1316" s="390"/>
      <c r="K1316" s="227"/>
      <c r="L1316" s="230"/>
      <c r="M1316" s="230"/>
      <c r="N1316" s="230"/>
      <c r="O1316" s="230"/>
      <c r="P1316" s="230"/>
      <c r="Q1316" s="230"/>
      <c r="R1316" s="230"/>
      <c r="S1316" s="230"/>
      <c r="T1316" s="230"/>
      <c r="U1316" s="230"/>
      <c r="V1316" s="230"/>
    </row>
    <row r="1317" spans="1:22" s="229" customFormat="1" x14ac:dyDescent="0.25">
      <c r="A1317" s="388"/>
      <c r="B1317" s="389"/>
      <c r="C1317" s="390"/>
      <c r="D1317" s="391"/>
      <c r="E1317" s="391"/>
      <c r="F1317" s="392"/>
      <c r="G1317" s="390"/>
      <c r="H1317" s="390"/>
      <c r="I1317" s="390"/>
      <c r="J1317" s="390"/>
      <c r="K1317" s="227"/>
      <c r="L1317" s="230"/>
      <c r="M1317" s="230"/>
      <c r="N1317" s="230"/>
      <c r="O1317" s="230"/>
      <c r="P1317" s="230"/>
      <c r="Q1317" s="230"/>
      <c r="R1317" s="230"/>
      <c r="S1317" s="230"/>
      <c r="T1317" s="230"/>
      <c r="U1317" s="230"/>
      <c r="V1317" s="230"/>
    </row>
    <row r="1318" spans="1:22" s="229" customFormat="1" x14ac:dyDescent="0.25">
      <c r="A1318" s="388"/>
      <c r="B1318" s="389"/>
      <c r="C1318" s="390"/>
      <c r="D1318" s="391"/>
      <c r="E1318" s="391"/>
      <c r="F1318" s="392"/>
      <c r="G1318" s="390"/>
      <c r="H1318" s="390"/>
      <c r="I1318" s="390"/>
      <c r="J1318" s="390"/>
      <c r="K1318" s="227"/>
      <c r="L1318" s="230"/>
      <c r="M1318" s="230"/>
      <c r="N1318" s="230"/>
      <c r="O1318" s="230"/>
      <c r="P1318" s="230"/>
      <c r="Q1318" s="230"/>
      <c r="R1318" s="230"/>
      <c r="S1318" s="230"/>
      <c r="T1318" s="230"/>
      <c r="U1318" s="230"/>
      <c r="V1318" s="230"/>
    </row>
    <row r="1319" spans="1:22" s="229" customFormat="1" x14ac:dyDescent="0.25">
      <c r="A1319" s="388"/>
      <c r="B1319" s="389"/>
      <c r="C1319" s="390"/>
      <c r="D1319" s="391"/>
      <c r="E1319" s="391"/>
      <c r="F1319" s="392"/>
      <c r="G1319" s="390"/>
      <c r="H1319" s="390"/>
      <c r="I1319" s="390"/>
      <c r="J1319" s="390"/>
      <c r="K1319" s="227"/>
      <c r="L1319" s="230"/>
      <c r="M1319" s="230"/>
      <c r="N1319" s="230"/>
      <c r="O1319" s="230"/>
      <c r="P1319" s="230"/>
      <c r="Q1319" s="230"/>
      <c r="R1319" s="230"/>
      <c r="S1319" s="230"/>
      <c r="T1319" s="230"/>
      <c r="U1319" s="230"/>
      <c r="V1319" s="230"/>
    </row>
    <row r="1320" spans="1:22" s="229" customFormat="1" x14ac:dyDescent="0.25">
      <c r="A1320" s="388"/>
      <c r="B1320" s="389"/>
      <c r="C1320" s="390"/>
      <c r="D1320" s="391"/>
      <c r="E1320" s="391"/>
      <c r="F1320" s="392"/>
      <c r="G1320" s="390"/>
      <c r="H1320" s="390"/>
      <c r="I1320" s="390"/>
      <c r="J1320" s="390"/>
      <c r="K1320" s="227"/>
      <c r="L1320" s="230"/>
      <c r="M1320" s="230"/>
      <c r="N1320" s="230"/>
      <c r="O1320" s="230"/>
      <c r="P1320" s="230"/>
      <c r="Q1320" s="230"/>
      <c r="R1320" s="230"/>
      <c r="S1320" s="230"/>
      <c r="T1320" s="230"/>
      <c r="U1320" s="230"/>
      <c r="V1320" s="230"/>
    </row>
    <row r="1321" spans="1:22" s="229" customFormat="1" x14ac:dyDescent="0.25">
      <c r="A1321" s="388"/>
      <c r="B1321" s="389"/>
      <c r="C1321" s="390"/>
      <c r="D1321" s="391"/>
      <c r="E1321" s="391"/>
      <c r="F1321" s="392"/>
      <c r="G1321" s="390"/>
      <c r="H1321" s="390"/>
      <c r="I1321" s="390"/>
      <c r="J1321" s="390"/>
      <c r="K1321" s="227"/>
      <c r="L1321" s="230"/>
      <c r="M1321" s="230"/>
      <c r="N1321" s="230"/>
      <c r="O1321" s="230"/>
      <c r="P1321" s="230"/>
      <c r="Q1321" s="230"/>
      <c r="R1321" s="230"/>
      <c r="S1321" s="230"/>
      <c r="T1321" s="230"/>
      <c r="U1321" s="230"/>
      <c r="V1321" s="230"/>
    </row>
    <row r="1322" spans="1:22" s="229" customFormat="1" x14ac:dyDescent="0.25">
      <c r="A1322" s="388"/>
      <c r="B1322" s="389"/>
      <c r="C1322" s="390"/>
      <c r="D1322" s="391"/>
      <c r="E1322" s="391"/>
      <c r="F1322" s="392"/>
      <c r="G1322" s="390"/>
      <c r="H1322" s="390"/>
      <c r="I1322" s="390"/>
      <c r="J1322" s="390"/>
      <c r="K1322" s="227"/>
      <c r="L1322" s="230"/>
      <c r="M1322" s="230"/>
      <c r="N1322" s="230"/>
      <c r="O1322" s="230"/>
      <c r="P1322" s="230"/>
      <c r="Q1322" s="230"/>
      <c r="R1322" s="230"/>
      <c r="S1322" s="230"/>
      <c r="T1322" s="230"/>
      <c r="U1322" s="230"/>
      <c r="V1322" s="230"/>
    </row>
    <row r="1323" spans="1:22" s="229" customFormat="1" x14ac:dyDescent="0.25">
      <c r="A1323" s="388"/>
      <c r="B1323" s="389"/>
      <c r="C1323" s="390"/>
      <c r="D1323" s="391"/>
      <c r="E1323" s="391"/>
      <c r="F1323" s="392"/>
      <c r="G1323" s="390"/>
      <c r="H1323" s="390"/>
      <c r="I1323" s="390"/>
      <c r="J1323" s="390"/>
      <c r="K1323" s="227"/>
      <c r="L1323" s="230"/>
      <c r="M1323" s="230"/>
      <c r="N1323" s="230"/>
      <c r="O1323" s="230"/>
      <c r="P1323" s="230"/>
      <c r="Q1323" s="230"/>
      <c r="R1323" s="230"/>
      <c r="S1323" s="230"/>
      <c r="T1323" s="230"/>
      <c r="U1323" s="230"/>
      <c r="V1323" s="230"/>
    </row>
    <row r="1324" spans="1:22" s="229" customFormat="1" x14ac:dyDescent="0.25">
      <c r="A1324" s="388"/>
      <c r="B1324" s="389"/>
      <c r="C1324" s="390"/>
      <c r="D1324" s="391"/>
      <c r="E1324" s="391"/>
      <c r="F1324" s="392"/>
      <c r="G1324" s="390"/>
      <c r="H1324" s="390"/>
      <c r="I1324" s="390"/>
      <c r="J1324" s="390"/>
      <c r="K1324" s="227"/>
      <c r="L1324" s="230"/>
      <c r="M1324" s="230"/>
      <c r="N1324" s="230"/>
      <c r="O1324" s="230"/>
      <c r="P1324" s="230"/>
      <c r="Q1324" s="230"/>
      <c r="R1324" s="230"/>
      <c r="S1324" s="230"/>
      <c r="T1324" s="230"/>
      <c r="U1324" s="230"/>
      <c r="V1324" s="230"/>
    </row>
    <row r="1325" spans="1:22" s="229" customFormat="1" x14ac:dyDescent="0.25">
      <c r="A1325" s="388"/>
      <c r="B1325" s="389"/>
      <c r="C1325" s="390"/>
      <c r="D1325" s="391"/>
      <c r="E1325" s="391"/>
      <c r="F1325" s="392"/>
      <c r="G1325" s="390"/>
      <c r="H1325" s="390"/>
      <c r="I1325" s="390"/>
      <c r="J1325" s="390"/>
      <c r="K1325" s="227"/>
      <c r="L1325" s="230"/>
      <c r="M1325" s="230"/>
      <c r="N1325" s="230"/>
      <c r="O1325" s="230"/>
      <c r="P1325" s="230"/>
      <c r="Q1325" s="230"/>
      <c r="R1325" s="230"/>
      <c r="S1325" s="230"/>
      <c r="T1325" s="230"/>
      <c r="U1325" s="230"/>
      <c r="V1325" s="230"/>
    </row>
    <row r="1326" spans="1:22" s="229" customFormat="1" x14ac:dyDescent="0.25">
      <c r="A1326" s="388"/>
      <c r="B1326" s="389"/>
      <c r="C1326" s="390"/>
      <c r="D1326" s="391"/>
      <c r="E1326" s="391"/>
      <c r="F1326" s="392"/>
      <c r="G1326" s="390"/>
      <c r="H1326" s="390"/>
      <c r="I1326" s="390"/>
      <c r="J1326" s="390"/>
      <c r="K1326" s="227"/>
      <c r="L1326" s="230"/>
      <c r="M1326" s="230"/>
      <c r="N1326" s="230"/>
      <c r="O1326" s="230"/>
      <c r="P1326" s="230"/>
      <c r="Q1326" s="230"/>
      <c r="R1326" s="230"/>
      <c r="S1326" s="230"/>
      <c r="T1326" s="230"/>
      <c r="U1326" s="230"/>
      <c r="V1326" s="230"/>
    </row>
    <row r="1327" spans="1:22" s="229" customFormat="1" x14ac:dyDescent="0.25">
      <c r="A1327" s="388"/>
      <c r="B1327" s="389"/>
      <c r="C1327" s="390"/>
      <c r="D1327" s="391"/>
      <c r="E1327" s="391"/>
      <c r="F1327" s="392"/>
      <c r="G1327" s="390"/>
      <c r="H1327" s="390"/>
      <c r="I1327" s="390"/>
      <c r="J1327" s="390"/>
      <c r="K1327" s="227"/>
      <c r="L1327" s="230"/>
      <c r="M1327" s="230"/>
      <c r="N1327" s="230"/>
      <c r="O1327" s="230"/>
      <c r="P1327" s="230"/>
      <c r="Q1327" s="230"/>
      <c r="R1327" s="230"/>
      <c r="S1327" s="230"/>
      <c r="T1327" s="230"/>
      <c r="U1327" s="230"/>
      <c r="V1327" s="230"/>
    </row>
    <row r="1328" spans="1:22" s="229" customFormat="1" x14ac:dyDescent="0.25">
      <c r="A1328" s="388"/>
      <c r="B1328" s="389"/>
      <c r="C1328" s="390"/>
      <c r="D1328" s="391"/>
      <c r="E1328" s="391"/>
      <c r="F1328" s="392"/>
      <c r="G1328" s="390"/>
      <c r="H1328" s="390"/>
      <c r="I1328" s="390"/>
      <c r="J1328" s="390"/>
      <c r="K1328" s="227"/>
      <c r="L1328" s="230"/>
      <c r="M1328" s="230"/>
      <c r="N1328" s="230"/>
      <c r="O1328" s="230"/>
      <c r="P1328" s="230"/>
      <c r="Q1328" s="230"/>
      <c r="R1328" s="230"/>
      <c r="S1328" s="230"/>
      <c r="T1328" s="230"/>
      <c r="U1328" s="230"/>
      <c r="V1328" s="230"/>
    </row>
    <row r="1329" spans="1:22" s="229" customFormat="1" x14ac:dyDescent="0.25">
      <c r="A1329" s="388"/>
      <c r="B1329" s="389"/>
      <c r="C1329" s="390"/>
      <c r="D1329" s="391"/>
      <c r="E1329" s="391"/>
      <c r="F1329" s="392"/>
      <c r="G1329" s="390"/>
      <c r="H1329" s="390"/>
      <c r="I1329" s="390"/>
      <c r="J1329" s="390"/>
      <c r="K1329" s="227"/>
      <c r="L1329" s="230"/>
      <c r="M1329" s="230"/>
      <c r="N1329" s="230"/>
      <c r="O1329" s="230"/>
      <c r="P1329" s="230"/>
      <c r="Q1329" s="230"/>
      <c r="R1329" s="230"/>
      <c r="S1329" s="230"/>
      <c r="T1329" s="230"/>
      <c r="U1329" s="230"/>
      <c r="V1329" s="230"/>
    </row>
    <row r="1330" spans="1:22" s="229" customFormat="1" x14ac:dyDescent="0.25">
      <c r="A1330" s="388"/>
      <c r="B1330" s="389"/>
      <c r="C1330" s="390"/>
      <c r="D1330" s="391"/>
      <c r="E1330" s="391"/>
      <c r="F1330" s="392"/>
      <c r="G1330" s="390"/>
      <c r="H1330" s="390"/>
      <c r="I1330" s="390"/>
      <c r="J1330" s="390"/>
      <c r="K1330" s="227"/>
      <c r="L1330" s="230"/>
      <c r="M1330" s="230"/>
      <c r="N1330" s="230"/>
      <c r="O1330" s="230"/>
      <c r="P1330" s="230"/>
      <c r="Q1330" s="230"/>
      <c r="R1330" s="230"/>
      <c r="S1330" s="230"/>
      <c r="T1330" s="230"/>
      <c r="U1330" s="230"/>
      <c r="V1330" s="230"/>
    </row>
    <row r="1331" spans="1:22" s="229" customFormat="1" x14ac:dyDescent="0.25">
      <c r="A1331" s="388"/>
      <c r="B1331" s="389"/>
      <c r="C1331" s="390"/>
      <c r="D1331" s="391"/>
      <c r="E1331" s="391"/>
      <c r="F1331" s="392"/>
      <c r="G1331" s="390"/>
      <c r="H1331" s="390"/>
      <c r="I1331" s="390"/>
      <c r="J1331" s="390"/>
      <c r="K1331" s="227"/>
      <c r="L1331" s="230"/>
      <c r="M1331" s="230"/>
      <c r="N1331" s="230"/>
      <c r="O1331" s="230"/>
      <c r="P1331" s="230"/>
      <c r="Q1331" s="230"/>
      <c r="R1331" s="230"/>
      <c r="S1331" s="230"/>
      <c r="T1331" s="230"/>
      <c r="U1331" s="230"/>
      <c r="V1331" s="230"/>
    </row>
    <row r="1332" spans="1:22" s="229" customFormat="1" x14ac:dyDescent="0.25">
      <c r="A1332" s="388"/>
      <c r="B1332" s="389"/>
      <c r="C1332" s="390"/>
      <c r="D1332" s="391"/>
      <c r="E1332" s="391"/>
      <c r="F1332" s="392"/>
      <c r="G1332" s="390"/>
      <c r="H1332" s="390"/>
      <c r="I1332" s="390"/>
      <c r="J1332" s="390"/>
      <c r="K1332" s="227"/>
      <c r="L1332" s="230"/>
      <c r="M1332" s="230"/>
      <c r="N1332" s="230"/>
      <c r="O1332" s="230"/>
      <c r="P1332" s="230"/>
      <c r="Q1332" s="230"/>
      <c r="R1332" s="230"/>
      <c r="S1332" s="230"/>
      <c r="T1332" s="230"/>
      <c r="U1332" s="230"/>
      <c r="V1332" s="230"/>
    </row>
    <row r="1333" spans="1:22" s="229" customFormat="1" x14ac:dyDescent="0.25">
      <c r="A1333" s="388"/>
      <c r="B1333" s="389"/>
      <c r="C1333" s="390"/>
      <c r="D1333" s="391"/>
      <c r="E1333" s="391"/>
      <c r="F1333" s="392"/>
      <c r="G1333" s="390"/>
      <c r="H1333" s="390"/>
      <c r="I1333" s="390"/>
      <c r="J1333" s="390"/>
      <c r="K1333" s="227"/>
      <c r="L1333" s="230"/>
      <c r="M1333" s="230"/>
      <c r="N1333" s="230"/>
      <c r="O1333" s="230"/>
      <c r="P1333" s="230"/>
      <c r="Q1333" s="230"/>
      <c r="R1333" s="230"/>
      <c r="S1333" s="230"/>
      <c r="T1333" s="230"/>
      <c r="U1333" s="230"/>
      <c r="V1333" s="230"/>
    </row>
    <row r="1334" spans="1:22" s="229" customFormat="1" x14ac:dyDescent="0.25">
      <c r="A1334" s="388"/>
      <c r="B1334" s="389"/>
      <c r="C1334" s="390"/>
      <c r="D1334" s="391"/>
      <c r="E1334" s="391"/>
      <c r="F1334" s="392"/>
      <c r="G1334" s="390"/>
      <c r="H1334" s="390"/>
      <c r="I1334" s="390"/>
      <c r="J1334" s="390"/>
      <c r="K1334" s="227"/>
      <c r="L1334" s="230"/>
      <c r="M1334" s="230"/>
      <c r="N1334" s="230"/>
      <c r="O1334" s="230"/>
      <c r="P1334" s="230"/>
      <c r="Q1334" s="230"/>
      <c r="R1334" s="230"/>
      <c r="S1334" s="230"/>
      <c r="T1334" s="230"/>
      <c r="U1334" s="230"/>
      <c r="V1334" s="230"/>
    </row>
    <row r="1335" spans="1:22" s="229" customFormat="1" x14ac:dyDescent="0.25">
      <c r="A1335" s="388"/>
      <c r="B1335" s="389"/>
      <c r="C1335" s="390"/>
      <c r="D1335" s="391"/>
      <c r="E1335" s="391"/>
      <c r="F1335" s="392"/>
      <c r="G1335" s="390"/>
      <c r="H1335" s="390"/>
      <c r="I1335" s="390"/>
      <c r="J1335" s="390"/>
      <c r="K1335" s="227"/>
      <c r="L1335" s="230"/>
      <c r="M1335" s="230"/>
      <c r="N1335" s="230"/>
      <c r="O1335" s="230"/>
      <c r="P1335" s="230"/>
      <c r="Q1335" s="230"/>
      <c r="R1335" s="230"/>
      <c r="S1335" s="230"/>
      <c r="T1335" s="230"/>
      <c r="U1335" s="230"/>
      <c r="V1335" s="230"/>
    </row>
    <row r="1336" spans="1:22" s="229" customFormat="1" x14ac:dyDescent="0.25">
      <c r="A1336" s="388"/>
      <c r="B1336" s="389"/>
      <c r="C1336" s="390"/>
      <c r="D1336" s="391"/>
      <c r="E1336" s="391"/>
      <c r="F1336" s="392"/>
      <c r="G1336" s="390"/>
      <c r="H1336" s="390"/>
      <c r="I1336" s="390"/>
      <c r="J1336" s="390"/>
      <c r="K1336" s="227"/>
      <c r="L1336" s="230"/>
      <c r="M1336" s="230"/>
      <c r="N1336" s="230"/>
      <c r="O1336" s="230"/>
      <c r="P1336" s="230"/>
      <c r="Q1336" s="230"/>
      <c r="R1336" s="230"/>
      <c r="S1336" s="230"/>
      <c r="T1336" s="230"/>
      <c r="U1336" s="230"/>
      <c r="V1336" s="230"/>
    </row>
    <row r="1337" spans="1:22" s="229" customFormat="1" x14ac:dyDescent="0.25">
      <c r="A1337" s="388"/>
      <c r="B1337" s="389"/>
      <c r="C1337" s="390"/>
      <c r="D1337" s="391"/>
      <c r="E1337" s="391"/>
      <c r="F1337" s="392"/>
      <c r="G1337" s="390"/>
      <c r="H1337" s="390"/>
      <c r="I1337" s="390"/>
      <c r="J1337" s="390"/>
      <c r="K1337" s="227"/>
      <c r="L1337" s="230"/>
      <c r="M1337" s="230"/>
      <c r="N1337" s="230"/>
      <c r="O1337" s="230"/>
      <c r="P1337" s="230"/>
      <c r="Q1337" s="230"/>
      <c r="R1337" s="230"/>
      <c r="S1337" s="230"/>
      <c r="T1337" s="230"/>
      <c r="U1337" s="230"/>
      <c r="V1337" s="230"/>
    </row>
    <row r="1338" spans="1:22" s="229" customFormat="1" x14ac:dyDescent="0.25">
      <c r="A1338" s="388"/>
      <c r="B1338" s="389"/>
      <c r="C1338" s="390"/>
      <c r="D1338" s="391"/>
      <c r="E1338" s="391"/>
      <c r="F1338" s="392"/>
      <c r="G1338" s="390"/>
      <c r="H1338" s="390"/>
      <c r="I1338" s="390"/>
      <c r="J1338" s="390"/>
      <c r="K1338" s="227"/>
      <c r="L1338" s="230"/>
      <c r="M1338" s="230"/>
      <c r="N1338" s="230"/>
      <c r="O1338" s="230"/>
      <c r="P1338" s="230"/>
      <c r="Q1338" s="230"/>
      <c r="R1338" s="230"/>
      <c r="S1338" s="230"/>
      <c r="T1338" s="230"/>
      <c r="U1338" s="230"/>
      <c r="V1338" s="230"/>
    </row>
    <row r="1339" spans="1:22" s="229" customFormat="1" x14ac:dyDescent="0.25">
      <c r="A1339" s="388"/>
      <c r="B1339" s="389"/>
      <c r="C1339" s="390"/>
      <c r="D1339" s="391"/>
      <c r="E1339" s="391"/>
      <c r="F1339" s="392"/>
      <c r="G1339" s="390"/>
      <c r="H1339" s="390"/>
      <c r="I1339" s="390"/>
      <c r="J1339" s="390"/>
      <c r="K1339" s="227"/>
      <c r="L1339" s="230"/>
      <c r="M1339" s="230"/>
      <c r="N1339" s="230"/>
      <c r="O1339" s="230"/>
      <c r="P1339" s="230"/>
      <c r="Q1339" s="230"/>
      <c r="R1339" s="230"/>
      <c r="S1339" s="230"/>
      <c r="T1339" s="230"/>
      <c r="U1339" s="230"/>
      <c r="V1339" s="230"/>
    </row>
    <row r="1340" spans="1:22" s="229" customFormat="1" x14ac:dyDescent="0.25">
      <c r="A1340" s="388"/>
      <c r="B1340" s="389"/>
      <c r="C1340" s="390"/>
      <c r="D1340" s="391"/>
      <c r="E1340" s="391"/>
      <c r="F1340" s="392"/>
      <c r="G1340" s="390"/>
      <c r="H1340" s="390"/>
      <c r="I1340" s="390"/>
      <c r="J1340" s="390"/>
      <c r="K1340" s="227"/>
      <c r="L1340" s="230"/>
      <c r="M1340" s="230"/>
      <c r="N1340" s="230"/>
      <c r="O1340" s="230"/>
      <c r="P1340" s="230"/>
      <c r="Q1340" s="230"/>
      <c r="R1340" s="230"/>
      <c r="S1340" s="230"/>
      <c r="T1340" s="230"/>
      <c r="U1340" s="230"/>
      <c r="V1340" s="230"/>
    </row>
    <row r="1341" spans="1:22" s="229" customFormat="1" x14ac:dyDescent="0.25">
      <c r="A1341" s="388"/>
      <c r="B1341" s="389"/>
      <c r="C1341" s="390"/>
      <c r="D1341" s="391"/>
      <c r="E1341" s="391"/>
      <c r="F1341" s="392"/>
      <c r="G1341" s="390"/>
      <c r="H1341" s="390"/>
      <c r="I1341" s="390"/>
      <c r="J1341" s="390"/>
      <c r="K1341" s="227"/>
      <c r="L1341" s="230"/>
      <c r="M1341" s="230"/>
      <c r="N1341" s="230"/>
      <c r="O1341" s="230"/>
      <c r="P1341" s="230"/>
      <c r="Q1341" s="230"/>
      <c r="R1341" s="230"/>
      <c r="S1341" s="230"/>
      <c r="T1341" s="230"/>
      <c r="U1341" s="230"/>
      <c r="V1341" s="230"/>
    </row>
    <row r="1342" spans="1:22" s="229" customFormat="1" x14ac:dyDescent="0.25">
      <c r="A1342" s="388"/>
      <c r="B1342" s="389"/>
      <c r="C1342" s="390"/>
      <c r="D1342" s="391"/>
      <c r="E1342" s="391"/>
      <c r="F1342" s="392"/>
      <c r="G1342" s="390"/>
      <c r="H1342" s="390"/>
      <c r="I1342" s="390"/>
      <c r="J1342" s="390"/>
      <c r="K1342" s="227"/>
      <c r="L1342" s="230"/>
      <c r="M1342" s="230"/>
      <c r="N1342" s="230"/>
      <c r="O1342" s="230"/>
      <c r="P1342" s="230"/>
      <c r="Q1342" s="230"/>
      <c r="R1342" s="230"/>
      <c r="S1342" s="230"/>
      <c r="T1342" s="230"/>
      <c r="U1342" s="230"/>
      <c r="V1342" s="230"/>
    </row>
    <row r="1343" spans="1:22" s="229" customFormat="1" x14ac:dyDescent="0.25">
      <c r="A1343" s="388"/>
      <c r="B1343" s="389"/>
      <c r="C1343" s="390"/>
      <c r="D1343" s="391"/>
      <c r="E1343" s="391"/>
      <c r="F1343" s="392"/>
      <c r="G1343" s="390"/>
      <c r="H1343" s="390"/>
      <c r="I1343" s="390"/>
      <c r="J1343" s="390"/>
      <c r="K1343" s="227"/>
      <c r="L1343" s="230"/>
      <c r="M1343" s="230"/>
      <c r="N1343" s="230"/>
      <c r="O1343" s="230"/>
      <c r="P1343" s="230"/>
      <c r="Q1343" s="230"/>
      <c r="R1343" s="230"/>
      <c r="S1343" s="230"/>
      <c r="T1343" s="230"/>
      <c r="U1343" s="230"/>
      <c r="V1343" s="230"/>
    </row>
    <row r="1344" spans="1:22" s="229" customFormat="1" x14ac:dyDescent="0.25">
      <c r="A1344" s="388"/>
      <c r="B1344" s="389"/>
      <c r="C1344" s="390"/>
      <c r="D1344" s="391"/>
      <c r="E1344" s="391"/>
      <c r="F1344" s="392"/>
      <c r="G1344" s="390"/>
      <c r="H1344" s="390"/>
      <c r="I1344" s="390"/>
      <c r="J1344" s="390"/>
      <c r="K1344" s="227"/>
      <c r="L1344" s="230"/>
      <c r="M1344" s="230"/>
      <c r="N1344" s="230"/>
      <c r="O1344" s="230"/>
      <c r="P1344" s="230"/>
      <c r="Q1344" s="230"/>
      <c r="R1344" s="230"/>
      <c r="S1344" s="230"/>
      <c r="T1344" s="230"/>
      <c r="U1344" s="230"/>
      <c r="V1344" s="230"/>
    </row>
    <row r="1345" spans="1:22" s="229" customFormat="1" x14ac:dyDescent="0.25">
      <c r="A1345" s="388"/>
      <c r="B1345" s="389"/>
      <c r="C1345" s="390"/>
      <c r="D1345" s="391"/>
      <c r="E1345" s="391"/>
      <c r="F1345" s="392"/>
      <c r="G1345" s="390"/>
      <c r="H1345" s="390"/>
      <c r="I1345" s="390"/>
      <c r="J1345" s="390"/>
      <c r="K1345" s="227"/>
      <c r="L1345" s="230"/>
      <c r="M1345" s="230"/>
      <c r="N1345" s="230"/>
      <c r="O1345" s="230"/>
      <c r="P1345" s="230"/>
      <c r="Q1345" s="230"/>
      <c r="R1345" s="230"/>
      <c r="S1345" s="230"/>
      <c r="T1345" s="230"/>
      <c r="U1345" s="230"/>
      <c r="V1345" s="230"/>
    </row>
    <row r="1346" spans="1:22" s="229" customFormat="1" x14ac:dyDescent="0.25">
      <c r="A1346" s="388"/>
      <c r="B1346" s="389"/>
      <c r="C1346" s="390"/>
      <c r="D1346" s="391"/>
      <c r="E1346" s="391"/>
      <c r="F1346" s="392"/>
      <c r="G1346" s="390"/>
      <c r="H1346" s="390"/>
      <c r="I1346" s="390"/>
      <c r="J1346" s="390"/>
      <c r="K1346" s="227"/>
      <c r="L1346" s="230"/>
      <c r="M1346" s="230"/>
      <c r="N1346" s="230"/>
      <c r="O1346" s="230"/>
      <c r="P1346" s="230"/>
      <c r="Q1346" s="230"/>
      <c r="R1346" s="230"/>
      <c r="S1346" s="230"/>
      <c r="T1346" s="230"/>
      <c r="U1346" s="230"/>
      <c r="V1346" s="230"/>
    </row>
    <row r="1347" spans="1:22" s="229" customFormat="1" x14ac:dyDescent="0.25">
      <c r="A1347" s="388"/>
      <c r="B1347" s="389"/>
      <c r="C1347" s="390"/>
      <c r="D1347" s="391"/>
      <c r="E1347" s="391"/>
      <c r="F1347" s="392"/>
      <c r="G1347" s="390"/>
      <c r="H1347" s="390"/>
      <c r="I1347" s="390"/>
      <c r="J1347" s="390"/>
      <c r="K1347" s="227"/>
      <c r="L1347" s="230"/>
      <c r="M1347" s="230"/>
      <c r="N1347" s="230"/>
      <c r="O1347" s="230"/>
      <c r="P1347" s="230"/>
      <c r="Q1347" s="230"/>
      <c r="R1347" s="230"/>
      <c r="S1347" s="230"/>
      <c r="T1347" s="230"/>
      <c r="U1347" s="230"/>
      <c r="V1347" s="230"/>
    </row>
    <row r="1348" spans="1:22" s="229" customFormat="1" x14ac:dyDescent="0.25">
      <c r="A1348" s="388"/>
      <c r="B1348" s="389"/>
      <c r="C1348" s="390"/>
      <c r="D1348" s="391"/>
      <c r="E1348" s="391"/>
      <c r="F1348" s="392"/>
      <c r="G1348" s="390"/>
      <c r="H1348" s="390"/>
      <c r="I1348" s="390"/>
      <c r="J1348" s="390"/>
      <c r="K1348" s="227"/>
      <c r="L1348" s="230"/>
      <c r="M1348" s="230"/>
      <c r="N1348" s="230"/>
      <c r="O1348" s="230"/>
      <c r="P1348" s="230"/>
      <c r="Q1348" s="230"/>
      <c r="R1348" s="230"/>
      <c r="S1348" s="230"/>
      <c r="T1348" s="230"/>
      <c r="U1348" s="230"/>
      <c r="V1348" s="230"/>
    </row>
    <row r="1349" spans="1:22" s="229" customFormat="1" x14ac:dyDescent="0.25">
      <c r="A1349" s="388"/>
      <c r="B1349" s="389"/>
      <c r="C1349" s="390"/>
      <c r="D1349" s="391"/>
      <c r="E1349" s="391"/>
      <c r="F1349" s="392"/>
      <c r="G1349" s="390"/>
      <c r="H1349" s="390"/>
      <c r="I1349" s="390"/>
      <c r="J1349" s="390"/>
      <c r="K1349" s="227"/>
      <c r="L1349" s="230"/>
      <c r="M1349" s="230"/>
      <c r="N1349" s="230"/>
      <c r="O1349" s="230"/>
      <c r="P1349" s="230"/>
      <c r="Q1349" s="230"/>
      <c r="R1349" s="230"/>
      <c r="S1349" s="230"/>
      <c r="T1349" s="230"/>
      <c r="U1349" s="230"/>
      <c r="V1349" s="230"/>
    </row>
    <row r="1350" spans="1:22" s="229" customFormat="1" x14ac:dyDescent="0.25">
      <c r="A1350" s="388"/>
      <c r="B1350" s="389"/>
      <c r="C1350" s="390"/>
      <c r="D1350" s="391"/>
      <c r="E1350" s="391"/>
      <c r="F1350" s="392"/>
      <c r="G1350" s="390"/>
      <c r="H1350" s="390"/>
      <c r="I1350" s="390"/>
      <c r="J1350" s="390"/>
      <c r="K1350" s="227"/>
      <c r="L1350" s="230"/>
      <c r="M1350" s="230"/>
      <c r="N1350" s="230"/>
      <c r="O1350" s="230"/>
      <c r="P1350" s="230"/>
      <c r="Q1350" s="230"/>
      <c r="R1350" s="230"/>
      <c r="S1350" s="230"/>
      <c r="T1350" s="230"/>
      <c r="U1350" s="230"/>
      <c r="V1350" s="230"/>
    </row>
    <row r="1351" spans="1:22" s="229" customFormat="1" x14ac:dyDescent="0.25">
      <c r="A1351" s="388"/>
      <c r="B1351" s="389"/>
      <c r="C1351" s="390"/>
      <c r="D1351" s="391"/>
      <c r="E1351" s="391"/>
      <c r="F1351" s="392"/>
      <c r="G1351" s="390"/>
      <c r="H1351" s="390"/>
      <c r="I1351" s="390"/>
      <c r="J1351" s="390"/>
      <c r="K1351" s="227"/>
      <c r="L1351" s="230"/>
      <c r="M1351" s="230"/>
      <c r="N1351" s="230"/>
      <c r="O1351" s="230"/>
      <c r="P1351" s="230"/>
      <c r="Q1351" s="230"/>
      <c r="R1351" s="230"/>
      <c r="S1351" s="230"/>
      <c r="T1351" s="230"/>
      <c r="U1351" s="230"/>
      <c r="V1351" s="230"/>
    </row>
    <row r="1352" spans="1:22" s="229" customFormat="1" x14ac:dyDescent="0.25">
      <c r="A1352" s="388"/>
      <c r="B1352" s="389"/>
      <c r="C1352" s="390"/>
      <c r="D1352" s="391"/>
      <c r="E1352" s="391"/>
      <c r="F1352" s="392"/>
      <c r="G1352" s="390"/>
      <c r="H1352" s="390"/>
      <c r="I1352" s="390"/>
      <c r="J1352" s="390"/>
      <c r="K1352" s="227"/>
      <c r="L1352" s="230"/>
      <c r="M1352" s="230"/>
      <c r="N1352" s="230"/>
      <c r="O1352" s="230"/>
      <c r="P1352" s="230"/>
      <c r="Q1352" s="230"/>
      <c r="R1352" s="230"/>
      <c r="S1352" s="230"/>
      <c r="T1352" s="230"/>
      <c r="U1352" s="230"/>
      <c r="V1352" s="230"/>
    </row>
    <row r="1353" spans="1:22" s="229" customFormat="1" x14ac:dyDescent="0.25">
      <c r="A1353" s="388"/>
      <c r="B1353" s="389"/>
      <c r="C1353" s="390"/>
      <c r="D1353" s="391"/>
      <c r="E1353" s="391"/>
      <c r="F1353" s="392"/>
      <c r="G1353" s="390"/>
      <c r="H1353" s="390"/>
      <c r="I1353" s="390"/>
      <c r="J1353" s="390"/>
      <c r="K1353" s="227"/>
      <c r="L1353" s="230"/>
      <c r="M1353" s="230"/>
      <c r="N1353" s="230"/>
      <c r="O1353" s="230"/>
      <c r="P1353" s="230"/>
      <c r="Q1353" s="230"/>
      <c r="R1353" s="230"/>
      <c r="S1353" s="230"/>
      <c r="T1353" s="230"/>
      <c r="U1353" s="230"/>
      <c r="V1353" s="230"/>
    </row>
    <row r="1354" spans="1:22" s="229" customFormat="1" x14ac:dyDescent="0.25">
      <c r="A1354" s="388"/>
      <c r="B1354" s="389"/>
      <c r="C1354" s="390"/>
      <c r="D1354" s="391"/>
      <c r="E1354" s="391"/>
      <c r="F1354" s="392"/>
      <c r="G1354" s="390"/>
      <c r="H1354" s="390"/>
      <c r="I1354" s="390"/>
      <c r="J1354" s="390"/>
      <c r="K1354" s="227"/>
      <c r="L1354" s="230"/>
      <c r="M1354" s="230"/>
      <c r="N1354" s="230"/>
      <c r="O1354" s="230"/>
      <c r="P1354" s="230"/>
      <c r="Q1354" s="230"/>
      <c r="R1354" s="230"/>
      <c r="S1354" s="230"/>
      <c r="T1354" s="230"/>
      <c r="U1354" s="230"/>
      <c r="V1354" s="230"/>
    </row>
    <row r="1355" spans="1:22" s="229" customFormat="1" x14ac:dyDescent="0.25">
      <c r="A1355" s="388"/>
      <c r="B1355" s="389"/>
      <c r="C1355" s="390"/>
      <c r="D1355" s="391"/>
      <c r="E1355" s="391"/>
      <c r="F1355" s="392"/>
      <c r="G1355" s="390"/>
      <c r="H1355" s="390"/>
      <c r="I1355" s="390"/>
      <c r="J1355" s="390"/>
      <c r="K1355" s="227"/>
      <c r="L1355" s="230"/>
      <c r="M1355" s="230"/>
      <c r="N1355" s="230"/>
      <c r="O1355" s="230"/>
      <c r="P1355" s="230"/>
      <c r="Q1355" s="230"/>
      <c r="R1355" s="230"/>
      <c r="S1355" s="230"/>
      <c r="T1355" s="230"/>
      <c r="U1355" s="230"/>
      <c r="V1355" s="230"/>
    </row>
    <row r="1356" spans="1:22" s="229" customFormat="1" x14ac:dyDescent="0.25">
      <c r="A1356" s="388"/>
      <c r="B1356" s="389"/>
      <c r="C1356" s="390"/>
      <c r="D1356" s="391"/>
      <c r="E1356" s="391"/>
      <c r="F1356" s="392"/>
      <c r="G1356" s="390"/>
      <c r="H1356" s="390"/>
      <c r="I1356" s="390"/>
      <c r="J1356" s="390"/>
      <c r="K1356" s="227"/>
      <c r="L1356" s="230"/>
      <c r="M1356" s="230"/>
      <c r="N1356" s="230"/>
      <c r="O1356" s="230"/>
      <c r="P1356" s="230"/>
      <c r="Q1356" s="230"/>
      <c r="R1356" s="230"/>
      <c r="S1356" s="230"/>
      <c r="T1356" s="230"/>
      <c r="U1356" s="230"/>
      <c r="V1356" s="230"/>
    </row>
    <row r="1357" spans="1:22" s="229" customFormat="1" x14ac:dyDescent="0.25">
      <c r="A1357" s="388"/>
      <c r="B1357" s="389"/>
      <c r="C1357" s="390"/>
      <c r="D1357" s="391"/>
      <c r="E1357" s="391"/>
      <c r="F1357" s="392"/>
      <c r="G1357" s="390"/>
      <c r="H1357" s="390"/>
      <c r="I1357" s="390"/>
      <c r="J1357" s="390"/>
      <c r="K1357" s="227"/>
      <c r="L1357" s="230"/>
      <c r="M1357" s="230"/>
      <c r="N1357" s="230"/>
      <c r="O1357" s="230"/>
      <c r="P1357" s="230"/>
      <c r="Q1357" s="230"/>
      <c r="R1357" s="230"/>
      <c r="S1357" s="230"/>
      <c r="T1357" s="230"/>
      <c r="U1357" s="230"/>
      <c r="V1357" s="230"/>
    </row>
    <row r="1358" spans="1:22" s="229" customFormat="1" x14ac:dyDescent="0.25">
      <c r="A1358" s="388"/>
      <c r="B1358" s="389"/>
      <c r="C1358" s="390"/>
      <c r="D1358" s="391"/>
      <c r="E1358" s="391"/>
      <c r="F1358" s="392"/>
      <c r="G1358" s="390"/>
      <c r="H1358" s="390"/>
      <c r="I1358" s="390"/>
      <c r="J1358" s="390"/>
      <c r="K1358" s="227"/>
      <c r="L1358" s="230"/>
      <c r="M1358" s="230"/>
      <c r="N1358" s="230"/>
      <c r="O1358" s="230"/>
      <c r="P1358" s="230"/>
      <c r="Q1358" s="230"/>
      <c r="R1358" s="230"/>
      <c r="S1358" s="230"/>
      <c r="T1358" s="230"/>
      <c r="U1358" s="230"/>
      <c r="V1358" s="230"/>
    </row>
    <row r="1359" spans="1:22" s="229" customFormat="1" x14ac:dyDescent="0.25">
      <c r="A1359" s="388"/>
      <c r="B1359" s="389"/>
      <c r="C1359" s="390"/>
      <c r="D1359" s="391"/>
      <c r="E1359" s="391"/>
      <c r="F1359" s="392"/>
      <c r="G1359" s="390"/>
      <c r="H1359" s="390"/>
      <c r="I1359" s="390"/>
      <c r="J1359" s="390"/>
      <c r="K1359" s="227"/>
      <c r="L1359" s="230"/>
      <c r="M1359" s="230"/>
      <c r="N1359" s="230"/>
      <c r="O1359" s="230"/>
      <c r="P1359" s="230"/>
      <c r="Q1359" s="230"/>
      <c r="R1359" s="230"/>
      <c r="S1359" s="230"/>
      <c r="T1359" s="230"/>
      <c r="U1359" s="230"/>
      <c r="V1359" s="230"/>
    </row>
    <row r="1360" spans="1:22" s="229" customFormat="1" x14ac:dyDescent="0.25">
      <c r="A1360" s="388"/>
      <c r="B1360" s="389"/>
      <c r="C1360" s="390"/>
      <c r="D1360" s="391"/>
      <c r="E1360" s="391"/>
      <c r="F1360" s="392"/>
      <c r="G1360" s="390"/>
      <c r="H1360" s="390"/>
      <c r="I1360" s="390"/>
      <c r="J1360" s="390"/>
      <c r="K1360" s="227"/>
      <c r="L1360" s="230"/>
      <c r="M1360" s="230"/>
      <c r="N1360" s="230"/>
      <c r="O1360" s="230"/>
      <c r="P1360" s="230"/>
      <c r="Q1360" s="230"/>
      <c r="R1360" s="230"/>
      <c r="S1360" s="230"/>
      <c r="T1360" s="230"/>
      <c r="U1360" s="230"/>
      <c r="V1360" s="230"/>
    </row>
    <row r="1361" spans="1:22" s="229" customFormat="1" x14ac:dyDescent="0.25">
      <c r="A1361" s="388"/>
      <c r="B1361" s="389"/>
      <c r="C1361" s="390"/>
      <c r="D1361" s="391"/>
      <c r="E1361" s="391"/>
      <c r="F1361" s="392"/>
      <c r="G1361" s="390"/>
      <c r="H1361" s="390"/>
      <c r="I1361" s="390"/>
      <c r="J1361" s="390"/>
      <c r="K1361" s="227"/>
      <c r="L1361" s="230"/>
      <c r="M1361" s="230"/>
      <c r="N1361" s="230"/>
      <c r="O1361" s="230"/>
      <c r="P1361" s="230"/>
      <c r="Q1361" s="230"/>
      <c r="R1361" s="230"/>
      <c r="S1361" s="230"/>
      <c r="T1361" s="230"/>
      <c r="U1361" s="230"/>
      <c r="V1361" s="230"/>
    </row>
    <row r="1362" spans="1:22" s="229" customFormat="1" x14ac:dyDescent="0.25">
      <c r="A1362" s="388"/>
      <c r="B1362" s="389"/>
      <c r="C1362" s="390"/>
      <c r="D1362" s="391"/>
      <c r="E1362" s="391"/>
      <c r="F1362" s="392"/>
      <c r="G1362" s="390"/>
      <c r="H1362" s="390"/>
      <c r="I1362" s="390"/>
      <c r="J1362" s="390"/>
      <c r="K1362" s="227"/>
      <c r="L1362" s="230"/>
      <c r="M1362" s="230"/>
      <c r="N1362" s="230"/>
      <c r="O1362" s="230"/>
      <c r="P1362" s="230"/>
      <c r="Q1362" s="230"/>
      <c r="R1362" s="230"/>
      <c r="S1362" s="230"/>
      <c r="T1362" s="230"/>
      <c r="U1362" s="230"/>
      <c r="V1362" s="230"/>
    </row>
    <row r="1363" spans="1:22" s="227" customFormat="1" x14ac:dyDescent="0.25">
      <c r="A1363" s="388"/>
      <c r="B1363" s="389"/>
      <c r="C1363" s="390"/>
      <c r="D1363" s="391"/>
      <c r="E1363" s="391"/>
      <c r="F1363" s="392"/>
      <c r="G1363" s="390"/>
      <c r="H1363" s="390"/>
      <c r="I1363" s="390"/>
      <c r="J1363" s="390"/>
      <c r="L1363" s="230"/>
      <c r="M1363" s="230"/>
      <c r="N1363" s="230"/>
      <c r="O1363" s="230"/>
      <c r="P1363" s="230"/>
      <c r="Q1363" s="230"/>
      <c r="R1363" s="230"/>
      <c r="S1363" s="230"/>
      <c r="T1363" s="230"/>
      <c r="U1363" s="230"/>
      <c r="V1363" s="230"/>
    </row>
    <row r="1364" spans="1:22" s="227" customFormat="1" x14ac:dyDescent="0.25">
      <c r="A1364" s="388"/>
      <c r="B1364" s="389"/>
      <c r="C1364" s="390"/>
      <c r="D1364" s="391"/>
      <c r="E1364" s="391"/>
      <c r="F1364" s="392"/>
      <c r="G1364" s="390"/>
      <c r="H1364" s="390"/>
      <c r="I1364" s="390"/>
      <c r="J1364" s="390"/>
      <c r="L1364" s="230"/>
      <c r="M1364" s="230"/>
      <c r="N1364" s="230"/>
      <c r="O1364" s="230"/>
      <c r="P1364" s="230"/>
      <c r="Q1364" s="230"/>
      <c r="R1364" s="230"/>
      <c r="S1364" s="230"/>
      <c r="T1364" s="230"/>
      <c r="U1364" s="230"/>
      <c r="V1364" s="230"/>
    </row>
    <row r="1365" spans="1:22" s="227" customFormat="1" x14ac:dyDescent="0.25">
      <c r="A1365" s="388"/>
      <c r="B1365" s="389"/>
      <c r="C1365" s="390"/>
      <c r="D1365" s="391"/>
      <c r="E1365" s="391"/>
      <c r="F1365" s="392"/>
      <c r="G1365" s="390"/>
      <c r="H1365" s="390"/>
      <c r="I1365" s="390"/>
      <c r="J1365" s="390"/>
      <c r="L1365" s="230"/>
      <c r="M1365" s="230"/>
      <c r="N1365" s="230"/>
      <c r="O1365" s="230"/>
      <c r="P1365" s="230"/>
      <c r="Q1365" s="230"/>
      <c r="R1365" s="230"/>
      <c r="S1365" s="230"/>
      <c r="T1365" s="230"/>
      <c r="U1365" s="230"/>
      <c r="V1365" s="230"/>
    </row>
    <row r="1366" spans="1:22" s="227" customFormat="1" x14ac:dyDescent="0.25">
      <c r="A1366" s="388"/>
      <c r="B1366" s="389"/>
      <c r="C1366" s="390"/>
      <c r="D1366" s="391"/>
      <c r="E1366" s="391"/>
      <c r="F1366" s="392"/>
      <c r="G1366" s="390"/>
      <c r="H1366" s="390"/>
      <c r="I1366" s="390"/>
      <c r="J1366" s="390"/>
      <c r="L1366" s="230"/>
      <c r="M1366" s="230"/>
      <c r="N1366" s="230"/>
      <c r="O1366" s="230"/>
      <c r="P1366" s="230"/>
      <c r="Q1366" s="230"/>
      <c r="R1366" s="230"/>
      <c r="S1366" s="230"/>
      <c r="T1366" s="230"/>
      <c r="U1366" s="230"/>
      <c r="V1366" s="230"/>
    </row>
    <row r="1367" spans="1:22" s="227" customFormat="1" x14ac:dyDescent="0.25">
      <c r="A1367" s="388"/>
      <c r="B1367" s="389"/>
      <c r="C1367" s="390"/>
      <c r="D1367" s="391"/>
      <c r="E1367" s="391"/>
      <c r="F1367" s="392"/>
      <c r="G1367" s="390"/>
      <c r="H1367" s="390"/>
      <c r="I1367" s="390"/>
      <c r="J1367" s="390"/>
      <c r="L1367" s="230"/>
      <c r="M1367" s="230"/>
      <c r="N1367" s="230"/>
      <c r="O1367" s="230"/>
      <c r="P1367" s="230"/>
      <c r="Q1367" s="230"/>
      <c r="R1367" s="230"/>
      <c r="S1367" s="230"/>
      <c r="T1367" s="230"/>
      <c r="U1367" s="230"/>
      <c r="V1367" s="230"/>
    </row>
    <row r="1368" spans="1:22" s="227" customFormat="1" x14ac:dyDescent="0.25">
      <c r="A1368" s="388"/>
      <c r="B1368" s="389"/>
      <c r="C1368" s="390"/>
      <c r="D1368" s="391"/>
      <c r="E1368" s="391"/>
      <c r="F1368" s="392"/>
      <c r="G1368" s="390"/>
      <c r="H1368" s="390"/>
      <c r="I1368" s="390"/>
      <c r="J1368" s="390"/>
      <c r="L1368" s="230"/>
      <c r="M1368" s="230"/>
      <c r="N1368" s="230"/>
      <c r="O1368" s="230"/>
      <c r="P1368" s="230"/>
      <c r="Q1368" s="230"/>
      <c r="R1368" s="230"/>
      <c r="S1368" s="230"/>
      <c r="T1368" s="230"/>
      <c r="U1368" s="230"/>
      <c r="V1368" s="230"/>
    </row>
    <row r="1369" spans="1:22" s="227" customFormat="1" x14ac:dyDescent="0.25">
      <c r="A1369" s="388"/>
      <c r="B1369" s="389"/>
      <c r="C1369" s="390"/>
      <c r="D1369" s="391"/>
      <c r="E1369" s="391"/>
      <c r="F1369" s="392"/>
      <c r="G1369" s="390"/>
      <c r="H1369" s="390"/>
      <c r="I1369" s="390"/>
      <c r="J1369" s="390"/>
      <c r="L1369" s="230"/>
      <c r="M1369" s="230"/>
      <c r="N1369" s="230"/>
      <c r="O1369" s="230"/>
      <c r="P1369" s="230"/>
      <c r="Q1369" s="230"/>
      <c r="R1369" s="230"/>
      <c r="S1369" s="230"/>
      <c r="T1369" s="230"/>
      <c r="U1369" s="230"/>
      <c r="V1369" s="230"/>
    </row>
    <row r="1370" spans="1:22" s="227" customFormat="1" x14ac:dyDescent="0.25">
      <c r="A1370" s="388"/>
      <c r="B1370" s="389"/>
      <c r="C1370" s="390"/>
      <c r="D1370" s="391"/>
      <c r="E1370" s="391"/>
      <c r="F1370" s="392"/>
      <c r="G1370" s="390"/>
      <c r="H1370" s="390"/>
      <c r="I1370" s="390"/>
      <c r="J1370" s="390"/>
      <c r="L1370" s="230"/>
      <c r="M1370" s="230"/>
      <c r="N1370" s="230"/>
      <c r="O1370" s="230"/>
      <c r="P1370" s="230"/>
      <c r="Q1370" s="230"/>
      <c r="R1370" s="230"/>
      <c r="S1370" s="230"/>
      <c r="T1370" s="230"/>
      <c r="U1370" s="230"/>
      <c r="V1370" s="230"/>
    </row>
    <row r="1371" spans="1:22" s="227" customFormat="1" x14ac:dyDescent="0.25">
      <c r="A1371" s="388"/>
      <c r="B1371" s="389"/>
      <c r="C1371" s="390"/>
      <c r="D1371" s="391"/>
      <c r="E1371" s="391"/>
      <c r="F1371" s="392"/>
      <c r="G1371" s="390"/>
      <c r="H1371" s="390"/>
      <c r="I1371" s="390"/>
      <c r="J1371" s="390"/>
      <c r="L1371" s="230"/>
      <c r="M1371" s="230"/>
      <c r="N1371" s="230"/>
      <c r="O1371" s="230"/>
      <c r="P1371" s="230"/>
      <c r="Q1371" s="230"/>
      <c r="R1371" s="230"/>
      <c r="S1371" s="230"/>
      <c r="T1371" s="230"/>
      <c r="U1371" s="230"/>
      <c r="V1371" s="230"/>
    </row>
    <row r="1372" spans="1:22" s="227" customFormat="1" x14ac:dyDescent="0.25">
      <c r="A1372" s="388"/>
      <c r="B1372" s="389"/>
      <c r="C1372" s="390"/>
      <c r="D1372" s="391"/>
      <c r="E1372" s="391"/>
      <c r="F1372" s="392"/>
      <c r="G1372" s="390"/>
      <c r="H1372" s="390"/>
      <c r="I1372" s="390"/>
      <c r="J1372" s="390"/>
      <c r="L1372" s="230"/>
      <c r="M1372" s="230"/>
      <c r="N1372" s="230"/>
      <c r="O1372" s="230"/>
      <c r="P1372" s="230"/>
      <c r="Q1372" s="230"/>
      <c r="R1372" s="230"/>
      <c r="S1372" s="230"/>
      <c r="T1372" s="230"/>
      <c r="U1372" s="230"/>
      <c r="V1372" s="230"/>
    </row>
    <row r="1373" spans="1:22" s="227" customFormat="1" x14ac:dyDescent="0.25">
      <c r="A1373" s="388"/>
      <c r="B1373" s="389"/>
      <c r="C1373" s="390"/>
      <c r="D1373" s="391"/>
      <c r="E1373" s="391"/>
      <c r="F1373" s="392"/>
      <c r="G1373" s="390"/>
      <c r="H1373" s="390"/>
      <c r="I1373" s="390"/>
      <c r="J1373" s="390"/>
      <c r="L1373" s="230"/>
      <c r="M1373" s="230"/>
      <c r="N1373" s="230"/>
      <c r="O1373" s="230"/>
      <c r="P1373" s="230"/>
      <c r="Q1373" s="230"/>
      <c r="R1373" s="230"/>
      <c r="S1373" s="230"/>
      <c r="T1373" s="230"/>
      <c r="U1373" s="230"/>
      <c r="V1373" s="230"/>
    </row>
    <row r="1374" spans="1:22" s="227" customFormat="1" x14ac:dyDescent="0.25">
      <c r="A1374" s="388"/>
      <c r="B1374" s="389"/>
      <c r="C1374" s="390"/>
      <c r="D1374" s="391"/>
      <c r="E1374" s="391"/>
      <c r="F1374" s="392"/>
      <c r="G1374" s="390"/>
      <c r="H1374" s="390"/>
      <c r="I1374" s="390"/>
      <c r="J1374" s="390"/>
      <c r="L1374" s="230"/>
      <c r="M1374" s="230"/>
      <c r="N1374" s="230"/>
      <c r="O1374" s="230"/>
      <c r="P1374" s="230"/>
      <c r="Q1374" s="230"/>
      <c r="R1374" s="230"/>
      <c r="S1374" s="230"/>
      <c r="T1374" s="230"/>
      <c r="U1374" s="230"/>
      <c r="V1374" s="230"/>
    </row>
    <row r="1375" spans="1:22" s="227" customFormat="1" x14ac:dyDescent="0.25">
      <c r="A1375" s="388"/>
      <c r="B1375" s="389"/>
      <c r="C1375" s="390"/>
      <c r="D1375" s="391"/>
      <c r="E1375" s="391"/>
      <c r="F1375" s="392"/>
      <c r="G1375" s="390"/>
      <c r="H1375" s="390"/>
      <c r="I1375" s="390"/>
      <c r="J1375" s="390"/>
      <c r="L1375" s="230"/>
      <c r="M1375" s="230"/>
      <c r="N1375" s="230"/>
      <c r="O1375" s="230"/>
      <c r="P1375" s="230"/>
      <c r="Q1375" s="230"/>
      <c r="R1375" s="230"/>
      <c r="S1375" s="230"/>
      <c r="T1375" s="230"/>
      <c r="U1375" s="230"/>
      <c r="V1375" s="230"/>
    </row>
    <row r="1376" spans="1:22" s="227" customFormat="1" x14ac:dyDescent="0.25">
      <c r="A1376" s="388"/>
      <c r="B1376" s="389"/>
      <c r="C1376" s="390"/>
      <c r="D1376" s="391"/>
      <c r="E1376" s="391"/>
      <c r="F1376" s="392"/>
      <c r="G1376" s="390"/>
      <c r="H1376" s="390"/>
      <c r="I1376" s="390"/>
      <c r="J1376" s="390"/>
      <c r="L1376" s="230"/>
      <c r="M1376" s="230"/>
      <c r="N1376" s="230"/>
      <c r="O1376" s="230"/>
      <c r="P1376" s="230"/>
      <c r="Q1376" s="230"/>
      <c r="R1376" s="230"/>
      <c r="S1376" s="230"/>
      <c r="T1376" s="230"/>
      <c r="U1376" s="230"/>
      <c r="V1376" s="230"/>
    </row>
    <row r="1377" spans="1:22" s="227" customFormat="1" x14ac:dyDescent="0.25">
      <c r="A1377" s="388"/>
      <c r="B1377" s="389"/>
      <c r="C1377" s="390"/>
      <c r="D1377" s="391"/>
      <c r="E1377" s="391"/>
      <c r="F1377" s="392"/>
      <c r="G1377" s="390"/>
      <c r="H1377" s="390"/>
      <c r="I1377" s="390"/>
      <c r="J1377" s="390"/>
      <c r="L1377" s="230"/>
      <c r="M1377" s="230"/>
      <c r="N1377" s="230"/>
      <c r="O1377" s="230"/>
      <c r="P1377" s="230"/>
      <c r="Q1377" s="230"/>
      <c r="R1377" s="230"/>
      <c r="S1377" s="230"/>
      <c r="T1377" s="230"/>
      <c r="U1377" s="230"/>
      <c r="V1377" s="230"/>
    </row>
    <row r="1378" spans="1:22" s="227" customFormat="1" x14ac:dyDescent="0.25">
      <c r="A1378" s="388"/>
      <c r="B1378" s="389"/>
      <c r="C1378" s="390"/>
      <c r="D1378" s="391"/>
      <c r="E1378" s="391"/>
      <c r="F1378" s="392"/>
      <c r="G1378" s="390"/>
      <c r="H1378" s="390"/>
      <c r="I1378" s="390"/>
      <c r="J1378" s="390"/>
      <c r="L1378" s="230"/>
      <c r="M1378" s="230"/>
      <c r="N1378" s="230"/>
      <c r="O1378" s="230"/>
      <c r="P1378" s="230"/>
      <c r="Q1378" s="230"/>
      <c r="R1378" s="230"/>
      <c r="S1378" s="230"/>
      <c r="T1378" s="230"/>
      <c r="U1378" s="230"/>
      <c r="V1378" s="230"/>
    </row>
    <row r="1379" spans="1:22" s="229" customFormat="1" x14ac:dyDescent="0.25">
      <c r="A1379" s="388"/>
      <c r="B1379" s="389"/>
      <c r="C1379" s="390"/>
      <c r="D1379" s="391"/>
      <c r="E1379" s="391"/>
      <c r="F1379" s="392"/>
      <c r="G1379" s="390"/>
      <c r="H1379" s="390"/>
      <c r="I1379" s="390"/>
      <c r="J1379" s="390"/>
      <c r="K1379" s="227"/>
      <c r="L1379" s="230"/>
      <c r="M1379" s="230"/>
      <c r="N1379" s="230"/>
      <c r="O1379" s="230"/>
      <c r="P1379" s="230"/>
      <c r="Q1379" s="230"/>
      <c r="R1379" s="230"/>
      <c r="S1379" s="230"/>
      <c r="T1379" s="230"/>
      <c r="U1379" s="230"/>
      <c r="V1379" s="230"/>
    </row>
    <row r="1380" spans="1:22" s="229" customFormat="1" x14ac:dyDescent="0.25">
      <c r="A1380" s="388"/>
      <c r="B1380" s="389"/>
      <c r="C1380" s="390"/>
      <c r="D1380" s="391"/>
      <c r="E1380" s="391"/>
      <c r="F1380" s="392"/>
      <c r="G1380" s="390"/>
      <c r="H1380" s="390"/>
      <c r="I1380" s="390"/>
      <c r="J1380" s="390"/>
      <c r="K1380" s="227"/>
      <c r="L1380" s="230"/>
      <c r="M1380" s="230"/>
      <c r="N1380" s="230"/>
      <c r="O1380" s="230"/>
      <c r="P1380" s="230"/>
      <c r="Q1380" s="230"/>
      <c r="R1380" s="230"/>
      <c r="S1380" s="230"/>
      <c r="T1380" s="230"/>
      <c r="U1380" s="230"/>
      <c r="V1380" s="230"/>
    </row>
    <row r="1381" spans="1:22" s="229" customFormat="1" x14ac:dyDescent="0.25">
      <c r="A1381" s="388"/>
      <c r="B1381" s="389"/>
      <c r="C1381" s="390"/>
      <c r="D1381" s="391"/>
      <c r="E1381" s="391"/>
      <c r="F1381" s="392"/>
      <c r="G1381" s="390"/>
      <c r="H1381" s="390"/>
      <c r="I1381" s="390"/>
      <c r="J1381" s="390"/>
      <c r="K1381" s="227"/>
      <c r="L1381" s="230"/>
      <c r="M1381" s="230"/>
      <c r="N1381" s="230"/>
      <c r="O1381" s="230"/>
      <c r="P1381" s="230"/>
      <c r="Q1381" s="230"/>
      <c r="R1381" s="230"/>
      <c r="S1381" s="230"/>
      <c r="T1381" s="230"/>
      <c r="U1381" s="230"/>
      <c r="V1381" s="230"/>
    </row>
    <row r="1382" spans="1:22" s="229" customFormat="1" x14ac:dyDescent="0.25">
      <c r="A1382" s="388"/>
      <c r="B1382" s="389"/>
      <c r="C1382" s="390"/>
      <c r="D1382" s="391"/>
      <c r="E1382" s="391"/>
      <c r="F1382" s="392"/>
      <c r="G1382" s="390"/>
      <c r="H1382" s="390"/>
      <c r="I1382" s="390"/>
      <c r="J1382" s="390"/>
      <c r="K1382" s="227"/>
      <c r="L1382" s="230"/>
      <c r="M1382" s="230"/>
      <c r="N1382" s="230"/>
      <c r="O1382" s="230"/>
      <c r="P1382" s="230"/>
      <c r="Q1382" s="230"/>
      <c r="R1382" s="230"/>
      <c r="S1382" s="230"/>
      <c r="T1382" s="230"/>
      <c r="U1382" s="230"/>
      <c r="V1382" s="230"/>
    </row>
    <row r="1383" spans="1:22" s="229" customFormat="1" x14ac:dyDescent="0.25">
      <c r="A1383" s="388"/>
      <c r="B1383" s="389"/>
      <c r="C1383" s="390"/>
      <c r="D1383" s="391"/>
      <c r="E1383" s="391"/>
      <c r="F1383" s="392"/>
      <c r="G1383" s="390"/>
      <c r="H1383" s="390"/>
      <c r="I1383" s="390"/>
      <c r="J1383" s="390"/>
      <c r="K1383" s="227"/>
      <c r="L1383" s="230"/>
      <c r="M1383" s="230"/>
      <c r="N1383" s="230"/>
      <c r="O1383" s="230"/>
      <c r="P1383" s="230"/>
      <c r="Q1383" s="230"/>
      <c r="R1383" s="230"/>
      <c r="S1383" s="230"/>
      <c r="T1383" s="230"/>
      <c r="U1383" s="230"/>
      <c r="V1383" s="230"/>
    </row>
    <row r="1384" spans="1:22" s="229" customFormat="1" x14ac:dyDescent="0.25">
      <c r="A1384" s="388"/>
      <c r="B1384" s="389"/>
      <c r="C1384" s="390"/>
      <c r="D1384" s="391"/>
      <c r="E1384" s="391"/>
      <c r="F1384" s="392"/>
      <c r="G1384" s="390"/>
      <c r="H1384" s="390"/>
      <c r="I1384" s="390"/>
      <c r="J1384" s="390"/>
      <c r="K1384" s="227"/>
      <c r="L1384" s="230"/>
      <c r="M1384" s="230"/>
      <c r="N1384" s="230"/>
      <c r="O1384" s="230"/>
      <c r="P1384" s="230"/>
      <c r="Q1384" s="230"/>
      <c r="R1384" s="230"/>
      <c r="S1384" s="230"/>
      <c r="T1384" s="230"/>
      <c r="U1384" s="230"/>
      <c r="V1384" s="230"/>
    </row>
    <row r="1385" spans="1:22" s="229" customFormat="1" x14ac:dyDescent="0.25">
      <c r="A1385" s="388"/>
      <c r="B1385" s="389"/>
      <c r="C1385" s="390"/>
      <c r="D1385" s="391"/>
      <c r="E1385" s="391"/>
      <c r="F1385" s="392"/>
      <c r="G1385" s="390"/>
      <c r="H1385" s="390"/>
      <c r="I1385" s="390"/>
      <c r="J1385" s="390"/>
      <c r="K1385" s="227"/>
      <c r="L1385" s="230"/>
      <c r="M1385" s="230"/>
      <c r="N1385" s="230"/>
      <c r="O1385" s="230"/>
      <c r="P1385" s="230"/>
      <c r="Q1385" s="230"/>
      <c r="R1385" s="230"/>
      <c r="S1385" s="230"/>
      <c r="T1385" s="230"/>
      <c r="U1385" s="230"/>
      <c r="V1385" s="230"/>
    </row>
    <row r="1386" spans="1:22" s="229" customFormat="1" x14ac:dyDescent="0.25">
      <c r="A1386" s="388"/>
      <c r="B1386" s="389"/>
      <c r="C1386" s="390"/>
      <c r="D1386" s="391"/>
      <c r="E1386" s="391"/>
      <c r="F1386" s="392"/>
      <c r="G1386" s="390"/>
      <c r="H1386" s="390"/>
      <c r="I1386" s="390"/>
      <c r="J1386" s="390"/>
      <c r="K1386" s="227"/>
      <c r="L1386" s="230"/>
      <c r="M1386" s="230"/>
      <c r="N1386" s="230"/>
      <c r="O1386" s="230"/>
      <c r="P1386" s="230"/>
      <c r="Q1386" s="230"/>
      <c r="R1386" s="230"/>
      <c r="S1386" s="230"/>
      <c r="T1386" s="230"/>
      <c r="U1386" s="230"/>
      <c r="V1386" s="230"/>
    </row>
    <row r="1387" spans="1:22" s="229" customFormat="1" x14ac:dyDescent="0.25">
      <c r="A1387" s="388"/>
      <c r="B1387" s="389"/>
      <c r="C1387" s="390"/>
      <c r="D1387" s="391"/>
      <c r="E1387" s="391"/>
      <c r="F1387" s="392"/>
      <c r="G1387" s="390"/>
      <c r="H1387" s="390"/>
      <c r="I1387" s="390"/>
      <c r="J1387" s="390"/>
      <c r="K1387" s="227"/>
      <c r="L1387" s="230"/>
      <c r="M1387" s="230"/>
      <c r="N1387" s="230"/>
      <c r="O1387" s="230"/>
      <c r="P1387" s="230"/>
      <c r="Q1387" s="230"/>
      <c r="R1387" s="230"/>
      <c r="S1387" s="230"/>
      <c r="T1387" s="230"/>
      <c r="U1387" s="230"/>
      <c r="V1387" s="230"/>
    </row>
    <row r="1388" spans="1:22" s="229" customFormat="1" x14ac:dyDescent="0.25">
      <c r="A1388" s="388"/>
      <c r="B1388" s="389"/>
      <c r="C1388" s="390"/>
      <c r="D1388" s="391"/>
      <c r="E1388" s="391"/>
      <c r="F1388" s="392"/>
      <c r="G1388" s="390"/>
      <c r="H1388" s="390"/>
      <c r="I1388" s="390"/>
      <c r="J1388" s="390"/>
      <c r="K1388" s="227"/>
      <c r="L1388" s="230"/>
      <c r="M1388" s="230"/>
      <c r="N1388" s="230"/>
      <c r="O1388" s="230"/>
      <c r="P1388" s="230"/>
      <c r="Q1388" s="230"/>
      <c r="R1388" s="230"/>
      <c r="S1388" s="230"/>
      <c r="T1388" s="230"/>
      <c r="U1388" s="230"/>
      <c r="V1388" s="230"/>
    </row>
    <row r="1389" spans="1:22" s="229" customFormat="1" x14ac:dyDescent="0.25">
      <c r="A1389" s="388"/>
      <c r="B1389" s="389"/>
      <c r="C1389" s="390"/>
      <c r="D1389" s="391"/>
      <c r="E1389" s="391"/>
      <c r="F1389" s="392"/>
      <c r="G1389" s="390"/>
      <c r="H1389" s="390"/>
      <c r="I1389" s="390"/>
      <c r="J1389" s="390"/>
      <c r="K1389" s="227"/>
      <c r="L1389" s="230"/>
      <c r="M1389" s="230"/>
      <c r="N1389" s="230"/>
      <c r="O1389" s="230"/>
      <c r="P1389" s="230"/>
      <c r="Q1389" s="230"/>
      <c r="R1389" s="230"/>
      <c r="S1389" s="230"/>
      <c r="T1389" s="230"/>
      <c r="U1389" s="230"/>
      <c r="V1389" s="230"/>
    </row>
    <row r="1390" spans="1:22" s="229" customFormat="1" x14ac:dyDescent="0.25">
      <c r="A1390" s="388"/>
      <c r="B1390" s="389"/>
      <c r="C1390" s="390"/>
      <c r="D1390" s="391"/>
      <c r="E1390" s="391"/>
      <c r="F1390" s="392"/>
      <c r="G1390" s="390"/>
      <c r="H1390" s="390"/>
      <c r="I1390" s="390"/>
      <c r="J1390" s="390"/>
      <c r="K1390" s="227"/>
      <c r="L1390" s="230"/>
      <c r="M1390" s="230"/>
      <c r="N1390" s="230"/>
      <c r="O1390" s="230"/>
      <c r="P1390" s="230"/>
      <c r="Q1390" s="230"/>
      <c r="R1390" s="230"/>
      <c r="S1390" s="230"/>
      <c r="T1390" s="230"/>
      <c r="U1390" s="230"/>
      <c r="V1390" s="230"/>
    </row>
    <row r="1391" spans="1:22" s="229" customFormat="1" x14ac:dyDescent="0.25">
      <c r="A1391" s="388"/>
      <c r="B1391" s="389"/>
      <c r="C1391" s="390"/>
      <c r="D1391" s="391"/>
      <c r="E1391" s="391"/>
      <c r="F1391" s="392"/>
      <c r="G1391" s="390"/>
      <c r="H1391" s="390"/>
      <c r="I1391" s="390"/>
      <c r="J1391" s="390"/>
      <c r="K1391" s="227"/>
      <c r="L1391" s="230"/>
      <c r="M1391" s="230"/>
      <c r="N1391" s="230"/>
      <c r="O1391" s="230"/>
      <c r="P1391" s="230"/>
      <c r="Q1391" s="230"/>
      <c r="R1391" s="230"/>
      <c r="S1391" s="230"/>
      <c r="T1391" s="230"/>
      <c r="U1391" s="230"/>
      <c r="V1391" s="230"/>
    </row>
    <row r="1392" spans="1:22" s="229" customFormat="1" x14ac:dyDescent="0.25">
      <c r="A1392" s="388"/>
      <c r="B1392" s="389"/>
      <c r="C1392" s="390"/>
      <c r="D1392" s="391"/>
      <c r="E1392" s="391"/>
      <c r="F1392" s="392"/>
      <c r="G1392" s="390"/>
      <c r="H1392" s="390"/>
      <c r="I1392" s="390"/>
      <c r="J1392" s="390"/>
      <c r="K1392" s="227"/>
      <c r="L1392" s="230"/>
      <c r="M1392" s="230"/>
      <c r="N1392" s="230"/>
      <c r="O1392" s="230"/>
      <c r="P1392" s="230"/>
      <c r="Q1392" s="230"/>
      <c r="R1392" s="230"/>
      <c r="S1392" s="230"/>
      <c r="T1392" s="230"/>
      <c r="U1392" s="230"/>
      <c r="V1392" s="230"/>
    </row>
    <row r="1393" spans="1:22" s="229" customFormat="1" x14ac:dyDescent="0.25">
      <c r="A1393" s="388"/>
      <c r="B1393" s="389"/>
      <c r="C1393" s="390"/>
      <c r="D1393" s="391"/>
      <c r="E1393" s="391"/>
      <c r="F1393" s="392"/>
      <c r="G1393" s="390"/>
      <c r="H1393" s="390"/>
      <c r="I1393" s="390"/>
      <c r="J1393" s="390"/>
      <c r="K1393" s="227"/>
      <c r="L1393" s="230"/>
      <c r="M1393" s="230"/>
      <c r="N1393" s="230"/>
      <c r="O1393" s="230"/>
      <c r="P1393" s="230"/>
      <c r="Q1393" s="230"/>
      <c r="R1393" s="230"/>
      <c r="S1393" s="230"/>
      <c r="T1393" s="230"/>
      <c r="U1393" s="230"/>
      <c r="V1393" s="230"/>
    </row>
    <row r="1394" spans="1:22" s="229" customFormat="1" x14ac:dyDescent="0.25">
      <c r="A1394" s="388"/>
      <c r="B1394" s="389"/>
      <c r="C1394" s="390"/>
      <c r="D1394" s="391"/>
      <c r="E1394" s="391"/>
      <c r="F1394" s="392"/>
      <c r="G1394" s="390"/>
      <c r="H1394" s="390"/>
      <c r="I1394" s="390"/>
      <c r="J1394" s="390"/>
      <c r="K1394" s="227"/>
      <c r="L1394" s="230"/>
      <c r="M1394" s="230"/>
      <c r="N1394" s="230"/>
      <c r="O1394" s="230"/>
      <c r="P1394" s="230"/>
      <c r="Q1394" s="230"/>
      <c r="R1394" s="230"/>
      <c r="S1394" s="230"/>
      <c r="T1394" s="230"/>
      <c r="U1394" s="230"/>
      <c r="V1394" s="230"/>
    </row>
    <row r="1395" spans="1:22" s="229" customFormat="1" x14ac:dyDescent="0.25">
      <c r="A1395" s="388"/>
      <c r="B1395" s="389"/>
      <c r="C1395" s="390"/>
      <c r="D1395" s="391"/>
      <c r="E1395" s="391"/>
      <c r="F1395" s="392"/>
      <c r="G1395" s="390"/>
      <c r="H1395" s="390"/>
      <c r="I1395" s="390"/>
      <c r="J1395" s="390"/>
      <c r="K1395" s="227"/>
      <c r="L1395" s="230"/>
      <c r="M1395" s="230"/>
      <c r="N1395" s="230"/>
      <c r="O1395" s="230"/>
      <c r="P1395" s="230"/>
      <c r="Q1395" s="230"/>
      <c r="R1395" s="230"/>
      <c r="S1395" s="230"/>
      <c r="T1395" s="230"/>
      <c r="U1395" s="230"/>
      <c r="V1395" s="230"/>
    </row>
    <row r="1396" spans="1:22" s="229" customFormat="1" x14ac:dyDescent="0.25">
      <c r="A1396" s="388"/>
      <c r="B1396" s="389"/>
      <c r="C1396" s="390"/>
      <c r="D1396" s="391"/>
      <c r="E1396" s="391"/>
      <c r="F1396" s="392"/>
      <c r="G1396" s="390"/>
      <c r="H1396" s="390"/>
      <c r="I1396" s="390"/>
      <c r="J1396" s="390"/>
      <c r="K1396" s="227"/>
      <c r="L1396" s="230"/>
      <c r="M1396" s="230"/>
      <c r="N1396" s="230"/>
      <c r="O1396" s="230"/>
      <c r="P1396" s="230"/>
      <c r="Q1396" s="230"/>
      <c r="R1396" s="230"/>
      <c r="S1396" s="230"/>
      <c r="T1396" s="230"/>
      <c r="U1396" s="230"/>
      <c r="V1396" s="230"/>
    </row>
    <row r="1397" spans="1:22" s="229" customFormat="1" x14ac:dyDescent="0.25">
      <c r="A1397" s="388"/>
      <c r="B1397" s="389"/>
      <c r="C1397" s="390"/>
      <c r="D1397" s="391"/>
      <c r="E1397" s="391"/>
      <c r="F1397" s="392"/>
      <c r="G1397" s="390"/>
      <c r="H1397" s="390"/>
      <c r="I1397" s="390"/>
      <c r="J1397" s="390"/>
      <c r="K1397" s="227"/>
      <c r="L1397" s="230"/>
      <c r="M1397" s="230"/>
      <c r="N1397" s="230"/>
      <c r="O1397" s="230"/>
      <c r="P1397" s="230"/>
      <c r="Q1397" s="230"/>
      <c r="R1397" s="230"/>
      <c r="S1397" s="230"/>
      <c r="T1397" s="230"/>
      <c r="U1397" s="230"/>
      <c r="V1397" s="230"/>
    </row>
    <row r="1398" spans="1:22" s="229" customFormat="1" x14ac:dyDescent="0.25">
      <c r="A1398" s="388"/>
      <c r="B1398" s="389"/>
      <c r="C1398" s="390"/>
      <c r="D1398" s="391"/>
      <c r="E1398" s="391"/>
      <c r="F1398" s="392"/>
      <c r="G1398" s="390"/>
      <c r="H1398" s="390"/>
      <c r="I1398" s="390"/>
      <c r="J1398" s="390"/>
      <c r="K1398" s="227"/>
      <c r="L1398" s="230"/>
      <c r="M1398" s="230"/>
      <c r="N1398" s="230"/>
      <c r="O1398" s="230"/>
      <c r="P1398" s="230"/>
      <c r="Q1398" s="230"/>
      <c r="R1398" s="230"/>
      <c r="S1398" s="230"/>
      <c r="T1398" s="230"/>
      <c r="U1398" s="230"/>
      <c r="V1398" s="230"/>
    </row>
    <row r="1399" spans="1:22" s="229" customFormat="1" x14ac:dyDescent="0.25">
      <c r="A1399" s="388"/>
      <c r="B1399" s="389"/>
      <c r="C1399" s="390"/>
      <c r="D1399" s="391"/>
      <c r="E1399" s="391"/>
      <c r="F1399" s="392"/>
      <c r="G1399" s="390"/>
      <c r="H1399" s="390"/>
      <c r="I1399" s="390"/>
      <c r="J1399" s="390"/>
      <c r="K1399" s="227"/>
      <c r="L1399" s="230"/>
      <c r="M1399" s="230"/>
      <c r="N1399" s="230"/>
      <c r="O1399" s="230"/>
      <c r="P1399" s="230"/>
      <c r="Q1399" s="230"/>
      <c r="R1399" s="230"/>
      <c r="S1399" s="230"/>
      <c r="T1399" s="230"/>
      <c r="U1399" s="230"/>
      <c r="V1399" s="230"/>
    </row>
    <row r="1400" spans="1:22" s="229" customFormat="1" x14ac:dyDescent="0.25">
      <c r="A1400" s="388"/>
      <c r="B1400" s="389"/>
      <c r="C1400" s="390"/>
      <c r="D1400" s="391"/>
      <c r="E1400" s="391"/>
      <c r="F1400" s="392"/>
      <c r="G1400" s="390"/>
      <c r="H1400" s="390"/>
      <c r="I1400" s="390"/>
      <c r="J1400" s="390"/>
      <c r="K1400" s="227"/>
      <c r="L1400" s="230"/>
      <c r="M1400" s="230"/>
      <c r="N1400" s="230"/>
      <c r="O1400" s="230"/>
      <c r="P1400" s="230"/>
      <c r="Q1400" s="230"/>
      <c r="R1400" s="230"/>
      <c r="S1400" s="230"/>
      <c r="T1400" s="230"/>
      <c r="U1400" s="230"/>
      <c r="V1400" s="230"/>
    </row>
    <row r="1401" spans="1:22" s="229" customFormat="1" x14ac:dyDescent="0.25">
      <c r="A1401" s="388"/>
      <c r="B1401" s="389"/>
      <c r="C1401" s="390"/>
      <c r="D1401" s="391"/>
      <c r="E1401" s="391"/>
      <c r="F1401" s="392"/>
      <c r="G1401" s="390"/>
      <c r="H1401" s="390"/>
      <c r="I1401" s="390"/>
      <c r="J1401" s="390"/>
      <c r="K1401" s="227"/>
      <c r="L1401" s="230"/>
      <c r="M1401" s="230"/>
      <c r="N1401" s="230"/>
      <c r="O1401" s="230"/>
      <c r="P1401" s="230"/>
      <c r="Q1401" s="230"/>
      <c r="R1401" s="230"/>
      <c r="S1401" s="230"/>
      <c r="T1401" s="230"/>
      <c r="U1401" s="230"/>
      <c r="V1401" s="230"/>
    </row>
    <row r="1402" spans="1:22" s="229" customFormat="1" x14ac:dyDescent="0.25">
      <c r="A1402" s="388"/>
      <c r="B1402" s="389"/>
      <c r="C1402" s="390"/>
      <c r="D1402" s="391"/>
      <c r="E1402" s="391"/>
      <c r="F1402" s="392"/>
      <c r="G1402" s="390"/>
      <c r="H1402" s="390"/>
      <c r="I1402" s="390"/>
      <c r="J1402" s="390"/>
      <c r="K1402" s="227"/>
      <c r="L1402" s="230"/>
      <c r="M1402" s="230"/>
      <c r="N1402" s="230"/>
      <c r="O1402" s="230"/>
      <c r="P1402" s="230"/>
      <c r="Q1402" s="230"/>
      <c r="R1402" s="230"/>
      <c r="S1402" s="230"/>
      <c r="T1402" s="230"/>
      <c r="U1402" s="230"/>
      <c r="V1402" s="230"/>
    </row>
    <row r="1403" spans="1:22" s="229" customFormat="1" x14ac:dyDescent="0.25">
      <c r="A1403" s="388"/>
      <c r="B1403" s="389"/>
      <c r="C1403" s="390"/>
      <c r="D1403" s="391"/>
      <c r="E1403" s="391"/>
      <c r="F1403" s="392"/>
      <c r="G1403" s="390"/>
      <c r="H1403" s="390"/>
      <c r="I1403" s="390"/>
      <c r="J1403" s="390"/>
      <c r="K1403" s="227"/>
      <c r="L1403" s="230"/>
      <c r="M1403" s="230"/>
      <c r="N1403" s="230"/>
      <c r="O1403" s="230"/>
      <c r="P1403" s="230"/>
      <c r="Q1403" s="230"/>
      <c r="R1403" s="230"/>
      <c r="S1403" s="230"/>
      <c r="T1403" s="230"/>
      <c r="U1403" s="230"/>
      <c r="V1403" s="230"/>
    </row>
    <row r="1404" spans="1:22" s="229" customFormat="1" x14ac:dyDescent="0.25">
      <c r="A1404" s="388"/>
      <c r="B1404" s="389"/>
      <c r="C1404" s="390"/>
      <c r="D1404" s="391"/>
      <c r="E1404" s="391"/>
      <c r="F1404" s="392"/>
      <c r="G1404" s="390"/>
      <c r="H1404" s="390"/>
      <c r="I1404" s="390"/>
      <c r="J1404" s="390"/>
      <c r="K1404" s="227"/>
      <c r="L1404" s="230"/>
      <c r="M1404" s="230"/>
      <c r="N1404" s="230"/>
      <c r="O1404" s="230"/>
      <c r="P1404" s="230"/>
      <c r="Q1404" s="230"/>
      <c r="R1404" s="230"/>
      <c r="S1404" s="230"/>
      <c r="T1404" s="230"/>
      <c r="U1404" s="230"/>
      <c r="V1404" s="230"/>
    </row>
    <row r="1405" spans="1:22" s="229" customFormat="1" x14ac:dyDescent="0.25">
      <c r="A1405" s="388"/>
      <c r="B1405" s="389"/>
      <c r="C1405" s="390"/>
      <c r="D1405" s="391"/>
      <c r="E1405" s="391"/>
      <c r="F1405" s="392"/>
      <c r="G1405" s="390"/>
      <c r="H1405" s="390"/>
      <c r="I1405" s="390"/>
      <c r="J1405" s="390"/>
      <c r="K1405" s="227"/>
      <c r="L1405" s="230"/>
      <c r="M1405" s="230"/>
      <c r="N1405" s="230"/>
      <c r="O1405" s="230"/>
      <c r="P1405" s="230"/>
      <c r="Q1405" s="230"/>
      <c r="R1405" s="230"/>
      <c r="S1405" s="230"/>
      <c r="T1405" s="230"/>
      <c r="U1405" s="230"/>
      <c r="V1405" s="230"/>
    </row>
    <row r="1406" spans="1:22" s="229" customFormat="1" x14ac:dyDescent="0.25">
      <c r="A1406" s="388"/>
      <c r="B1406" s="389"/>
      <c r="C1406" s="390"/>
      <c r="D1406" s="391"/>
      <c r="E1406" s="391"/>
      <c r="F1406" s="392"/>
      <c r="G1406" s="390"/>
      <c r="H1406" s="390"/>
      <c r="I1406" s="390"/>
      <c r="J1406" s="390"/>
      <c r="K1406" s="227"/>
      <c r="L1406" s="230"/>
      <c r="M1406" s="230"/>
      <c r="N1406" s="230"/>
      <c r="O1406" s="230"/>
      <c r="P1406" s="230"/>
      <c r="Q1406" s="230"/>
      <c r="R1406" s="230"/>
      <c r="S1406" s="230"/>
      <c r="T1406" s="230"/>
      <c r="U1406" s="230"/>
      <c r="V1406" s="230"/>
    </row>
    <row r="1407" spans="1:22" s="229" customFormat="1" x14ac:dyDescent="0.25">
      <c r="A1407" s="388"/>
      <c r="B1407" s="389"/>
      <c r="C1407" s="390"/>
      <c r="D1407" s="391"/>
      <c r="E1407" s="391"/>
      <c r="F1407" s="392"/>
      <c r="G1407" s="390"/>
      <c r="H1407" s="390"/>
      <c r="I1407" s="390"/>
      <c r="J1407" s="390"/>
      <c r="K1407" s="227"/>
      <c r="L1407" s="230"/>
      <c r="M1407" s="230"/>
      <c r="N1407" s="230"/>
      <c r="O1407" s="230"/>
      <c r="P1407" s="230"/>
      <c r="Q1407" s="230"/>
      <c r="R1407" s="230"/>
      <c r="S1407" s="230"/>
      <c r="T1407" s="230"/>
      <c r="U1407" s="230"/>
      <c r="V1407" s="230"/>
    </row>
    <row r="1408" spans="1:22" s="229" customFormat="1" x14ac:dyDescent="0.25">
      <c r="A1408" s="388"/>
      <c r="B1408" s="389"/>
      <c r="C1408" s="390"/>
      <c r="D1408" s="391"/>
      <c r="E1408" s="391"/>
      <c r="F1408" s="392"/>
      <c r="G1408" s="390"/>
      <c r="H1408" s="390"/>
      <c r="I1408" s="390"/>
      <c r="J1408" s="390"/>
      <c r="K1408" s="227"/>
      <c r="L1408" s="230"/>
      <c r="M1408" s="230"/>
      <c r="N1408" s="230"/>
      <c r="O1408" s="230"/>
      <c r="P1408" s="230"/>
      <c r="Q1408" s="230"/>
      <c r="R1408" s="230"/>
      <c r="S1408" s="230"/>
      <c r="T1408" s="230"/>
      <c r="U1408" s="230"/>
      <c r="V1408" s="230"/>
    </row>
    <row r="1409" spans="1:22" s="229" customFormat="1" x14ac:dyDescent="0.25">
      <c r="A1409" s="388"/>
      <c r="B1409" s="389"/>
      <c r="C1409" s="390"/>
      <c r="D1409" s="391"/>
      <c r="E1409" s="391"/>
      <c r="F1409" s="392"/>
      <c r="G1409" s="390"/>
      <c r="H1409" s="390"/>
      <c r="I1409" s="390"/>
      <c r="J1409" s="390"/>
      <c r="K1409" s="227"/>
      <c r="L1409" s="230"/>
      <c r="M1409" s="230"/>
      <c r="N1409" s="230"/>
      <c r="O1409" s="230"/>
      <c r="P1409" s="230"/>
      <c r="Q1409" s="230"/>
      <c r="R1409" s="230"/>
      <c r="S1409" s="230"/>
      <c r="T1409" s="230"/>
      <c r="U1409" s="230"/>
      <c r="V1409" s="230"/>
    </row>
    <row r="1410" spans="1:22" s="229" customFormat="1" x14ac:dyDescent="0.25">
      <c r="A1410" s="388"/>
      <c r="B1410" s="389"/>
      <c r="C1410" s="390"/>
      <c r="D1410" s="391"/>
      <c r="E1410" s="391"/>
      <c r="F1410" s="392"/>
      <c r="G1410" s="390"/>
      <c r="H1410" s="390"/>
      <c r="I1410" s="390"/>
      <c r="J1410" s="390"/>
      <c r="K1410" s="227"/>
      <c r="L1410" s="230"/>
      <c r="M1410" s="230"/>
      <c r="N1410" s="230"/>
      <c r="O1410" s="230"/>
      <c r="P1410" s="230"/>
      <c r="Q1410" s="230"/>
      <c r="R1410" s="230"/>
      <c r="S1410" s="230"/>
      <c r="T1410" s="230"/>
      <c r="U1410" s="230"/>
      <c r="V1410" s="230"/>
    </row>
    <row r="1411" spans="1:22" s="229" customFormat="1" x14ac:dyDescent="0.25">
      <c r="A1411" s="388"/>
      <c r="B1411" s="389"/>
      <c r="C1411" s="390"/>
      <c r="D1411" s="391"/>
      <c r="E1411" s="391"/>
      <c r="F1411" s="392"/>
      <c r="G1411" s="390"/>
      <c r="H1411" s="390"/>
      <c r="I1411" s="390"/>
      <c r="J1411" s="390"/>
      <c r="K1411" s="227"/>
      <c r="L1411" s="230"/>
      <c r="M1411" s="230"/>
      <c r="N1411" s="230"/>
      <c r="O1411" s="230"/>
      <c r="P1411" s="230"/>
      <c r="Q1411" s="230"/>
      <c r="R1411" s="230"/>
      <c r="S1411" s="230"/>
      <c r="T1411" s="230"/>
      <c r="U1411" s="230"/>
      <c r="V1411" s="230"/>
    </row>
    <row r="1412" spans="1:22" s="229" customFormat="1" x14ac:dyDescent="0.25">
      <c r="A1412" s="388"/>
      <c r="B1412" s="389"/>
      <c r="C1412" s="390"/>
      <c r="D1412" s="391"/>
      <c r="E1412" s="391"/>
      <c r="F1412" s="392"/>
      <c r="G1412" s="390"/>
      <c r="H1412" s="390"/>
      <c r="I1412" s="390"/>
      <c r="J1412" s="390"/>
      <c r="K1412" s="227"/>
      <c r="L1412" s="230"/>
      <c r="M1412" s="230"/>
      <c r="N1412" s="230"/>
      <c r="O1412" s="230"/>
      <c r="P1412" s="230"/>
      <c r="Q1412" s="230"/>
      <c r="R1412" s="230"/>
      <c r="S1412" s="230"/>
      <c r="T1412" s="230"/>
      <c r="U1412" s="230"/>
      <c r="V1412" s="230"/>
    </row>
    <row r="1413" spans="1:22" s="229" customFormat="1" x14ac:dyDescent="0.25">
      <c r="A1413" s="388"/>
      <c r="B1413" s="389"/>
      <c r="C1413" s="390"/>
      <c r="D1413" s="391"/>
      <c r="E1413" s="391"/>
      <c r="F1413" s="392"/>
      <c r="G1413" s="390"/>
      <c r="H1413" s="390"/>
      <c r="I1413" s="390"/>
      <c r="J1413" s="390"/>
      <c r="K1413" s="227"/>
      <c r="L1413" s="230"/>
      <c r="M1413" s="230"/>
      <c r="N1413" s="230"/>
      <c r="O1413" s="230"/>
      <c r="P1413" s="230"/>
      <c r="Q1413" s="230"/>
      <c r="R1413" s="230"/>
      <c r="S1413" s="230"/>
      <c r="T1413" s="230"/>
      <c r="U1413" s="230"/>
      <c r="V1413" s="230"/>
    </row>
    <row r="1414" spans="1:22" s="229" customFormat="1" x14ac:dyDescent="0.25">
      <c r="A1414" s="388"/>
      <c r="B1414" s="389"/>
      <c r="C1414" s="390"/>
      <c r="D1414" s="391"/>
      <c r="E1414" s="391"/>
      <c r="F1414" s="392"/>
      <c r="G1414" s="390"/>
      <c r="H1414" s="390"/>
      <c r="I1414" s="390"/>
      <c r="J1414" s="390"/>
      <c r="K1414" s="227"/>
      <c r="L1414" s="230"/>
      <c r="M1414" s="230"/>
      <c r="N1414" s="230"/>
      <c r="O1414" s="230"/>
      <c r="P1414" s="230"/>
      <c r="Q1414" s="230"/>
      <c r="R1414" s="230"/>
      <c r="S1414" s="230"/>
      <c r="T1414" s="230"/>
      <c r="U1414" s="230"/>
      <c r="V1414" s="230"/>
    </row>
    <row r="1415" spans="1:22" s="229" customFormat="1" x14ac:dyDescent="0.25">
      <c r="A1415" s="388"/>
      <c r="B1415" s="389"/>
      <c r="C1415" s="390"/>
      <c r="D1415" s="391"/>
      <c r="E1415" s="391"/>
      <c r="F1415" s="392"/>
      <c r="G1415" s="390"/>
      <c r="H1415" s="390"/>
      <c r="I1415" s="390"/>
      <c r="J1415" s="390"/>
      <c r="K1415" s="227"/>
      <c r="L1415" s="230"/>
      <c r="M1415" s="230"/>
      <c r="N1415" s="230"/>
      <c r="O1415" s="230"/>
      <c r="P1415" s="230"/>
      <c r="Q1415" s="230"/>
      <c r="R1415" s="230"/>
      <c r="S1415" s="230"/>
      <c r="T1415" s="230"/>
      <c r="U1415" s="230"/>
      <c r="V1415" s="230"/>
    </row>
    <row r="1416" spans="1:22" s="229" customFormat="1" x14ac:dyDescent="0.25">
      <c r="A1416" s="388"/>
      <c r="B1416" s="389"/>
      <c r="C1416" s="390"/>
      <c r="D1416" s="391"/>
      <c r="E1416" s="391"/>
      <c r="F1416" s="392"/>
      <c r="G1416" s="390"/>
      <c r="H1416" s="390"/>
      <c r="I1416" s="390"/>
      <c r="J1416" s="390"/>
      <c r="K1416" s="227"/>
      <c r="L1416" s="230"/>
      <c r="M1416" s="230"/>
      <c r="N1416" s="230"/>
      <c r="O1416" s="230"/>
      <c r="P1416" s="230"/>
      <c r="Q1416" s="230"/>
      <c r="R1416" s="230"/>
      <c r="S1416" s="230"/>
      <c r="T1416" s="230"/>
      <c r="U1416" s="230"/>
      <c r="V1416" s="230"/>
    </row>
    <row r="1417" spans="1:22" s="229" customFormat="1" x14ac:dyDescent="0.25">
      <c r="A1417" s="388"/>
      <c r="B1417" s="389"/>
      <c r="C1417" s="390"/>
      <c r="D1417" s="391"/>
      <c r="E1417" s="391"/>
      <c r="F1417" s="392"/>
      <c r="G1417" s="390"/>
      <c r="H1417" s="390"/>
      <c r="I1417" s="390"/>
      <c r="J1417" s="390"/>
      <c r="K1417" s="227"/>
      <c r="L1417" s="230"/>
      <c r="M1417" s="230"/>
      <c r="N1417" s="230"/>
      <c r="O1417" s="230"/>
      <c r="P1417" s="230"/>
      <c r="Q1417" s="230"/>
      <c r="R1417" s="230"/>
      <c r="S1417" s="230"/>
      <c r="T1417" s="230"/>
      <c r="U1417" s="230"/>
      <c r="V1417" s="230"/>
    </row>
    <row r="1418" spans="1:22" s="229" customFormat="1" x14ac:dyDescent="0.25">
      <c r="A1418" s="388"/>
      <c r="B1418" s="389"/>
      <c r="C1418" s="390"/>
      <c r="D1418" s="391"/>
      <c r="E1418" s="391"/>
      <c r="F1418" s="392"/>
      <c r="G1418" s="390"/>
      <c r="H1418" s="390"/>
      <c r="I1418" s="390"/>
      <c r="J1418" s="390"/>
      <c r="K1418" s="227"/>
      <c r="L1418" s="230"/>
      <c r="M1418" s="230"/>
      <c r="N1418" s="230"/>
      <c r="O1418" s="230"/>
      <c r="P1418" s="230"/>
      <c r="Q1418" s="230"/>
      <c r="R1418" s="230"/>
      <c r="S1418" s="230"/>
      <c r="T1418" s="230"/>
      <c r="U1418" s="230"/>
      <c r="V1418" s="230"/>
    </row>
    <row r="1419" spans="1:22" s="229" customFormat="1" x14ac:dyDescent="0.25">
      <c r="A1419" s="388"/>
      <c r="B1419" s="389"/>
      <c r="C1419" s="390"/>
      <c r="D1419" s="391"/>
      <c r="E1419" s="391"/>
      <c r="F1419" s="392"/>
      <c r="G1419" s="390"/>
      <c r="H1419" s="390"/>
      <c r="I1419" s="390"/>
      <c r="J1419" s="390"/>
      <c r="K1419" s="227"/>
      <c r="L1419" s="230"/>
      <c r="M1419" s="230"/>
      <c r="N1419" s="230"/>
      <c r="O1419" s="230"/>
      <c r="P1419" s="230"/>
      <c r="Q1419" s="230"/>
      <c r="R1419" s="230"/>
      <c r="S1419" s="230"/>
      <c r="T1419" s="230"/>
      <c r="U1419" s="230"/>
      <c r="V1419" s="230"/>
    </row>
    <row r="1420" spans="1:22" s="229" customFormat="1" x14ac:dyDescent="0.25">
      <c r="A1420" s="388"/>
      <c r="B1420" s="389"/>
      <c r="C1420" s="390"/>
      <c r="D1420" s="391"/>
      <c r="E1420" s="391"/>
      <c r="F1420" s="392"/>
      <c r="G1420" s="390"/>
      <c r="H1420" s="390"/>
      <c r="I1420" s="390"/>
      <c r="J1420" s="390"/>
      <c r="K1420" s="227"/>
      <c r="L1420" s="230"/>
      <c r="M1420" s="230"/>
      <c r="N1420" s="230"/>
      <c r="O1420" s="230"/>
      <c r="P1420" s="230"/>
      <c r="Q1420" s="230"/>
      <c r="R1420" s="230"/>
      <c r="S1420" s="230"/>
      <c r="T1420" s="230"/>
      <c r="U1420" s="230"/>
      <c r="V1420" s="230"/>
    </row>
    <row r="1421" spans="1:22" s="229" customFormat="1" x14ac:dyDescent="0.25">
      <c r="A1421" s="388"/>
      <c r="B1421" s="389"/>
      <c r="C1421" s="390"/>
      <c r="D1421" s="391"/>
      <c r="E1421" s="391"/>
      <c r="F1421" s="392"/>
      <c r="G1421" s="390"/>
      <c r="H1421" s="390"/>
      <c r="I1421" s="390"/>
      <c r="J1421" s="390"/>
      <c r="K1421" s="227"/>
      <c r="L1421" s="230"/>
      <c r="M1421" s="230"/>
      <c r="N1421" s="230"/>
      <c r="O1421" s="230"/>
      <c r="P1421" s="230"/>
      <c r="Q1421" s="230"/>
      <c r="R1421" s="230"/>
      <c r="S1421" s="230"/>
      <c r="T1421" s="230"/>
      <c r="U1421" s="230"/>
      <c r="V1421" s="230"/>
    </row>
    <row r="1422" spans="1:22" s="229" customFormat="1" x14ac:dyDescent="0.25">
      <c r="A1422" s="388"/>
      <c r="B1422" s="389"/>
      <c r="C1422" s="390"/>
      <c r="D1422" s="391"/>
      <c r="E1422" s="391"/>
      <c r="F1422" s="392"/>
      <c r="G1422" s="390"/>
      <c r="H1422" s="390"/>
      <c r="I1422" s="390"/>
      <c r="J1422" s="390"/>
      <c r="K1422" s="227"/>
      <c r="L1422" s="230"/>
      <c r="M1422" s="230"/>
      <c r="N1422" s="230"/>
      <c r="O1422" s="230"/>
      <c r="P1422" s="230"/>
      <c r="Q1422" s="230"/>
      <c r="R1422" s="230"/>
      <c r="S1422" s="230"/>
      <c r="T1422" s="230"/>
      <c r="U1422" s="230"/>
      <c r="V1422" s="230"/>
    </row>
    <row r="1423" spans="1:22" s="229" customFormat="1" x14ac:dyDescent="0.25">
      <c r="A1423" s="388"/>
      <c r="B1423" s="389"/>
      <c r="C1423" s="390"/>
      <c r="D1423" s="391"/>
      <c r="E1423" s="391"/>
      <c r="F1423" s="392"/>
      <c r="G1423" s="390"/>
      <c r="H1423" s="390"/>
      <c r="I1423" s="390"/>
      <c r="J1423" s="390"/>
      <c r="K1423" s="227"/>
      <c r="L1423" s="230"/>
      <c r="M1423" s="230"/>
      <c r="N1423" s="230"/>
      <c r="O1423" s="230"/>
      <c r="P1423" s="230"/>
      <c r="Q1423" s="230"/>
      <c r="R1423" s="230"/>
      <c r="S1423" s="230"/>
      <c r="T1423" s="230"/>
      <c r="U1423" s="230"/>
      <c r="V1423" s="230"/>
    </row>
    <row r="1424" spans="1:22" s="229" customFormat="1" x14ac:dyDescent="0.25">
      <c r="A1424" s="388"/>
      <c r="B1424" s="389"/>
      <c r="C1424" s="390"/>
      <c r="D1424" s="391"/>
      <c r="E1424" s="391"/>
      <c r="F1424" s="392"/>
      <c r="G1424" s="390"/>
      <c r="H1424" s="390"/>
      <c r="I1424" s="390"/>
      <c r="J1424" s="390"/>
      <c r="K1424" s="227"/>
      <c r="L1424" s="230"/>
      <c r="M1424" s="230"/>
      <c r="N1424" s="230"/>
      <c r="O1424" s="230"/>
      <c r="P1424" s="230"/>
      <c r="Q1424" s="230"/>
      <c r="R1424" s="230"/>
      <c r="S1424" s="230"/>
      <c r="T1424" s="230"/>
      <c r="U1424" s="230"/>
      <c r="V1424" s="230"/>
    </row>
    <row r="1425" spans="1:22" s="229" customFormat="1" x14ac:dyDescent="0.25">
      <c r="A1425" s="388"/>
      <c r="B1425" s="389"/>
      <c r="C1425" s="390"/>
      <c r="D1425" s="391"/>
      <c r="E1425" s="391"/>
      <c r="F1425" s="392"/>
      <c r="G1425" s="390"/>
      <c r="H1425" s="390"/>
      <c r="I1425" s="390"/>
      <c r="J1425" s="390"/>
      <c r="K1425" s="227"/>
      <c r="L1425" s="230"/>
      <c r="M1425" s="230"/>
      <c r="N1425" s="230"/>
      <c r="O1425" s="230"/>
      <c r="P1425" s="230"/>
      <c r="Q1425" s="230"/>
      <c r="R1425" s="230"/>
      <c r="S1425" s="230"/>
      <c r="T1425" s="230"/>
      <c r="U1425" s="230"/>
      <c r="V1425" s="230"/>
    </row>
    <row r="1426" spans="1:22" s="229" customFormat="1" x14ac:dyDescent="0.25">
      <c r="A1426" s="388"/>
      <c r="B1426" s="389"/>
      <c r="C1426" s="390"/>
      <c r="D1426" s="391"/>
      <c r="E1426" s="391"/>
      <c r="F1426" s="392"/>
      <c r="G1426" s="390"/>
      <c r="H1426" s="390"/>
      <c r="I1426" s="390"/>
      <c r="J1426" s="390"/>
      <c r="K1426" s="227"/>
      <c r="L1426" s="230"/>
      <c r="M1426" s="230"/>
      <c r="N1426" s="230"/>
      <c r="O1426" s="230"/>
      <c r="P1426" s="230"/>
      <c r="Q1426" s="230"/>
      <c r="R1426" s="230"/>
      <c r="S1426" s="230"/>
      <c r="T1426" s="230"/>
      <c r="U1426" s="230"/>
      <c r="V1426" s="230"/>
    </row>
    <row r="1427" spans="1:22" s="229" customFormat="1" x14ac:dyDescent="0.25">
      <c r="A1427" s="388"/>
      <c r="B1427" s="389"/>
      <c r="C1427" s="390"/>
      <c r="D1427" s="391"/>
      <c r="E1427" s="391"/>
      <c r="F1427" s="392"/>
      <c r="G1427" s="390"/>
      <c r="H1427" s="390"/>
      <c r="I1427" s="390"/>
      <c r="J1427" s="390"/>
      <c r="K1427" s="227"/>
      <c r="L1427" s="230"/>
      <c r="M1427" s="230"/>
      <c r="N1427" s="230"/>
      <c r="O1427" s="230"/>
      <c r="P1427" s="230"/>
      <c r="Q1427" s="230"/>
      <c r="R1427" s="230"/>
      <c r="S1427" s="230"/>
      <c r="T1427" s="230"/>
      <c r="U1427" s="230"/>
      <c r="V1427" s="230"/>
    </row>
    <row r="1428" spans="1:22" s="229" customFormat="1" x14ac:dyDescent="0.25">
      <c r="A1428" s="388"/>
      <c r="B1428" s="389"/>
      <c r="C1428" s="390"/>
      <c r="D1428" s="391"/>
      <c r="E1428" s="391"/>
      <c r="F1428" s="392"/>
      <c r="G1428" s="390"/>
      <c r="H1428" s="390"/>
      <c r="I1428" s="390"/>
      <c r="J1428" s="390"/>
      <c r="K1428" s="227"/>
      <c r="L1428" s="230"/>
      <c r="M1428" s="230"/>
      <c r="N1428" s="230"/>
      <c r="O1428" s="230"/>
      <c r="P1428" s="230"/>
      <c r="Q1428" s="230"/>
      <c r="R1428" s="230"/>
      <c r="S1428" s="230"/>
      <c r="T1428" s="230"/>
      <c r="U1428" s="230"/>
      <c r="V1428" s="230"/>
    </row>
    <row r="1429" spans="1:22" s="229" customFormat="1" x14ac:dyDescent="0.25">
      <c r="A1429" s="388"/>
      <c r="B1429" s="389"/>
      <c r="C1429" s="390"/>
      <c r="D1429" s="391"/>
      <c r="E1429" s="391"/>
      <c r="F1429" s="392"/>
      <c r="G1429" s="390"/>
      <c r="H1429" s="390"/>
      <c r="I1429" s="390"/>
      <c r="J1429" s="390"/>
      <c r="K1429" s="227"/>
      <c r="L1429" s="230"/>
      <c r="M1429" s="230"/>
      <c r="N1429" s="230"/>
      <c r="O1429" s="230"/>
      <c r="P1429" s="230"/>
      <c r="Q1429" s="230"/>
      <c r="R1429" s="230"/>
      <c r="S1429" s="230"/>
      <c r="T1429" s="230"/>
      <c r="U1429" s="230"/>
      <c r="V1429" s="230"/>
    </row>
    <row r="1430" spans="1:22" s="229" customFormat="1" x14ac:dyDescent="0.25">
      <c r="A1430" s="388"/>
      <c r="B1430" s="389"/>
      <c r="C1430" s="390"/>
      <c r="D1430" s="391"/>
      <c r="E1430" s="391"/>
      <c r="F1430" s="392"/>
      <c r="G1430" s="390"/>
      <c r="H1430" s="390"/>
      <c r="I1430" s="390"/>
      <c r="J1430" s="390"/>
      <c r="K1430" s="227"/>
      <c r="L1430" s="230"/>
      <c r="M1430" s="230"/>
      <c r="N1430" s="230"/>
      <c r="O1430" s="230"/>
      <c r="P1430" s="230"/>
      <c r="Q1430" s="230"/>
      <c r="R1430" s="230"/>
      <c r="S1430" s="230"/>
      <c r="T1430" s="230"/>
      <c r="U1430" s="230"/>
      <c r="V1430" s="230"/>
    </row>
    <row r="1431" spans="1:22" s="229" customFormat="1" x14ac:dyDescent="0.25">
      <c r="A1431" s="388"/>
      <c r="B1431" s="389"/>
      <c r="C1431" s="390"/>
      <c r="D1431" s="391"/>
      <c r="E1431" s="391"/>
      <c r="F1431" s="392"/>
      <c r="G1431" s="390"/>
      <c r="H1431" s="390"/>
      <c r="I1431" s="390"/>
      <c r="J1431" s="390"/>
      <c r="K1431" s="227"/>
      <c r="L1431" s="230"/>
      <c r="M1431" s="230"/>
      <c r="N1431" s="230"/>
      <c r="O1431" s="230"/>
      <c r="P1431" s="230"/>
      <c r="Q1431" s="230"/>
      <c r="R1431" s="230"/>
      <c r="S1431" s="230"/>
      <c r="T1431" s="230"/>
      <c r="U1431" s="230"/>
      <c r="V1431" s="230"/>
    </row>
    <row r="1432" spans="1:22" s="229" customFormat="1" x14ac:dyDescent="0.25">
      <c r="A1432" s="388"/>
      <c r="B1432" s="389"/>
      <c r="C1432" s="390"/>
      <c r="D1432" s="391"/>
      <c r="E1432" s="391"/>
      <c r="F1432" s="392"/>
      <c r="G1432" s="390"/>
      <c r="H1432" s="390"/>
      <c r="I1432" s="390"/>
      <c r="J1432" s="390"/>
      <c r="K1432" s="227"/>
      <c r="L1432" s="230"/>
      <c r="M1432" s="230"/>
      <c r="N1432" s="230"/>
      <c r="O1432" s="230"/>
      <c r="P1432" s="230"/>
      <c r="Q1432" s="230"/>
      <c r="R1432" s="230"/>
      <c r="S1432" s="230"/>
      <c r="T1432" s="230"/>
      <c r="U1432" s="230"/>
      <c r="V1432" s="230"/>
    </row>
    <row r="1433" spans="1:22" s="229" customFormat="1" x14ac:dyDescent="0.25">
      <c r="A1433" s="388"/>
      <c r="B1433" s="389"/>
      <c r="C1433" s="390"/>
      <c r="D1433" s="391"/>
      <c r="E1433" s="391"/>
      <c r="F1433" s="392"/>
      <c r="G1433" s="390"/>
      <c r="H1433" s="390"/>
      <c r="I1433" s="390"/>
      <c r="J1433" s="390"/>
      <c r="K1433" s="227"/>
      <c r="L1433" s="230"/>
      <c r="M1433" s="230"/>
      <c r="N1433" s="230"/>
      <c r="O1433" s="230"/>
      <c r="P1433" s="230"/>
      <c r="Q1433" s="230"/>
      <c r="R1433" s="230"/>
      <c r="S1433" s="230"/>
      <c r="T1433" s="230"/>
      <c r="U1433" s="230"/>
      <c r="V1433" s="230"/>
    </row>
    <row r="1434" spans="1:22" s="229" customFormat="1" x14ac:dyDescent="0.25">
      <c r="A1434" s="388"/>
      <c r="B1434" s="389"/>
      <c r="C1434" s="390"/>
      <c r="D1434" s="391"/>
      <c r="E1434" s="391"/>
      <c r="F1434" s="392"/>
      <c r="G1434" s="390"/>
      <c r="H1434" s="390"/>
      <c r="I1434" s="390"/>
      <c r="J1434" s="390"/>
      <c r="K1434" s="227"/>
      <c r="L1434" s="230"/>
      <c r="M1434" s="230"/>
      <c r="N1434" s="230"/>
      <c r="O1434" s="230"/>
      <c r="P1434" s="230"/>
      <c r="Q1434" s="230"/>
      <c r="R1434" s="230"/>
      <c r="S1434" s="230"/>
      <c r="T1434" s="230"/>
      <c r="U1434" s="230"/>
      <c r="V1434" s="230"/>
    </row>
    <row r="1435" spans="1:22" s="229" customFormat="1" x14ac:dyDescent="0.25">
      <c r="A1435" s="388"/>
      <c r="B1435" s="389"/>
      <c r="C1435" s="390"/>
      <c r="D1435" s="391"/>
      <c r="E1435" s="391"/>
      <c r="F1435" s="392"/>
      <c r="G1435" s="390"/>
      <c r="H1435" s="390"/>
      <c r="I1435" s="390"/>
      <c r="J1435" s="390"/>
      <c r="K1435" s="227"/>
      <c r="L1435" s="230"/>
      <c r="M1435" s="230"/>
      <c r="N1435" s="230"/>
      <c r="O1435" s="230"/>
      <c r="P1435" s="230"/>
      <c r="Q1435" s="230"/>
      <c r="R1435" s="230"/>
      <c r="S1435" s="230"/>
      <c r="T1435" s="230"/>
      <c r="U1435" s="230"/>
      <c r="V1435" s="230"/>
    </row>
    <row r="1436" spans="1:22" s="229" customFormat="1" x14ac:dyDescent="0.25">
      <c r="A1436" s="388"/>
      <c r="B1436" s="389"/>
      <c r="C1436" s="390"/>
      <c r="D1436" s="391"/>
      <c r="E1436" s="391"/>
      <c r="F1436" s="392"/>
      <c r="G1436" s="390"/>
      <c r="H1436" s="390"/>
      <c r="I1436" s="390"/>
      <c r="J1436" s="390"/>
      <c r="K1436" s="227"/>
      <c r="L1436" s="230"/>
      <c r="M1436" s="230"/>
      <c r="N1436" s="230"/>
      <c r="O1436" s="230"/>
      <c r="P1436" s="230"/>
      <c r="Q1436" s="230"/>
      <c r="R1436" s="230"/>
      <c r="S1436" s="230"/>
      <c r="T1436" s="230"/>
      <c r="U1436" s="230"/>
      <c r="V1436" s="230"/>
    </row>
    <row r="1437" spans="1:22" s="229" customFormat="1" x14ac:dyDescent="0.25">
      <c r="A1437" s="388"/>
      <c r="B1437" s="389"/>
      <c r="C1437" s="390"/>
      <c r="D1437" s="391"/>
      <c r="E1437" s="391"/>
      <c r="F1437" s="392"/>
      <c r="G1437" s="390"/>
      <c r="H1437" s="390"/>
      <c r="I1437" s="390"/>
      <c r="J1437" s="390"/>
      <c r="K1437" s="227"/>
      <c r="L1437" s="230"/>
      <c r="M1437" s="230"/>
      <c r="N1437" s="230"/>
      <c r="O1437" s="230"/>
      <c r="P1437" s="230"/>
      <c r="Q1437" s="230"/>
      <c r="R1437" s="230"/>
      <c r="S1437" s="230"/>
      <c r="T1437" s="230"/>
      <c r="U1437" s="230"/>
      <c r="V1437" s="230"/>
    </row>
    <row r="1438" spans="1:22" s="229" customFormat="1" x14ac:dyDescent="0.25">
      <c r="A1438" s="388"/>
      <c r="B1438" s="389"/>
      <c r="C1438" s="390"/>
      <c r="D1438" s="391"/>
      <c r="E1438" s="391"/>
      <c r="F1438" s="392"/>
      <c r="G1438" s="390"/>
      <c r="H1438" s="390"/>
      <c r="I1438" s="390"/>
      <c r="J1438" s="390"/>
      <c r="K1438" s="227"/>
      <c r="L1438" s="230"/>
      <c r="M1438" s="230"/>
      <c r="N1438" s="230"/>
      <c r="O1438" s="230"/>
      <c r="P1438" s="230"/>
      <c r="Q1438" s="230"/>
      <c r="R1438" s="230"/>
      <c r="S1438" s="230"/>
      <c r="T1438" s="230"/>
      <c r="U1438" s="230"/>
      <c r="V1438" s="230"/>
    </row>
    <row r="1439" spans="1:22" s="229" customFormat="1" x14ac:dyDescent="0.25">
      <c r="A1439" s="388"/>
      <c r="B1439" s="389"/>
      <c r="C1439" s="390"/>
      <c r="D1439" s="391"/>
      <c r="E1439" s="391"/>
      <c r="F1439" s="392"/>
      <c r="G1439" s="390"/>
      <c r="H1439" s="390"/>
      <c r="I1439" s="390"/>
      <c r="J1439" s="390"/>
      <c r="K1439" s="227"/>
      <c r="L1439" s="230"/>
      <c r="M1439" s="230"/>
      <c r="N1439" s="230"/>
      <c r="O1439" s="230"/>
      <c r="P1439" s="230"/>
      <c r="Q1439" s="230"/>
      <c r="R1439" s="230"/>
      <c r="S1439" s="230"/>
      <c r="T1439" s="230"/>
      <c r="U1439" s="230"/>
      <c r="V1439" s="230"/>
    </row>
    <row r="1440" spans="1:22" s="229" customFormat="1" x14ac:dyDescent="0.25">
      <c r="A1440" s="388"/>
      <c r="B1440" s="389"/>
      <c r="C1440" s="390"/>
      <c r="D1440" s="391"/>
      <c r="E1440" s="391"/>
      <c r="F1440" s="392"/>
      <c r="G1440" s="390"/>
      <c r="H1440" s="390"/>
      <c r="I1440" s="390"/>
      <c r="J1440" s="390"/>
      <c r="K1440" s="227"/>
      <c r="L1440" s="230"/>
      <c r="M1440" s="230"/>
      <c r="N1440" s="230"/>
      <c r="O1440" s="230"/>
      <c r="P1440" s="230"/>
      <c r="Q1440" s="230"/>
      <c r="R1440" s="230"/>
      <c r="S1440" s="230"/>
      <c r="T1440" s="230"/>
      <c r="U1440" s="230"/>
      <c r="V1440" s="230"/>
    </row>
    <row r="1441" spans="1:22" s="229" customFormat="1" x14ac:dyDescent="0.25">
      <c r="A1441" s="388"/>
      <c r="B1441" s="389"/>
      <c r="C1441" s="390"/>
      <c r="D1441" s="391"/>
      <c r="E1441" s="391"/>
      <c r="F1441" s="392"/>
      <c r="G1441" s="390"/>
      <c r="H1441" s="390"/>
      <c r="I1441" s="390"/>
      <c r="J1441" s="390"/>
      <c r="K1441" s="227"/>
      <c r="L1441" s="230"/>
      <c r="M1441" s="230"/>
      <c r="N1441" s="230"/>
      <c r="O1441" s="230"/>
      <c r="P1441" s="230"/>
      <c r="Q1441" s="230"/>
      <c r="R1441" s="230"/>
      <c r="S1441" s="230"/>
      <c r="T1441" s="230"/>
      <c r="U1441" s="230"/>
      <c r="V1441" s="230"/>
    </row>
    <row r="1442" spans="1:22" s="229" customFormat="1" x14ac:dyDescent="0.25">
      <c r="A1442" s="388"/>
      <c r="B1442" s="389"/>
      <c r="C1442" s="390"/>
      <c r="D1442" s="391"/>
      <c r="E1442" s="391"/>
      <c r="F1442" s="392"/>
      <c r="G1442" s="390"/>
      <c r="H1442" s="390"/>
      <c r="I1442" s="390"/>
      <c r="J1442" s="390"/>
      <c r="K1442" s="227"/>
      <c r="L1442" s="230"/>
      <c r="M1442" s="230"/>
      <c r="N1442" s="230"/>
      <c r="O1442" s="230"/>
      <c r="P1442" s="230"/>
      <c r="Q1442" s="230"/>
      <c r="R1442" s="230"/>
      <c r="S1442" s="230"/>
      <c r="T1442" s="230"/>
      <c r="U1442" s="230"/>
      <c r="V1442" s="230"/>
    </row>
    <row r="1443" spans="1:22" s="229" customFormat="1" x14ac:dyDescent="0.25">
      <c r="A1443" s="388"/>
      <c r="B1443" s="389"/>
      <c r="C1443" s="390"/>
      <c r="D1443" s="391"/>
      <c r="E1443" s="391"/>
      <c r="F1443" s="392"/>
      <c r="G1443" s="390"/>
      <c r="H1443" s="390"/>
      <c r="I1443" s="390"/>
      <c r="J1443" s="390"/>
      <c r="K1443" s="227"/>
      <c r="L1443" s="230"/>
      <c r="M1443" s="230"/>
      <c r="N1443" s="230"/>
      <c r="O1443" s="230"/>
      <c r="P1443" s="230"/>
      <c r="Q1443" s="230"/>
      <c r="R1443" s="230"/>
      <c r="S1443" s="230"/>
      <c r="T1443" s="230"/>
      <c r="U1443" s="230"/>
      <c r="V1443" s="230"/>
    </row>
    <row r="1444" spans="1:22" s="229" customFormat="1" x14ac:dyDescent="0.25">
      <c r="A1444" s="388"/>
      <c r="B1444" s="389"/>
      <c r="C1444" s="390"/>
      <c r="D1444" s="391"/>
      <c r="E1444" s="391"/>
      <c r="F1444" s="392"/>
      <c r="G1444" s="390"/>
      <c r="H1444" s="390"/>
      <c r="I1444" s="390"/>
      <c r="J1444" s="390"/>
      <c r="K1444" s="227"/>
      <c r="L1444" s="230"/>
      <c r="M1444" s="230"/>
      <c r="N1444" s="230"/>
      <c r="O1444" s="230"/>
      <c r="P1444" s="230"/>
      <c r="Q1444" s="230"/>
      <c r="R1444" s="230"/>
      <c r="S1444" s="230"/>
      <c r="T1444" s="230"/>
      <c r="U1444" s="230"/>
      <c r="V1444" s="230"/>
    </row>
    <row r="1445" spans="1:22" s="229" customFormat="1" x14ac:dyDescent="0.25">
      <c r="A1445" s="388"/>
      <c r="B1445" s="389"/>
      <c r="C1445" s="390"/>
      <c r="D1445" s="391"/>
      <c r="E1445" s="391"/>
      <c r="F1445" s="392"/>
      <c r="G1445" s="390"/>
      <c r="H1445" s="390"/>
      <c r="I1445" s="390"/>
      <c r="J1445" s="390"/>
      <c r="K1445" s="227"/>
      <c r="L1445" s="230"/>
      <c r="M1445" s="230"/>
      <c r="N1445" s="230"/>
      <c r="O1445" s="230"/>
      <c r="P1445" s="230"/>
      <c r="Q1445" s="230"/>
      <c r="R1445" s="230"/>
      <c r="S1445" s="230"/>
      <c r="T1445" s="230"/>
      <c r="U1445" s="230"/>
      <c r="V1445" s="230"/>
    </row>
    <row r="1446" spans="1:22" s="229" customFormat="1" x14ac:dyDescent="0.25">
      <c r="A1446" s="388"/>
      <c r="B1446" s="389"/>
      <c r="C1446" s="390"/>
      <c r="D1446" s="391"/>
      <c r="E1446" s="391"/>
      <c r="F1446" s="392"/>
      <c r="G1446" s="390"/>
      <c r="H1446" s="390"/>
      <c r="I1446" s="390"/>
      <c r="J1446" s="390"/>
      <c r="K1446" s="227"/>
      <c r="L1446" s="230"/>
      <c r="M1446" s="230"/>
      <c r="N1446" s="230"/>
      <c r="O1446" s="230"/>
      <c r="P1446" s="230"/>
      <c r="Q1446" s="230"/>
      <c r="R1446" s="230"/>
      <c r="S1446" s="230"/>
      <c r="T1446" s="230"/>
      <c r="U1446" s="230"/>
      <c r="V1446" s="230"/>
    </row>
    <row r="1447" spans="1:22" s="229" customFormat="1" x14ac:dyDescent="0.25">
      <c r="A1447" s="388"/>
      <c r="B1447" s="389"/>
      <c r="C1447" s="390"/>
      <c r="D1447" s="391"/>
      <c r="E1447" s="391"/>
      <c r="F1447" s="392"/>
      <c r="G1447" s="390"/>
      <c r="H1447" s="390"/>
      <c r="I1447" s="390"/>
      <c r="J1447" s="390"/>
      <c r="K1447" s="227"/>
      <c r="L1447" s="230"/>
      <c r="M1447" s="230"/>
      <c r="N1447" s="230"/>
      <c r="O1447" s="230"/>
      <c r="P1447" s="230"/>
      <c r="Q1447" s="230"/>
      <c r="R1447" s="230"/>
      <c r="S1447" s="230"/>
      <c r="T1447" s="230"/>
      <c r="U1447" s="230"/>
      <c r="V1447" s="230"/>
    </row>
    <row r="1448" spans="1:22" s="229" customFormat="1" x14ac:dyDescent="0.25">
      <c r="A1448" s="388"/>
      <c r="B1448" s="389"/>
      <c r="C1448" s="390"/>
      <c r="D1448" s="391"/>
      <c r="E1448" s="391"/>
      <c r="F1448" s="392"/>
      <c r="G1448" s="390"/>
      <c r="H1448" s="390"/>
      <c r="I1448" s="390"/>
      <c r="J1448" s="390"/>
      <c r="K1448" s="227"/>
      <c r="L1448" s="230"/>
      <c r="M1448" s="230"/>
      <c r="N1448" s="230"/>
      <c r="O1448" s="230"/>
      <c r="P1448" s="230"/>
      <c r="Q1448" s="230"/>
      <c r="R1448" s="230"/>
      <c r="S1448" s="230"/>
      <c r="T1448" s="230"/>
      <c r="U1448" s="230"/>
      <c r="V1448" s="230"/>
    </row>
    <row r="1449" spans="1:22" s="229" customFormat="1" x14ac:dyDescent="0.25">
      <c r="A1449" s="388"/>
      <c r="B1449" s="389"/>
      <c r="C1449" s="390"/>
      <c r="D1449" s="391"/>
      <c r="E1449" s="391"/>
      <c r="F1449" s="392"/>
      <c r="G1449" s="390"/>
      <c r="H1449" s="390"/>
      <c r="I1449" s="390"/>
      <c r="J1449" s="390"/>
      <c r="K1449" s="227"/>
      <c r="L1449" s="230"/>
      <c r="M1449" s="230"/>
      <c r="N1449" s="230"/>
      <c r="O1449" s="230"/>
      <c r="P1449" s="230"/>
      <c r="Q1449" s="230"/>
      <c r="R1449" s="230"/>
      <c r="S1449" s="230"/>
      <c r="T1449" s="230"/>
      <c r="U1449" s="230"/>
      <c r="V1449" s="230"/>
    </row>
    <row r="1450" spans="1:22" s="229" customFormat="1" x14ac:dyDescent="0.25">
      <c r="A1450" s="388"/>
      <c r="B1450" s="389"/>
      <c r="C1450" s="390"/>
      <c r="D1450" s="391"/>
      <c r="E1450" s="391"/>
      <c r="F1450" s="392"/>
      <c r="G1450" s="390"/>
      <c r="H1450" s="390"/>
      <c r="I1450" s="390"/>
      <c r="J1450" s="390"/>
      <c r="K1450" s="227"/>
      <c r="L1450" s="230"/>
      <c r="M1450" s="230"/>
      <c r="N1450" s="230"/>
      <c r="O1450" s="230"/>
      <c r="P1450" s="230"/>
      <c r="Q1450" s="230"/>
      <c r="R1450" s="230"/>
      <c r="S1450" s="230"/>
      <c r="T1450" s="230"/>
      <c r="U1450" s="230"/>
      <c r="V1450" s="230"/>
    </row>
    <row r="1451" spans="1:22" s="229" customFormat="1" x14ac:dyDescent="0.25">
      <c r="A1451" s="388"/>
      <c r="B1451" s="389"/>
      <c r="C1451" s="390"/>
      <c r="D1451" s="391"/>
      <c r="E1451" s="391"/>
      <c r="F1451" s="392"/>
      <c r="G1451" s="390"/>
      <c r="H1451" s="390"/>
      <c r="I1451" s="390"/>
      <c r="J1451" s="390"/>
      <c r="K1451" s="227"/>
      <c r="L1451" s="230"/>
      <c r="M1451" s="230"/>
      <c r="N1451" s="230"/>
      <c r="O1451" s="230"/>
      <c r="P1451" s="230"/>
      <c r="Q1451" s="230"/>
      <c r="R1451" s="230"/>
      <c r="S1451" s="230"/>
      <c r="T1451" s="230"/>
      <c r="U1451" s="230"/>
      <c r="V1451" s="230"/>
    </row>
    <row r="1452" spans="1:22" s="229" customFormat="1" x14ac:dyDescent="0.25">
      <c r="A1452" s="388"/>
      <c r="B1452" s="389"/>
      <c r="C1452" s="390"/>
      <c r="D1452" s="391"/>
      <c r="E1452" s="391"/>
      <c r="F1452" s="392"/>
      <c r="G1452" s="390"/>
      <c r="H1452" s="390"/>
      <c r="I1452" s="390"/>
      <c r="J1452" s="390"/>
      <c r="K1452" s="227"/>
      <c r="L1452" s="230"/>
      <c r="M1452" s="230"/>
      <c r="N1452" s="230"/>
      <c r="O1452" s="230"/>
      <c r="P1452" s="230"/>
      <c r="Q1452" s="230"/>
      <c r="R1452" s="230"/>
      <c r="S1452" s="230"/>
      <c r="T1452" s="230"/>
      <c r="U1452" s="230"/>
      <c r="V1452" s="230"/>
    </row>
    <row r="1453" spans="1:22" s="229" customFormat="1" x14ac:dyDescent="0.25">
      <c r="A1453" s="388"/>
      <c r="B1453" s="389"/>
      <c r="C1453" s="390"/>
      <c r="D1453" s="391"/>
      <c r="E1453" s="391"/>
      <c r="F1453" s="392"/>
      <c r="G1453" s="390"/>
      <c r="H1453" s="390"/>
      <c r="I1453" s="390"/>
      <c r="J1453" s="390"/>
      <c r="K1453" s="227"/>
      <c r="L1453" s="230"/>
      <c r="M1453" s="230"/>
      <c r="N1453" s="230"/>
      <c r="O1453" s="230"/>
      <c r="P1453" s="230"/>
      <c r="Q1453" s="230"/>
      <c r="R1453" s="230"/>
      <c r="S1453" s="230"/>
      <c r="T1453" s="230"/>
      <c r="U1453" s="230"/>
      <c r="V1453" s="230"/>
    </row>
    <row r="1454" spans="1:22" s="229" customFormat="1" x14ac:dyDescent="0.25">
      <c r="A1454" s="388"/>
      <c r="B1454" s="389"/>
      <c r="C1454" s="390"/>
      <c r="D1454" s="391"/>
      <c r="E1454" s="391"/>
      <c r="F1454" s="392"/>
      <c r="G1454" s="390"/>
      <c r="H1454" s="390"/>
      <c r="I1454" s="390"/>
      <c r="J1454" s="390"/>
      <c r="K1454" s="227"/>
      <c r="L1454" s="230"/>
      <c r="M1454" s="230"/>
      <c r="N1454" s="230"/>
      <c r="O1454" s="230"/>
      <c r="P1454" s="230"/>
      <c r="Q1454" s="230"/>
      <c r="R1454" s="230"/>
      <c r="S1454" s="230"/>
      <c r="T1454" s="230"/>
      <c r="U1454" s="230"/>
      <c r="V1454" s="230"/>
    </row>
    <row r="1455" spans="1:22" s="229" customFormat="1" x14ac:dyDescent="0.25">
      <c r="A1455" s="388"/>
      <c r="B1455" s="389"/>
      <c r="C1455" s="390"/>
      <c r="D1455" s="391"/>
      <c r="E1455" s="391"/>
      <c r="F1455" s="392"/>
      <c r="G1455" s="390"/>
      <c r="H1455" s="390"/>
      <c r="I1455" s="390"/>
      <c r="J1455" s="390"/>
      <c r="K1455" s="227"/>
      <c r="L1455" s="230"/>
      <c r="M1455" s="230"/>
      <c r="N1455" s="230"/>
      <c r="O1455" s="230"/>
      <c r="P1455" s="230"/>
      <c r="Q1455" s="230"/>
      <c r="R1455" s="230"/>
      <c r="S1455" s="230"/>
      <c r="T1455" s="230"/>
      <c r="U1455" s="230"/>
      <c r="V1455" s="230"/>
    </row>
    <row r="1456" spans="1:22" s="229" customFormat="1" x14ac:dyDescent="0.25">
      <c r="A1456" s="388"/>
      <c r="B1456" s="389"/>
      <c r="C1456" s="390"/>
      <c r="D1456" s="391"/>
      <c r="E1456" s="391"/>
      <c r="F1456" s="392"/>
      <c r="G1456" s="390"/>
      <c r="H1456" s="390"/>
      <c r="I1456" s="390"/>
      <c r="J1456" s="390"/>
      <c r="K1456" s="227"/>
      <c r="L1456" s="230"/>
      <c r="M1456" s="230"/>
      <c r="N1456" s="230"/>
      <c r="O1456" s="230"/>
      <c r="P1456" s="230"/>
      <c r="Q1456" s="230"/>
      <c r="R1456" s="230"/>
      <c r="S1456" s="230"/>
      <c r="T1456" s="230"/>
      <c r="U1456" s="230"/>
      <c r="V1456" s="230"/>
    </row>
    <row r="1457" spans="1:22" s="229" customFormat="1" x14ac:dyDescent="0.25">
      <c r="A1457" s="388"/>
      <c r="B1457" s="389"/>
      <c r="C1457" s="390"/>
      <c r="D1457" s="391"/>
      <c r="E1457" s="391"/>
      <c r="F1457" s="392"/>
      <c r="G1457" s="390"/>
      <c r="H1457" s="390"/>
      <c r="I1457" s="390"/>
      <c r="J1457" s="390"/>
      <c r="K1457" s="227"/>
      <c r="L1457" s="230"/>
      <c r="M1457" s="230"/>
      <c r="N1457" s="230"/>
      <c r="O1457" s="230"/>
      <c r="P1457" s="230"/>
      <c r="Q1457" s="230"/>
      <c r="R1457" s="230"/>
      <c r="S1457" s="230"/>
      <c r="T1457" s="230"/>
      <c r="U1457" s="230"/>
      <c r="V1457" s="230"/>
    </row>
    <row r="1458" spans="1:22" s="229" customFormat="1" x14ac:dyDescent="0.25">
      <c r="A1458" s="388"/>
      <c r="B1458" s="389"/>
      <c r="C1458" s="390"/>
      <c r="D1458" s="391"/>
      <c r="E1458" s="391"/>
      <c r="F1458" s="392"/>
      <c r="G1458" s="390"/>
      <c r="H1458" s="390"/>
      <c r="I1458" s="390"/>
      <c r="J1458" s="390"/>
      <c r="K1458" s="227"/>
      <c r="L1458" s="230"/>
      <c r="M1458" s="230"/>
      <c r="N1458" s="230"/>
      <c r="O1458" s="230"/>
      <c r="P1458" s="230"/>
      <c r="Q1458" s="230"/>
      <c r="R1458" s="230"/>
      <c r="S1458" s="230"/>
      <c r="T1458" s="230"/>
      <c r="U1458" s="230"/>
      <c r="V1458" s="230"/>
    </row>
    <row r="1459" spans="1:22" s="229" customFormat="1" x14ac:dyDescent="0.25">
      <c r="A1459" s="388"/>
      <c r="B1459" s="389"/>
      <c r="C1459" s="390"/>
      <c r="D1459" s="391"/>
      <c r="E1459" s="391"/>
      <c r="F1459" s="392"/>
      <c r="G1459" s="390"/>
      <c r="H1459" s="390"/>
      <c r="I1459" s="390"/>
      <c r="J1459" s="390"/>
      <c r="K1459" s="227"/>
      <c r="L1459" s="230"/>
      <c r="M1459" s="230"/>
      <c r="N1459" s="230"/>
      <c r="O1459" s="230"/>
      <c r="P1459" s="230"/>
      <c r="Q1459" s="230"/>
      <c r="R1459" s="230"/>
      <c r="S1459" s="230"/>
      <c r="T1459" s="230"/>
      <c r="U1459" s="230"/>
      <c r="V1459" s="230"/>
    </row>
    <row r="1460" spans="1:22" s="229" customFormat="1" x14ac:dyDescent="0.25">
      <c r="A1460" s="388"/>
      <c r="B1460" s="389"/>
      <c r="C1460" s="390"/>
      <c r="D1460" s="391"/>
      <c r="E1460" s="391"/>
      <c r="F1460" s="392"/>
      <c r="G1460" s="390"/>
      <c r="H1460" s="390"/>
      <c r="I1460" s="390"/>
      <c r="J1460" s="390"/>
      <c r="K1460" s="227"/>
      <c r="L1460" s="230"/>
      <c r="M1460" s="230"/>
      <c r="N1460" s="230"/>
      <c r="O1460" s="230"/>
      <c r="P1460" s="230"/>
      <c r="Q1460" s="230"/>
      <c r="R1460" s="230"/>
      <c r="S1460" s="230"/>
      <c r="T1460" s="230"/>
      <c r="U1460" s="230"/>
      <c r="V1460" s="230"/>
    </row>
    <row r="1461" spans="1:22" s="229" customFormat="1" x14ac:dyDescent="0.25">
      <c r="A1461" s="388"/>
      <c r="B1461" s="389"/>
      <c r="C1461" s="390"/>
      <c r="D1461" s="391"/>
      <c r="E1461" s="391"/>
      <c r="F1461" s="392"/>
      <c r="G1461" s="390"/>
      <c r="H1461" s="390"/>
      <c r="I1461" s="390"/>
      <c r="J1461" s="390"/>
      <c r="K1461" s="227"/>
      <c r="L1461" s="230"/>
      <c r="M1461" s="230"/>
      <c r="N1461" s="230"/>
      <c r="O1461" s="230"/>
      <c r="P1461" s="230"/>
      <c r="Q1461" s="230"/>
      <c r="R1461" s="230"/>
      <c r="S1461" s="230"/>
      <c r="T1461" s="230"/>
      <c r="U1461" s="230"/>
      <c r="V1461" s="230"/>
    </row>
    <row r="1462" spans="1:22" s="229" customFormat="1" x14ac:dyDescent="0.25">
      <c r="A1462" s="388"/>
      <c r="B1462" s="389"/>
      <c r="C1462" s="390"/>
      <c r="D1462" s="391"/>
      <c r="E1462" s="391"/>
      <c r="F1462" s="392"/>
      <c r="G1462" s="390"/>
      <c r="H1462" s="390"/>
      <c r="I1462" s="390"/>
      <c r="J1462" s="390"/>
      <c r="K1462" s="227"/>
      <c r="L1462" s="230"/>
      <c r="M1462" s="230"/>
      <c r="N1462" s="230"/>
      <c r="O1462" s="230"/>
      <c r="P1462" s="230"/>
      <c r="Q1462" s="230"/>
      <c r="R1462" s="230"/>
      <c r="S1462" s="230"/>
      <c r="T1462" s="230"/>
      <c r="U1462" s="230"/>
      <c r="V1462" s="230"/>
    </row>
    <row r="1463" spans="1:22" s="229" customFormat="1" x14ac:dyDescent="0.25">
      <c r="A1463" s="388"/>
      <c r="B1463" s="389"/>
      <c r="C1463" s="390"/>
      <c r="D1463" s="391"/>
      <c r="E1463" s="391"/>
      <c r="F1463" s="392"/>
      <c r="G1463" s="390"/>
      <c r="H1463" s="390"/>
      <c r="I1463" s="390"/>
      <c r="J1463" s="390"/>
      <c r="K1463" s="227"/>
      <c r="L1463" s="230"/>
      <c r="M1463" s="230"/>
      <c r="N1463" s="230"/>
      <c r="O1463" s="230"/>
      <c r="P1463" s="230"/>
      <c r="Q1463" s="230"/>
      <c r="R1463" s="230"/>
      <c r="S1463" s="230"/>
      <c r="T1463" s="230"/>
      <c r="U1463" s="230"/>
      <c r="V1463" s="230"/>
    </row>
    <row r="1464" spans="1:22" s="229" customFormat="1" x14ac:dyDescent="0.25">
      <c r="A1464" s="388"/>
      <c r="B1464" s="389"/>
      <c r="C1464" s="390"/>
      <c r="D1464" s="391"/>
      <c r="E1464" s="391"/>
      <c r="F1464" s="392"/>
      <c r="G1464" s="390"/>
      <c r="H1464" s="390"/>
      <c r="I1464" s="390"/>
      <c r="J1464" s="390"/>
      <c r="K1464" s="227"/>
      <c r="L1464" s="230"/>
      <c r="M1464" s="230"/>
      <c r="N1464" s="230"/>
      <c r="O1464" s="230"/>
      <c r="P1464" s="230"/>
      <c r="Q1464" s="230"/>
      <c r="R1464" s="230"/>
      <c r="S1464" s="230"/>
      <c r="T1464" s="230"/>
      <c r="U1464" s="230"/>
      <c r="V1464" s="230"/>
    </row>
    <row r="1465" spans="1:22" s="229" customFormat="1" x14ac:dyDescent="0.25">
      <c r="A1465" s="388"/>
      <c r="B1465" s="389"/>
      <c r="C1465" s="390"/>
      <c r="D1465" s="391"/>
      <c r="E1465" s="391"/>
      <c r="F1465" s="392"/>
      <c r="G1465" s="390"/>
      <c r="H1465" s="390"/>
      <c r="I1465" s="390"/>
      <c r="J1465" s="390"/>
      <c r="K1465" s="227"/>
      <c r="L1465" s="230"/>
      <c r="M1465" s="230"/>
      <c r="N1465" s="230"/>
      <c r="O1465" s="230"/>
      <c r="P1465" s="230"/>
      <c r="Q1465" s="230"/>
      <c r="R1465" s="230"/>
      <c r="S1465" s="230"/>
      <c r="T1465" s="230"/>
      <c r="U1465" s="230"/>
      <c r="V1465" s="230"/>
    </row>
    <row r="1466" spans="1:22" s="229" customFormat="1" x14ac:dyDescent="0.25">
      <c r="A1466" s="388"/>
      <c r="B1466" s="389"/>
      <c r="C1466" s="390"/>
      <c r="D1466" s="391"/>
      <c r="E1466" s="391"/>
      <c r="F1466" s="392"/>
      <c r="G1466" s="390"/>
      <c r="H1466" s="390"/>
      <c r="I1466" s="390"/>
      <c r="J1466" s="390"/>
      <c r="K1466" s="227"/>
      <c r="L1466" s="230"/>
      <c r="M1466" s="230"/>
      <c r="N1466" s="230"/>
      <c r="O1466" s="230"/>
      <c r="P1466" s="230"/>
      <c r="Q1466" s="230"/>
      <c r="R1466" s="230"/>
      <c r="S1466" s="230"/>
      <c r="T1466" s="230"/>
      <c r="U1466" s="230"/>
      <c r="V1466" s="230"/>
    </row>
    <row r="1467" spans="1:22" s="229" customFormat="1" x14ac:dyDescent="0.25">
      <c r="A1467" s="388"/>
      <c r="B1467" s="389"/>
      <c r="C1467" s="390"/>
      <c r="D1467" s="391"/>
      <c r="E1467" s="391"/>
      <c r="F1467" s="392"/>
      <c r="G1467" s="390"/>
      <c r="H1467" s="390"/>
      <c r="I1467" s="390"/>
      <c r="J1467" s="390"/>
      <c r="K1467" s="227"/>
      <c r="L1467" s="230"/>
      <c r="M1467" s="230"/>
      <c r="N1467" s="230"/>
      <c r="O1467" s="230"/>
      <c r="P1467" s="230"/>
      <c r="Q1467" s="230"/>
      <c r="R1467" s="230"/>
      <c r="S1467" s="230"/>
      <c r="T1467" s="230"/>
      <c r="U1467" s="230"/>
      <c r="V1467" s="230"/>
    </row>
    <row r="1468" spans="1:22" s="229" customFormat="1" x14ac:dyDescent="0.25">
      <c r="A1468" s="388"/>
      <c r="B1468" s="389"/>
      <c r="C1468" s="390"/>
      <c r="D1468" s="391"/>
      <c r="E1468" s="391"/>
      <c r="F1468" s="392"/>
      <c r="G1468" s="390"/>
      <c r="H1468" s="390"/>
      <c r="I1468" s="390"/>
      <c r="J1468" s="390"/>
      <c r="K1468" s="227"/>
      <c r="L1468" s="230"/>
      <c r="M1468" s="230"/>
      <c r="N1468" s="230"/>
      <c r="O1468" s="230"/>
      <c r="P1468" s="230"/>
      <c r="Q1468" s="230"/>
      <c r="R1468" s="230"/>
      <c r="S1468" s="230"/>
      <c r="T1468" s="230"/>
      <c r="U1468" s="230"/>
      <c r="V1468" s="230"/>
    </row>
    <row r="1469" spans="1:22" s="229" customFormat="1" x14ac:dyDescent="0.25">
      <c r="A1469" s="388"/>
      <c r="B1469" s="389"/>
      <c r="C1469" s="390"/>
      <c r="D1469" s="391"/>
      <c r="E1469" s="391"/>
      <c r="F1469" s="392"/>
      <c r="G1469" s="390"/>
      <c r="H1469" s="390"/>
      <c r="I1469" s="390"/>
      <c r="J1469" s="390"/>
      <c r="K1469" s="227"/>
      <c r="L1469" s="230"/>
      <c r="M1469" s="230"/>
      <c r="N1469" s="230"/>
      <c r="O1469" s="230"/>
      <c r="P1469" s="230"/>
      <c r="Q1469" s="230"/>
      <c r="R1469" s="230"/>
      <c r="S1469" s="230"/>
      <c r="T1469" s="230"/>
      <c r="U1469" s="230"/>
      <c r="V1469" s="230"/>
    </row>
    <row r="1470" spans="1:22" s="229" customFormat="1" x14ac:dyDescent="0.25">
      <c r="A1470" s="388"/>
      <c r="B1470" s="389"/>
      <c r="C1470" s="390"/>
      <c r="D1470" s="391"/>
      <c r="E1470" s="391"/>
      <c r="F1470" s="392"/>
      <c r="G1470" s="390"/>
      <c r="H1470" s="390"/>
      <c r="I1470" s="390"/>
      <c r="J1470" s="390"/>
      <c r="K1470" s="227"/>
      <c r="L1470" s="230"/>
      <c r="M1470" s="230"/>
      <c r="N1470" s="230"/>
      <c r="O1470" s="230"/>
      <c r="P1470" s="230"/>
      <c r="Q1470" s="230"/>
      <c r="R1470" s="230"/>
      <c r="S1470" s="230"/>
      <c r="T1470" s="230"/>
      <c r="U1470" s="230"/>
      <c r="V1470" s="230"/>
    </row>
    <row r="1471" spans="1:22" s="229" customFormat="1" x14ac:dyDescent="0.25">
      <c r="A1471" s="388"/>
      <c r="B1471" s="389"/>
      <c r="C1471" s="390"/>
      <c r="D1471" s="391"/>
      <c r="E1471" s="391"/>
      <c r="F1471" s="392"/>
      <c r="G1471" s="390"/>
      <c r="H1471" s="390"/>
      <c r="I1471" s="390"/>
      <c r="J1471" s="390"/>
      <c r="K1471" s="227"/>
      <c r="L1471" s="230"/>
      <c r="M1471" s="230"/>
      <c r="N1471" s="230"/>
      <c r="O1471" s="230"/>
      <c r="P1471" s="230"/>
      <c r="Q1471" s="230"/>
      <c r="R1471" s="230"/>
      <c r="S1471" s="230"/>
      <c r="T1471" s="230"/>
      <c r="U1471" s="230"/>
      <c r="V1471" s="230"/>
    </row>
    <row r="1472" spans="1:22" s="229" customFormat="1" x14ac:dyDescent="0.25">
      <c r="A1472" s="388"/>
      <c r="B1472" s="389"/>
      <c r="C1472" s="390"/>
      <c r="D1472" s="391"/>
      <c r="E1472" s="391"/>
      <c r="F1472" s="392"/>
      <c r="G1472" s="390"/>
      <c r="H1472" s="390"/>
      <c r="I1472" s="390"/>
      <c r="J1472" s="390"/>
      <c r="K1472" s="227"/>
      <c r="L1472" s="230"/>
      <c r="M1472" s="230"/>
      <c r="N1472" s="230"/>
      <c r="O1472" s="230"/>
      <c r="P1472" s="230"/>
      <c r="Q1472" s="230"/>
      <c r="R1472" s="230"/>
      <c r="S1472" s="230"/>
      <c r="T1472" s="230"/>
      <c r="U1472" s="230"/>
      <c r="V1472" s="230"/>
    </row>
    <row r="1473" spans="1:22" s="229" customFormat="1" x14ac:dyDescent="0.25">
      <c r="A1473" s="388"/>
      <c r="B1473" s="389"/>
      <c r="C1473" s="390"/>
      <c r="D1473" s="391"/>
      <c r="E1473" s="391"/>
      <c r="F1473" s="392"/>
      <c r="G1473" s="390"/>
      <c r="H1473" s="390"/>
      <c r="I1473" s="390"/>
      <c r="J1473" s="390"/>
      <c r="K1473" s="227"/>
      <c r="L1473" s="230"/>
      <c r="M1473" s="230"/>
      <c r="N1473" s="230"/>
      <c r="O1473" s="230"/>
      <c r="P1473" s="230"/>
      <c r="Q1473" s="230"/>
      <c r="R1473" s="230"/>
      <c r="S1473" s="230"/>
      <c r="T1473" s="230"/>
      <c r="U1473" s="230"/>
      <c r="V1473" s="230"/>
    </row>
    <row r="1474" spans="1:22" s="229" customFormat="1" x14ac:dyDescent="0.25">
      <c r="A1474" s="388"/>
      <c r="B1474" s="389"/>
      <c r="C1474" s="390"/>
      <c r="D1474" s="391"/>
      <c r="E1474" s="391"/>
      <c r="F1474" s="392"/>
      <c r="G1474" s="390"/>
      <c r="H1474" s="390"/>
      <c r="I1474" s="390"/>
      <c r="J1474" s="390"/>
      <c r="K1474" s="227"/>
      <c r="L1474" s="230"/>
      <c r="M1474" s="230"/>
      <c r="N1474" s="230"/>
      <c r="O1474" s="230"/>
      <c r="P1474" s="230"/>
      <c r="Q1474" s="230"/>
      <c r="R1474" s="230"/>
      <c r="S1474" s="230"/>
      <c r="T1474" s="230"/>
      <c r="U1474" s="230"/>
      <c r="V1474" s="230"/>
    </row>
    <row r="1475" spans="1:22" s="229" customFormat="1" x14ac:dyDescent="0.25">
      <c r="A1475" s="388"/>
      <c r="B1475" s="389"/>
      <c r="C1475" s="390"/>
      <c r="D1475" s="391"/>
      <c r="E1475" s="391"/>
      <c r="F1475" s="392"/>
      <c r="G1475" s="390"/>
      <c r="H1475" s="390"/>
      <c r="I1475" s="390"/>
      <c r="J1475" s="390"/>
      <c r="K1475" s="227"/>
      <c r="L1475" s="230"/>
      <c r="M1475" s="230"/>
      <c r="N1475" s="230"/>
      <c r="O1475" s="230"/>
      <c r="P1475" s="230"/>
      <c r="Q1475" s="230"/>
      <c r="R1475" s="230"/>
      <c r="S1475" s="230"/>
      <c r="T1475" s="230"/>
      <c r="U1475" s="230"/>
      <c r="V1475" s="230"/>
    </row>
    <row r="1476" spans="1:22" s="229" customFormat="1" x14ac:dyDescent="0.25">
      <c r="A1476" s="388"/>
      <c r="B1476" s="389"/>
      <c r="C1476" s="390"/>
      <c r="D1476" s="391"/>
      <c r="E1476" s="391"/>
      <c r="F1476" s="392"/>
      <c r="G1476" s="390"/>
      <c r="H1476" s="390"/>
      <c r="I1476" s="390"/>
      <c r="J1476" s="390"/>
      <c r="K1476" s="227"/>
      <c r="L1476" s="230"/>
      <c r="M1476" s="230"/>
      <c r="N1476" s="230"/>
      <c r="O1476" s="230"/>
      <c r="P1476" s="230"/>
      <c r="Q1476" s="230"/>
      <c r="R1476" s="230"/>
      <c r="S1476" s="230"/>
      <c r="T1476" s="230"/>
      <c r="U1476" s="230"/>
      <c r="V1476" s="230"/>
    </row>
    <row r="1477" spans="1:22" s="229" customFormat="1" x14ac:dyDescent="0.25">
      <c r="A1477" s="388"/>
      <c r="B1477" s="389"/>
      <c r="C1477" s="390"/>
      <c r="D1477" s="391"/>
      <c r="E1477" s="391"/>
      <c r="F1477" s="392"/>
      <c r="G1477" s="390"/>
      <c r="H1477" s="390"/>
      <c r="I1477" s="390"/>
      <c r="J1477" s="390"/>
      <c r="K1477" s="227"/>
      <c r="L1477" s="230"/>
      <c r="M1477" s="230"/>
      <c r="N1477" s="230"/>
      <c r="O1477" s="230"/>
      <c r="P1477" s="230"/>
      <c r="Q1477" s="230"/>
      <c r="R1477" s="230"/>
      <c r="S1477" s="230"/>
      <c r="T1477" s="230"/>
      <c r="U1477" s="230"/>
      <c r="V1477" s="230"/>
    </row>
    <row r="1478" spans="1:22" s="229" customFormat="1" x14ac:dyDescent="0.25">
      <c r="A1478" s="388"/>
      <c r="B1478" s="389"/>
      <c r="C1478" s="390"/>
      <c r="D1478" s="391"/>
      <c r="E1478" s="391"/>
      <c r="F1478" s="392"/>
      <c r="G1478" s="390"/>
      <c r="H1478" s="390"/>
      <c r="I1478" s="390"/>
      <c r="J1478" s="390"/>
      <c r="K1478" s="227"/>
      <c r="L1478" s="230"/>
      <c r="M1478" s="230"/>
      <c r="N1478" s="230"/>
      <c r="O1478" s="230"/>
      <c r="P1478" s="230"/>
      <c r="Q1478" s="230"/>
      <c r="R1478" s="230"/>
      <c r="S1478" s="230"/>
      <c r="T1478" s="230"/>
      <c r="U1478" s="230"/>
      <c r="V1478" s="230"/>
    </row>
    <row r="1479" spans="1:22" s="229" customFormat="1" x14ac:dyDescent="0.25">
      <c r="A1479" s="388"/>
      <c r="B1479" s="389"/>
      <c r="C1479" s="390"/>
      <c r="D1479" s="391"/>
      <c r="E1479" s="391"/>
      <c r="F1479" s="392"/>
      <c r="G1479" s="390"/>
      <c r="H1479" s="390"/>
      <c r="I1479" s="390"/>
      <c r="J1479" s="390"/>
      <c r="K1479" s="227"/>
      <c r="L1479" s="230"/>
      <c r="M1479" s="230"/>
      <c r="N1479" s="230"/>
      <c r="O1479" s="230"/>
      <c r="P1479" s="230"/>
      <c r="Q1479" s="230"/>
      <c r="R1479" s="230"/>
      <c r="S1479" s="230"/>
      <c r="T1479" s="230"/>
      <c r="U1479" s="230"/>
      <c r="V1479" s="230"/>
    </row>
    <row r="1480" spans="1:22" s="229" customFormat="1" x14ac:dyDescent="0.25">
      <c r="A1480" s="388"/>
      <c r="B1480" s="389"/>
      <c r="C1480" s="390"/>
      <c r="D1480" s="391"/>
      <c r="E1480" s="391"/>
      <c r="F1480" s="392"/>
      <c r="G1480" s="390"/>
      <c r="H1480" s="390"/>
      <c r="I1480" s="390"/>
      <c r="J1480" s="390"/>
      <c r="K1480" s="227"/>
      <c r="L1480" s="230"/>
      <c r="M1480" s="230"/>
      <c r="N1480" s="230"/>
      <c r="O1480" s="230"/>
      <c r="P1480" s="230"/>
      <c r="Q1480" s="230"/>
      <c r="R1480" s="230"/>
      <c r="S1480" s="230"/>
      <c r="T1480" s="230"/>
      <c r="U1480" s="230"/>
      <c r="V1480" s="230"/>
    </row>
    <row r="1481" spans="1:22" s="229" customFormat="1" x14ac:dyDescent="0.25">
      <c r="A1481" s="388"/>
      <c r="B1481" s="389"/>
      <c r="C1481" s="390"/>
      <c r="D1481" s="391"/>
      <c r="E1481" s="391"/>
      <c r="F1481" s="392"/>
      <c r="G1481" s="390"/>
      <c r="H1481" s="390"/>
      <c r="I1481" s="390"/>
      <c r="J1481" s="390"/>
      <c r="K1481" s="227"/>
      <c r="L1481" s="230"/>
      <c r="M1481" s="230"/>
      <c r="N1481" s="230"/>
      <c r="O1481" s="230"/>
      <c r="P1481" s="230"/>
      <c r="Q1481" s="230"/>
      <c r="R1481" s="230"/>
      <c r="S1481" s="230"/>
      <c r="T1481" s="230"/>
      <c r="U1481" s="230"/>
      <c r="V1481" s="230"/>
    </row>
    <row r="1482" spans="1:22" s="229" customFormat="1" x14ac:dyDescent="0.25">
      <c r="A1482" s="388"/>
      <c r="B1482" s="389"/>
      <c r="C1482" s="390"/>
      <c r="D1482" s="391"/>
      <c r="E1482" s="391"/>
      <c r="F1482" s="392"/>
      <c r="G1482" s="390"/>
      <c r="H1482" s="390"/>
      <c r="I1482" s="390"/>
      <c r="J1482" s="390"/>
      <c r="K1482" s="227"/>
      <c r="L1482" s="230"/>
      <c r="M1482" s="230"/>
      <c r="N1482" s="230"/>
      <c r="O1482" s="230"/>
      <c r="P1482" s="230"/>
      <c r="Q1482" s="230"/>
      <c r="R1482" s="230"/>
      <c r="S1482" s="230"/>
      <c r="T1482" s="230"/>
      <c r="U1482" s="230"/>
      <c r="V1482" s="230"/>
    </row>
    <row r="1483" spans="1:22" s="229" customFormat="1" x14ac:dyDescent="0.25">
      <c r="A1483" s="388"/>
      <c r="B1483" s="389"/>
      <c r="C1483" s="390"/>
      <c r="D1483" s="391"/>
      <c r="E1483" s="391"/>
      <c r="F1483" s="392"/>
      <c r="G1483" s="390"/>
      <c r="H1483" s="390"/>
      <c r="I1483" s="390"/>
      <c r="J1483" s="390"/>
      <c r="K1483" s="227"/>
      <c r="L1483" s="230"/>
      <c r="M1483" s="230"/>
      <c r="N1483" s="230"/>
      <c r="O1483" s="230"/>
      <c r="P1483" s="230"/>
      <c r="Q1483" s="230"/>
      <c r="R1483" s="230"/>
      <c r="S1483" s="230"/>
      <c r="T1483" s="230"/>
      <c r="U1483" s="230"/>
      <c r="V1483" s="230"/>
    </row>
    <row r="1484" spans="1:22" s="229" customFormat="1" x14ac:dyDescent="0.25">
      <c r="A1484" s="388"/>
      <c r="B1484" s="389"/>
      <c r="C1484" s="390"/>
      <c r="D1484" s="391"/>
      <c r="E1484" s="391"/>
      <c r="F1484" s="392"/>
      <c r="G1484" s="390"/>
      <c r="H1484" s="390"/>
      <c r="I1484" s="390"/>
      <c r="J1484" s="390"/>
      <c r="K1484" s="227"/>
      <c r="L1484" s="230"/>
      <c r="M1484" s="230"/>
      <c r="N1484" s="230"/>
      <c r="O1484" s="230"/>
      <c r="P1484" s="230"/>
      <c r="Q1484" s="230"/>
      <c r="R1484" s="230"/>
      <c r="S1484" s="230"/>
      <c r="T1484" s="230"/>
      <c r="U1484" s="230"/>
      <c r="V1484" s="230"/>
    </row>
    <row r="1485" spans="1:22" s="229" customFormat="1" x14ac:dyDescent="0.25">
      <c r="A1485" s="388"/>
      <c r="B1485" s="389"/>
      <c r="C1485" s="390"/>
      <c r="D1485" s="391"/>
      <c r="E1485" s="391"/>
      <c r="F1485" s="392"/>
      <c r="G1485" s="390"/>
      <c r="H1485" s="390"/>
      <c r="I1485" s="390"/>
      <c r="J1485" s="390"/>
      <c r="K1485" s="227"/>
      <c r="L1485" s="230"/>
      <c r="M1485" s="230"/>
      <c r="N1485" s="230"/>
      <c r="O1485" s="230"/>
      <c r="P1485" s="230"/>
      <c r="Q1485" s="230"/>
      <c r="R1485" s="230"/>
      <c r="S1485" s="230"/>
      <c r="T1485" s="230"/>
      <c r="U1485" s="230"/>
      <c r="V1485" s="230"/>
    </row>
    <row r="1486" spans="1:22" s="229" customFormat="1" x14ac:dyDescent="0.25">
      <c r="A1486" s="388"/>
      <c r="B1486" s="389"/>
      <c r="C1486" s="390"/>
      <c r="D1486" s="391"/>
      <c r="E1486" s="391"/>
      <c r="F1486" s="392"/>
      <c r="G1486" s="390"/>
      <c r="H1486" s="390"/>
      <c r="I1486" s="390"/>
      <c r="J1486" s="390"/>
      <c r="K1486" s="227"/>
      <c r="L1486" s="230"/>
      <c r="M1486" s="230"/>
      <c r="N1486" s="230"/>
      <c r="O1486" s="230"/>
      <c r="P1486" s="230"/>
      <c r="Q1486" s="230"/>
      <c r="R1486" s="230"/>
      <c r="S1486" s="230"/>
      <c r="T1486" s="230"/>
      <c r="U1486" s="230"/>
      <c r="V1486" s="230"/>
    </row>
    <row r="1487" spans="1:22" s="229" customFormat="1" x14ac:dyDescent="0.25">
      <c r="A1487" s="388"/>
      <c r="B1487" s="389"/>
      <c r="C1487" s="390"/>
      <c r="D1487" s="391"/>
      <c r="E1487" s="391"/>
      <c r="F1487" s="392"/>
      <c r="G1487" s="390"/>
      <c r="H1487" s="390"/>
      <c r="I1487" s="390"/>
      <c r="J1487" s="390"/>
      <c r="K1487" s="227"/>
      <c r="L1487" s="230"/>
      <c r="M1487" s="230"/>
      <c r="N1487" s="230"/>
      <c r="O1487" s="230"/>
      <c r="P1487" s="230"/>
      <c r="Q1487" s="230"/>
      <c r="R1487" s="230"/>
      <c r="S1487" s="230"/>
      <c r="T1487" s="230"/>
      <c r="U1487" s="230"/>
      <c r="V1487" s="230"/>
    </row>
    <row r="1488" spans="1:22" s="229" customFormat="1" x14ac:dyDescent="0.25">
      <c r="A1488" s="388"/>
      <c r="B1488" s="389"/>
      <c r="C1488" s="390"/>
      <c r="D1488" s="391"/>
      <c r="E1488" s="391"/>
      <c r="F1488" s="392"/>
      <c r="G1488" s="390"/>
      <c r="H1488" s="390"/>
      <c r="I1488" s="390"/>
      <c r="J1488" s="390"/>
      <c r="K1488" s="227"/>
      <c r="L1488" s="230"/>
      <c r="M1488" s="230"/>
      <c r="N1488" s="230"/>
      <c r="O1488" s="230"/>
      <c r="P1488" s="230"/>
      <c r="Q1488" s="230"/>
      <c r="R1488" s="230"/>
      <c r="S1488" s="230"/>
      <c r="T1488" s="230"/>
      <c r="U1488" s="230"/>
      <c r="V1488" s="230"/>
    </row>
    <row r="1489" spans="1:22" s="229" customFormat="1" x14ac:dyDescent="0.25">
      <c r="A1489" s="388"/>
      <c r="B1489" s="389"/>
      <c r="C1489" s="390"/>
      <c r="D1489" s="391"/>
      <c r="E1489" s="391"/>
      <c r="F1489" s="392"/>
      <c r="G1489" s="390"/>
      <c r="H1489" s="390"/>
      <c r="I1489" s="390"/>
      <c r="J1489" s="390"/>
      <c r="K1489" s="227"/>
      <c r="L1489" s="230"/>
      <c r="M1489" s="230"/>
      <c r="N1489" s="230"/>
      <c r="O1489" s="230"/>
      <c r="P1489" s="230"/>
      <c r="Q1489" s="230"/>
      <c r="R1489" s="230"/>
      <c r="S1489" s="230"/>
      <c r="T1489" s="230"/>
      <c r="U1489" s="230"/>
      <c r="V1489" s="230"/>
    </row>
    <row r="1490" spans="1:22" s="229" customFormat="1" x14ac:dyDescent="0.25">
      <c r="A1490" s="388"/>
      <c r="B1490" s="389"/>
      <c r="C1490" s="390"/>
      <c r="D1490" s="391"/>
      <c r="E1490" s="391"/>
      <c r="F1490" s="392"/>
      <c r="G1490" s="390"/>
      <c r="H1490" s="390"/>
      <c r="I1490" s="390"/>
      <c r="J1490" s="390"/>
      <c r="K1490" s="227"/>
      <c r="L1490" s="230"/>
      <c r="M1490" s="230"/>
      <c r="N1490" s="230"/>
      <c r="O1490" s="230"/>
      <c r="P1490" s="230"/>
      <c r="Q1490" s="230"/>
      <c r="R1490" s="230"/>
      <c r="S1490" s="230"/>
      <c r="T1490" s="230"/>
      <c r="U1490" s="230"/>
      <c r="V1490" s="230"/>
    </row>
    <row r="1491" spans="1:22" s="229" customFormat="1" x14ac:dyDescent="0.25">
      <c r="A1491" s="388"/>
      <c r="B1491" s="389"/>
      <c r="C1491" s="390"/>
      <c r="D1491" s="391"/>
      <c r="E1491" s="391"/>
      <c r="F1491" s="392"/>
      <c r="G1491" s="390"/>
      <c r="H1491" s="390"/>
      <c r="I1491" s="390"/>
      <c r="J1491" s="390"/>
      <c r="K1491" s="227"/>
      <c r="L1491" s="230"/>
      <c r="M1491" s="230"/>
      <c r="N1491" s="230"/>
      <c r="O1491" s="230"/>
      <c r="P1491" s="230"/>
      <c r="Q1491" s="230"/>
      <c r="R1491" s="230"/>
      <c r="S1491" s="230"/>
      <c r="T1491" s="230"/>
      <c r="U1491" s="230"/>
      <c r="V1491" s="230"/>
    </row>
    <row r="1492" spans="1:22" s="229" customFormat="1" x14ac:dyDescent="0.25">
      <c r="A1492" s="388"/>
      <c r="B1492" s="389"/>
      <c r="C1492" s="390"/>
      <c r="D1492" s="391"/>
      <c r="E1492" s="391"/>
      <c r="F1492" s="392"/>
      <c r="G1492" s="390"/>
      <c r="H1492" s="390"/>
      <c r="I1492" s="390"/>
      <c r="J1492" s="390"/>
      <c r="K1492" s="227"/>
      <c r="L1492" s="230"/>
      <c r="M1492" s="230"/>
      <c r="N1492" s="230"/>
      <c r="O1492" s="230"/>
      <c r="P1492" s="230"/>
      <c r="Q1492" s="230"/>
      <c r="R1492" s="230"/>
      <c r="S1492" s="230"/>
      <c r="T1492" s="230"/>
      <c r="U1492" s="230"/>
      <c r="V1492" s="230"/>
    </row>
    <row r="1493" spans="1:22" s="229" customFormat="1" x14ac:dyDescent="0.25">
      <c r="A1493" s="388"/>
      <c r="B1493" s="389"/>
      <c r="C1493" s="390"/>
      <c r="D1493" s="391"/>
      <c r="E1493" s="391"/>
      <c r="F1493" s="392"/>
      <c r="G1493" s="390"/>
      <c r="H1493" s="390"/>
      <c r="I1493" s="390"/>
      <c r="J1493" s="390"/>
      <c r="K1493" s="227"/>
      <c r="L1493" s="230"/>
      <c r="M1493" s="230"/>
      <c r="N1493" s="230"/>
      <c r="O1493" s="230"/>
      <c r="P1493" s="230"/>
      <c r="Q1493" s="230"/>
      <c r="R1493" s="230"/>
      <c r="S1493" s="230"/>
      <c r="T1493" s="230"/>
      <c r="U1493" s="230"/>
      <c r="V1493" s="230"/>
    </row>
    <row r="1494" spans="1:22" s="229" customFormat="1" x14ac:dyDescent="0.25">
      <c r="A1494" s="388"/>
      <c r="B1494" s="389"/>
      <c r="C1494" s="390"/>
      <c r="D1494" s="391"/>
      <c r="E1494" s="391"/>
      <c r="F1494" s="392"/>
      <c r="G1494" s="390"/>
      <c r="H1494" s="390"/>
      <c r="I1494" s="390"/>
      <c r="J1494" s="390"/>
      <c r="K1494" s="227"/>
      <c r="L1494" s="230"/>
      <c r="M1494" s="230"/>
      <c r="N1494" s="230"/>
      <c r="O1494" s="230"/>
      <c r="P1494" s="230"/>
      <c r="Q1494" s="230"/>
      <c r="R1494" s="230"/>
      <c r="S1494" s="230"/>
      <c r="T1494" s="230"/>
      <c r="U1494" s="230"/>
      <c r="V1494" s="230"/>
    </row>
    <row r="1495" spans="1:22" s="229" customFormat="1" x14ac:dyDescent="0.25">
      <c r="A1495" s="388"/>
      <c r="B1495" s="389"/>
      <c r="C1495" s="390"/>
      <c r="D1495" s="391"/>
      <c r="E1495" s="391"/>
      <c r="F1495" s="392"/>
      <c r="G1495" s="390"/>
      <c r="H1495" s="390"/>
      <c r="I1495" s="390"/>
      <c r="J1495" s="390"/>
      <c r="K1495" s="227"/>
      <c r="L1495" s="230"/>
      <c r="M1495" s="230"/>
      <c r="N1495" s="230"/>
      <c r="O1495" s="230"/>
      <c r="P1495" s="230"/>
      <c r="Q1495" s="230"/>
      <c r="R1495" s="230"/>
      <c r="S1495" s="230"/>
      <c r="T1495" s="230"/>
      <c r="U1495" s="230"/>
      <c r="V1495" s="230"/>
    </row>
    <row r="1496" spans="1:22" s="229" customFormat="1" x14ac:dyDescent="0.25">
      <c r="A1496" s="388"/>
      <c r="B1496" s="389"/>
      <c r="C1496" s="390"/>
      <c r="D1496" s="391"/>
      <c r="E1496" s="391"/>
      <c r="F1496" s="392"/>
      <c r="G1496" s="390"/>
      <c r="H1496" s="390"/>
      <c r="I1496" s="390"/>
      <c r="J1496" s="390"/>
      <c r="K1496" s="227"/>
      <c r="L1496" s="230"/>
      <c r="M1496" s="230"/>
      <c r="N1496" s="230"/>
      <c r="O1496" s="230"/>
      <c r="P1496" s="230"/>
      <c r="Q1496" s="230"/>
      <c r="R1496" s="230"/>
      <c r="S1496" s="230"/>
      <c r="T1496" s="230"/>
      <c r="U1496" s="230"/>
      <c r="V1496" s="230"/>
    </row>
    <row r="1497" spans="1:22" s="229" customFormat="1" x14ac:dyDescent="0.25">
      <c r="A1497" s="388"/>
      <c r="B1497" s="389"/>
      <c r="C1497" s="390"/>
      <c r="D1497" s="391"/>
      <c r="E1497" s="391"/>
      <c r="F1497" s="392"/>
      <c r="G1497" s="390"/>
      <c r="H1497" s="390"/>
      <c r="I1497" s="390"/>
      <c r="J1497" s="390"/>
      <c r="K1497" s="227"/>
      <c r="L1497" s="230"/>
      <c r="M1497" s="230"/>
      <c r="N1497" s="230"/>
      <c r="O1497" s="230"/>
      <c r="P1497" s="230"/>
      <c r="Q1497" s="230"/>
      <c r="R1497" s="230"/>
      <c r="S1497" s="230"/>
      <c r="T1497" s="230"/>
      <c r="U1497" s="230"/>
      <c r="V1497" s="230"/>
    </row>
    <row r="1498" spans="1:22" s="229" customFormat="1" x14ac:dyDescent="0.25">
      <c r="A1498" s="388"/>
      <c r="B1498" s="389"/>
      <c r="C1498" s="390"/>
      <c r="D1498" s="391"/>
      <c r="E1498" s="391"/>
      <c r="F1498" s="392"/>
      <c r="G1498" s="390"/>
      <c r="H1498" s="390"/>
      <c r="I1498" s="390"/>
      <c r="J1498" s="390"/>
      <c r="K1498" s="227"/>
      <c r="L1498" s="230"/>
      <c r="M1498" s="230"/>
      <c r="N1498" s="230"/>
      <c r="O1498" s="230"/>
      <c r="P1498" s="230"/>
      <c r="Q1498" s="230"/>
      <c r="R1498" s="230"/>
      <c r="S1498" s="230"/>
      <c r="T1498" s="230"/>
      <c r="U1498" s="230"/>
      <c r="V1498" s="230"/>
    </row>
    <row r="1499" spans="1:22" s="229" customFormat="1" x14ac:dyDescent="0.25">
      <c r="A1499" s="388"/>
      <c r="B1499" s="389"/>
      <c r="C1499" s="390"/>
      <c r="D1499" s="391"/>
      <c r="E1499" s="391"/>
      <c r="F1499" s="392"/>
      <c r="G1499" s="390"/>
      <c r="H1499" s="390"/>
      <c r="I1499" s="390"/>
      <c r="J1499" s="390"/>
      <c r="K1499" s="227"/>
      <c r="L1499" s="230"/>
      <c r="M1499" s="230"/>
      <c r="N1499" s="230"/>
      <c r="O1499" s="230"/>
      <c r="P1499" s="230"/>
      <c r="Q1499" s="230"/>
      <c r="R1499" s="230"/>
      <c r="S1499" s="230"/>
      <c r="T1499" s="230"/>
      <c r="U1499" s="230"/>
      <c r="V1499" s="230"/>
    </row>
    <row r="1500" spans="1:22" s="229" customFormat="1" x14ac:dyDescent="0.25">
      <c r="A1500" s="388"/>
      <c r="B1500" s="389"/>
      <c r="C1500" s="390"/>
      <c r="D1500" s="391"/>
      <c r="E1500" s="391"/>
      <c r="F1500" s="392"/>
      <c r="G1500" s="390"/>
      <c r="H1500" s="390"/>
      <c r="I1500" s="390"/>
      <c r="J1500" s="390"/>
      <c r="K1500" s="227"/>
      <c r="L1500" s="230"/>
      <c r="M1500" s="230"/>
      <c r="N1500" s="230"/>
      <c r="O1500" s="230"/>
      <c r="P1500" s="230"/>
      <c r="Q1500" s="230"/>
      <c r="R1500" s="230"/>
      <c r="S1500" s="230"/>
      <c r="T1500" s="230"/>
      <c r="U1500" s="230"/>
      <c r="V1500" s="230"/>
    </row>
    <row r="1501" spans="1:22" s="229" customFormat="1" x14ac:dyDescent="0.25">
      <c r="A1501" s="388"/>
      <c r="B1501" s="389"/>
      <c r="C1501" s="390"/>
      <c r="D1501" s="391"/>
      <c r="E1501" s="391"/>
      <c r="F1501" s="392"/>
      <c r="G1501" s="390"/>
      <c r="H1501" s="390"/>
      <c r="I1501" s="390"/>
      <c r="J1501" s="390"/>
      <c r="K1501" s="227"/>
      <c r="L1501" s="230"/>
      <c r="M1501" s="230"/>
      <c r="N1501" s="230"/>
      <c r="O1501" s="230"/>
      <c r="P1501" s="230"/>
      <c r="Q1501" s="230"/>
      <c r="R1501" s="230"/>
      <c r="S1501" s="230"/>
      <c r="T1501" s="230"/>
      <c r="U1501" s="230"/>
      <c r="V1501" s="230"/>
    </row>
    <row r="1502" spans="1:22" s="229" customFormat="1" x14ac:dyDescent="0.25">
      <c r="A1502" s="388"/>
      <c r="B1502" s="389"/>
      <c r="C1502" s="390"/>
      <c r="D1502" s="391"/>
      <c r="E1502" s="391"/>
      <c r="F1502" s="392"/>
      <c r="G1502" s="390"/>
      <c r="H1502" s="390"/>
      <c r="I1502" s="390"/>
      <c r="J1502" s="390"/>
      <c r="K1502" s="227"/>
      <c r="L1502" s="230"/>
      <c r="M1502" s="230"/>
      <c r="N1502" s="230"/>
      <c r="O1502" s="230"/>
      <c r="P1502" s="230"/>
      <c r="Q1502" s="230"/>
      <c r="R1502" s="230"/>
      <c r="S1502" s="230"/>
      <c r="T1502" s="230"/>
      <c r="U1502" s="230"/>
      <c r="V1502" s="230"/>
    </row>
    <row r="1503" spans="1:22" s="229" customFormat="1" x14ac:dyDescent="0.25">
      <c r="A1503" s="388"/>
      <c r="B1503" s="389"/>
      <c r="C1503" s="390"/>
      <c r="D1503" s="391"/>
      <c r="E1503" s="391"/>
      <c r="F1503" s="392"/>
      <c r="G1503" s="390"/>
      <c r="H1503" s="390"/>
      <c r="I1503" s="390"/>
      <c r="J1503" s="390"/>
      <c r="K1503" s="227"/>
      <c r="L1503" s="230"/>
      <c r="M1503" s="230"/>
      <c r="N1503" s="230"/>
      <c r="O1503" s="230"/>
      <c r="P1503" s="230"/>
      <c r="Q1503" s="230"/>
      <c r="R1503" s="230"/>
      <c r="S1503" s="230"/>
      <c r="T1503" s="230"/>
      <c r="U1503" s="230"/>
      <c r="V1503" s="230"/>
    </row>
    <row r="1504" spans="1:22" s="229" customFormat="1" x14ac:dyDescent="0.25">
      <c r="A1504" s="388"/>
      <c r="B1504" s="389"/>
      <c r="C1504" s="390"/>
      <c r="D1504" s="391"/>
      <c r="E1504" s="391"/>
      <c r="F1504" s="392"/>
      <c r="G1504" s="390"/>
      <c r="H1504" s="390"/>
      <c r="I1504" s="390"/>
      <c r="J1504" s="390"/>
      <c r="K1504" s="227"/>
      <c r="L1504" s="230"/>
      <c r="M1504" s="230"/>
      <c r="N1504" s="230"/>
      <c r="O1504" s="230"/>
      <c r="P1504" s="230"/>
      <c r="Q1504" s="230"/>
      <c r="R1504" s="230"/>
      <c r="S1504" s="230"/>
      <c r="T1504" s="230"/>
      <c r="U1504" s="230"/>
      <c r="V1504" s="230"/>
    </row>
    <row r="1505" spans="1:22" s="229" customFormat="1" x14ac:dyDescent="0.25">
      <c r="A1505" s="388"/>
      <c r="B1505" s="389"/>
      <c r="C1505" s="390"/>
      <c r="D1505" s="391"/>
      <c r="E1505" s="391"/>
      <c r="F1505" s="392"/>
      <c r="G1505" s="390"/>
      <c r="H1505" s="390"/>
      <c r="I1505" s="390"/>
      <c r="J1505" s="390"/>
      <c r="K1505" s="227"/>
      <c r="L1505" s="230"/>
      <c r="M1505" s="230"/>
      <c r="N1505" s="230"/>
      <c r="O1505" s="230"/>
      <c r="P1505" s="230"/>
      <c r="Q1505" s="230"/>
      <c r="R1505" s="230"/>
      <c r="S1505" s="230"/>
      <c r="T1505" s="230"/>
      <c r="U1505" s="230"/>
      <c r="V1505" s="230"/>
    </row>
    <row r="1506" spans="1:22" s="229" customFormat="1" x14ac:dyDescent="0.25">
      <c r="A1506" s="388"/>
      <c r="B1506" s="389"/>
      <c r="C1506" s="390"/>
      <c r="D1506" s="391"/>
      <c r="E1506" s="391"/>
      <c r="F1506" s="392"/>
      <c r="G1506" s="390"/>
      <c r="H1506" s="390"/>
      <c r="I1506" s="390"/>
      <c r="J1506" s="390"/>
      <c r="K1506" s="227"/>
      <c r="L1506" s="230"/>
      <c r="M1506" s="230"/>
      <c r="N1506" s="230"/>
      <c r="O1506" s="230"/>
      <c r="P1506" s="230"/>
      <c r="Q1506" s="230"/>
      <c r="R1506" s="230"/>
      <c r="S1506" s="230"/>
      <c r="T1506" s="230"/>
      <c r="U1506" s="230"/>
      <c r="V1506" s="230"/>
    </row>
    <row r="1523" spans="1:22" s="229" customFormat="1" x14ac:dyDescent="0.25">
      <c r="A1523" s="388"/>
      <c r="B1523" s="389"/>
      <c r="C1523" s="390"/>
      <c r="D1523" s="391"/>
      <c r="E1523" s="391"/>
      <c r="F1523" s="392"/>
      <c r="G1523" s="390"/>
      <c r="H1523" s="390"/>
      <c r="I1523" s="390"/>
      <c r="J1523" s="390"/>
      <c r="K1523" s="227"/>
      <c r="L1523" s="230"/>
      <c r="M1523" s="230"/>
      <c r="N1523" s="230"/>
      <c r="O1523" s="230"/>
      <c r="P1523" s="230"/>
      <c r="Q1523" s="230"/>
      <c r="R1523" s="230"/>
      <c r="S1523" s="230"/>
      <c r="T1523" s="230"/>
      <c r="U1523" s="230"/>
      <c r="V1523" s="230"/>
    </row>
    <row r="1524" spans="1:22" s="229" customFormat="1" x14ac:dyDescent="0.25">
      <c r="A1524" s="388"/>
      <c r="B1524" s="389"/>
      <c r="C1524" s="390"/>
      <c r="D1524" s="391"/>
      <c r="E1524" s="391"/>
      <c r="F1524" s="392"/>
      <c r="G1524" s="390"/>
      <c r="H1524" s="390"/>
      <c r="I1524" s="390"/>
      <c r="J1524" s="390"/>
      <c r="K1524" s="227"/>
      <c r="L1524" s="230"/>
      <c r="M1524" s="230"/>
      <c r="N1524" s="230"/>
      <c r="O1524" s="230"/>
      <c r="P1524" s="230"/>
      <c r="Q1524" s="230"/>
      <c r="R1524" s="230"/>
      <c r="S1524" s="230"/>
      <c r="T1524" s="230"/>
      <c r="U1524" s="230"/>
      <c r="V1524" s="230"/>
    </row>
    <row r="1525" spans="1:22" s="229" customFormat="1" x14ac:dyDescent="0.25">
      <c r="A1525" s="388"/>
      <c r="B1525" s="389"/>
      <c r="C1525" s="390"/>
      <c r="D1525" s="391"/>
      <c r="E1525" s="391"/>
      <c r="F1525" s="392"/>
      <c r="G1525" s="390"/>
      <c r="H1525" s="390"/>
      <c r="I1525" s="390"/>
      <c r="J1525" s="390"/>
      <c r="K1525" s="227"/>
      <c r="L1525" s="230"/>
      <c r="M1525" s="230"/>
      <c r="N1525" s="230"/>
      <c r="O1525" s="230"/>
      <c r="P1525" s="230"/>
      <c r="Q1525" s="230"/>
      <c r="R1525" s="230"/>
      <c r="S1525" s="230"/>
      <c r="T1525" s="230"/>
      <c r="U1525" s="230"/>
      <c r="V1525" s="230"/>
    </row>
    <row r="1526" spans="1:22" s="229" customFormat="1" x14ac:dyDescent="0.25">
      <c r="A1526" s="388"/>
      <c r="B1526" s="389"/>
      <c r="C1526" s="390"/>
      <c r="D1526" s="391"/>
      <c r="E1526" s="391"/>
      <c r="F1526" s="392"/>
      <c r="G1526" s="390"/>
      <c r="H1526" s="390"/>
      <c r="I1526" s="390"/>
      <c r="J1526" s="390"/>
      <c r="K1526" s="227"/>
      <c r="L1526" s="230"/>
      <c r="M1526" s="230"/>
      <c r="N1526" s="230"/>
      <c r="O1526" s="230"/>
      <c r="P1526" s="230"/>
      <c r="Q1526" s="230"/>
      <c r="R1526" s="230"/>
      <c r="S1526" s="230"/>
      <c r="T1526" s="230"/>
      <c r="U1526" s="230"/>
      <c r="V1526" s="230"/>
    </row>
    <row r="1527" spans="1:22" s="229" customFormat="1" x14ac:dyDescent="0.25">
      <c r="A1527" s="388"/>
      <c r="B1527" s="389"/>
      <c r="C1527" s="390"/>
      <c r="D1527" s="391"/>
      <c r="E1527" s="391"/>
      <c r="F1527" s="392"/>
      <c r="G1527" s="390"/>
      <c r="H1527" s="390"/>
      <c r="I1527" s="390"/>
      <c r="J1527" s="390"/>
      <c r="K1527" s="227"/>
      <c r="L1527" s="230"/>
      <c r="M1527" s="230"/>
      <c r="N1527" s="230"/>
      <c r="O1527" s="230"/>
      <c r="P1527" s="230"/>
      <c r="Q1527" s="230"/>
      <c r="R1527" s="230"/>
      <c r="S1527" s="230"/>
      <c r="T1527" s="230"/>
      <c r="U1527" s="230"/>
      <c r="V1527" s="230"/>
    </row>
    <row r="1528" spans="1:22" s="229" customFormat="1" x14ac:dyDescent="0.25">
      <c r="A1528" s="388"/>
      <c r="B1528" s="389"/>
      <c r="C1528" s="390"/>
      <c r="D1528" s="391"/>
      <c r="E1528" s="391"/>
      <c r="F1528" s="392"/>
      <c r="G1528" s="390"/>
      <c r="H1528" s="390"/>
      <c r="I1528" s="390"/>
      <c r="J1528" s="390"/>
      <c r="K1528" s="227"/>
      <c r="L1528" s="230"/>
      <c r="M1528" s="230"/>
      <c r="N1528" s="230"/>
      <c r="O1528" s="230"/>
      <c r="P1528" s="230"/>
      <c r="Q1528" s="230"/>
      <c r="R1528" s="230"/>
      <c r="S1528" s="230"/>
      <c r="T1528" s="230"/>
      <c r="U1528" s="230"/>
      <c r="V1528" s="230"/>
    </row>
    <row r="1529" spans="1:22" s="229" customFormat="1" x14ac:dyDescent="0.25">
      <c r="A1529" s="388"/>
      <c r="B1529" s="389"/>
      <c r="C1529" s="390"/>
      <c r="D1529" s="391"/>
      <c r="E1529" s="391"/>
      <c r="F1529" s="392"/>
      <c r="G1529" s="390"/>
      <c r="H1529" s="390"/>
      <c r="I1529" s="390"/>
      <c r="J1529" s="390"/>
      <c r="K1529" s="227"/>
      <c r="L1529" s="230"/>
      <c r="M1529" s="230"/>
      <c r="N1529" s="230"/>
      <c r="O1529" s="230"/>
      <c r="P1529" s="230"/>
      <c r="Q1529" s="230"/>
      <c r="R1529" s="230"/>
      <c r="S1529" s="230"/>
      <c r="T1529" s="230"/>
      <c r="U1529" s="230"/>
      <c r="V1529" s="230"/>
    </row>
    <row r="1530" spans="1:22" s="229" customFormat="1" x14ac:dyDescent="0.25">
      <c r="A1530" s="388"/>
      <c r="B1530" s="389"/>
      <c r="C1530" s="390"/>
      <c r="D1530" s="391"/>
      <c r="E1530" s="391"/>
      <c r="F1530" s="392"/>
      <c r="G1530" s="390"/>
      <c r="H1530" s="390"/>
      <c r="I1530" s="390"/>
      <c r="J1530" s="390"/>
      <c r="K1530" s="227"/>
      <c r="L1530" s="230"/>
      <c r="M1530" s="230"/>
      <c r="N1530" s="230"/>
      <c r="O1530" s="230"/>
      <c r="P1530" s="230"/>
      <c r="Q1530" s="230"/>
      <c r="R1530" s="230"/>
      <c r="S1530" s="230"/>
      <c r="T1530" s="230"/>
      <c r="U1530" s="230"/>
      <c r="V1530" s="230"/>
    </row>
    <row r="1531" spans="1:22" s="229" customFormat="1" x14ac:dyDescent="0.25">
      <c r="A1531" s="388"/>
      <c r="B1531" s="389"/>
      <c r="C1531" s="390"/>
      <c r="D1531" s="391"/>
      <c r="E1531" s="391"/>
      <c r="F1531" s="392"/>
      <c r="G1531" s="390"/>
      <c r="H1531" s="390"/>
      <c r="I1531" s="390"/>
      <c r="J1531" s="390"/>
      <c r="K1531" s="227"/>
      <c r="L1531" s="230"/>
      <c r="M1531" s="230"/>
      <c r="N1531" s="230"/>
      <c r="O1531" s="230"/>
      <c r="P1531" s="230"/>
      <c r="Q1531" s="230"/>
      <c r="R1531" s="230"/>
      <c r="S1531" s="230"/>
      <c r="T1531" s="230"/>
      <c r="U1531" s="230"/>
      <c r="V1531" s="230"/>
    </row>
    <row r="1532" spans="1:22" s="229" customFormat="1" x14ac:dyDescent="0.25">
      <c r="A1532" s="388"/>
      <c r="B1532" s="389"/>
      <c r="C1532" s="390"/>
      <c r="D1532" s="391"/>
      <c r="E1532" s="391"/>
      <c r="F1532" s="392"/>
      <c r="G1532" s="390"/>
      <c r="H1532" s="390"/>
      <c r="I1532" s="390"/>
      <c r="J1532" s="390"/>
      <c r="K1532" s="227"/>
      <c r="L1532" s="230"/>
      <c r="M1532" s="230"/>
      <c r="N1532" s="230"/>
      <c r="O1532" s="230"/>
      <c r="P1532" s="230"/>
      <c r="Q1532" s="230"/>
      <c r="R1532" s="230"/>
      <c r="S1532" s="230"/>
      <c r="T1532" s="230"/>
      <c r="U1532" s="230"/>
      <c r="V1532" s="230"/>
    </row>
    <row r="1533" spans="1:22" s="229" customFormat="1" x14ac:dyDescent="0.25">
      <c r="A1533" s="388"/>
      <c r="B1533" s="389"/>
      <c r="C1533" s="390"/>
      <c r="D1533" s="391"/>
      <c r="E1533" s="391"/>
      <c r="F1533" s="392"/>
      <c r="G1533" s="390"/>
      <c r="H1533" s="390"/>
      <c r="I1533" s="390"/>
      <c r="J1533" s="390"/>
      <c r="K1533" s="227"/>
      <c r="L1533" s="230"/>
      <c r="M1533" s="230"/>
      <c r="N1533" s="230"/>
      <c r="O1533" s="230"/>
      <c r="P1533" s="230"/>
      <c r="Q1533" s="230"/>
      <c r="R1533" s="230"/>
      <c r="S1533" s="230"/>
      <c r="T1533" s="230"/>
      <c r="U1533" s="230"/>
      <c r="V1533" s="230"/>
    </row>
    <row r="1534" spans="1:22" s="229" customFormat="1" x14ac:dyDescent="0.25">
      <c r="A1534" s="388"/>
      <c r="B1534" s="389"/>
      <c r="C1534" s="390"/>
      <c r="D1534" s="391"/>
      <c r="E1534" s="391"/>
      <c r="F1534" s="392"/>
      <c r="G1534" s="390"/>
      <c r="H1534" s="390"/>
      <c r="I1534" s="390"/>
      <c r="J1534" s="390"/>
      <c r="K1534" s="227"/>
      <c r="L1534" s="230"/>
      <c r="M1534" s="230"/>
      <c r="N1534" s="230"/>
      <c r="O1534" s="230"/>
      <c r="P1534" s="230"/>
      <c r="Q1534" s="230"/>
      <c r="R1534" s="230"/>
      <c r="S1534" s="230"/>
      <c r="T1534" s="230"/>
      <c r="U1534" s="230"/>
      <c r="V1534" s="230"/>
    </row>
    <row r="1535" spans="1:22" s="229" customFormat="1" x14ac:dyDescent="0.25">
      <c r="A1535" s="388"/>
      <c r="B1535" s="389"/>
      <c r="C1535" s="390"/>
      <c r="D1535" s="391"/>
      <c r="E1535" s="391"/>
      <c r="F1535" s="392"/>
      <c r="G1535" s="390"/>
      <c r="H1535" s="390"/>
      <c r="I1535" s="390"/>
      <c r="J1535" s="390"/>
      <c r="K1535" s="227"/>
      <c r="L1535" s="230"/>
      <c r="M1535" s="230"/>
      <c r="N1535" s="230"/>
      <c r="O1535" s="230"/>
      <c r="P1535" s="230"/>
      <c r="Q1535" s="230"/>
      <c r="R1535" s="230"/>
      <c r="S1535" s="230"/>
      <c r="T1535" s="230"/>
      <c r="U1535" s="230"/>
      <c r="V1535" s="230"/>
    </row>
    <row r="1536" spans="1:22" s="229" customFormat="1" x14ac:dyDescent="0.25">
      <c r="A1536" s="388"/>
      <c r="B1536" s="389"/>
      <c r="C1536" s="390"/>
      <c r="D1536" s="391"/>
      <c r="E1536" s="391"/>
      <c r="F1536" s="392"/>
      <c r="G1536" s="390"/>
      <c r="H1536" s="390"/>
      <c r="I1536" s="390"/>
      <c r="J1536" s="390"/>
      <c r="K1536" s="227"/>
      <c r="L1536" s="230"/>
      <c r="M1536" s="230"/>
      <c r="N1536" s="230"/>
      <c r="O1536" s="230"/>
      <c r="P1536" s="230"/>
      <c r="Q1536" s="230"/>
      <c r="R1536" s="230"/>
      <c r="S1536" s="230"/>
      <c r="T1536" s="230"/>
      <c r="U1536" s="230"/>
      <c r="V1536" s="230"/>
    </row>
    <row r="1537" spans="1:22" s="229" customFormat="1" x14ac:dyDescent="0.25">
      <c r="A1537" s="388"/>
      <c r="B1537" s="389"/>
      <c r="C1537" s="390"/>
      <c r="D1537" s="391"/>
      <c r="E1537" s="391"/>
      <c r="F1537" s="392"/>
      <c r="G1537" s="390"/>
      <c r="H1537" s="390"/>
      <c r="I1537" s="390"/>
      <c r="J1537" s="390"/>
      <c r="K1537" s="227"/>
      <c r="L1537" s="230"/>
      <c r="M1537" s="230"/>
      <c r="N1537" s="230"/>
      <c r="O1537" s="230"/>
      <c r="P1537" s="230"/>
      <c r="Q1537" s="230"/>
      <c r="R1537" s="230"/>
      <c r="S1537" s="230"/>
      <c r="T1537" s="230"/>
      <c r="U1537" s="230"/>
      <c r="V1537" s="230"/>
    </row>
    <row r="1538" spans="1:22" s="229" customFormat="1" x14ac:dyDescent="0.25">
      <c r="A1538" s="388"/>
      <c r="B1538" s="389"/>
      <c r="C1538" s="390"/>
      <c r="D1538" s="391"/>
      <c r="E1538" s="391"/>
      <c r="F1538" s="392"/>
      <c r="G1538" s="390"/>
      <c r="H1538" s="390"/>
      <c r="I1538" s="390"/>
      <c r="J1538" s="390"/>
      <c r="K1538" s="227"/>
      <c r="L1538" s="230"/>
      <c r="M1538" s="230"/>
      <c r="N1538" s="230"/>
      <c r="O1538" s="230"/>
      <c r="P1538" s="230"/>
      <c r="Q1538" s="230"/>
      <c r="R1538" s="230"/>
      <c r="S1538" s="230"/>
      <c r="T1538" s="230"/>
      <c r="U1538" s="230"/>
      <c r="V1538" s="230"/>
    </row>
    <row r="1539" spans="1:22" s="229" customFormat="1" x14ac:dyDescent="0.25">
      <c r="A1539" s="388"/>
      <c r="B1539" s="389"/>
      <c r="C1539" s="390"/>
      <c r="D1539" s="391"/>
      <c r="E1539" s="391"/>
      <c r="F1539" s="392"/>
      <c r="G1539" s="390"/>
      <c r="H1539" s="390"/>
      <c r="I1539" s="390"/>
      <c r="J1539" s="390"/>
      <c r="K1539" s="227"/>
      <c r="L1539" s="230"/>
      <c r="M1539" s="230"/>
      <c r="N1539" s="230"/>
      <c r="O1539" s="230"/>
      <c r="P1539" s="230"/>
      <c r="Q1539" s="230"/>
      <c r="R1539" s="230"/>
      <c r="S1539" s="230"/>
      <c r="T1539" s="230"/>
      <c r="U1539" s="230"/>
      <c r="V1539" s="230"/>
    </row>
    <row r="1540" spans="1:22" s="229" customFormat="1" x14ac:dyDescent="0.25">
      <c r="A1540" s="388"/>
      <c r="B1540" s="389"/>
      <c r="C1540" s="390"/>
      <c r="D1540" s="391"/>
      <c r="E1540" s="391"/>
      <c r="F1540" s="392"/>
      <c r="G1540" s="390"/>
      <c r="H1540" s="390"/>
      <c r="I1540" s="390"/>
      <c r="J1540" s="390"/>
      <c r="K1540" s="227"/>
      <c r="L1540" s="230"/>
      <c r="M1540" s="230"/>
      <c r="N1540" s="230"/>
      <c r="O1540" s="230"/>
      <c r="P1540" s="230"/>
      <c r="Q1540" s="230"/>
      <c r="R1540" s="230"/>
      <c r="S1540" s="230"/>
      <c r="T1540" s="230"/>
      <c r="U1540" s="230"/>
      <c r="V1540" s="230"/>
    </row>
    <row r="1541" spans="1:22" s="229" customFormat="1" x14ac:dyDescent="0.25">
      <c r="A1541" s="388"/>
      <c r="B1541" s="389"/>
      <c r="C1541" s="390"/>
      <c r="D1541" s="391"/>
      <c r="E1541" s="391"/>
      <c r="F1541" s="392"/>
      <c r="G1541" s="390"/>
      <c r="H1541" s="390"/>
      <c r="I1541" s="390"/>
      <c r="J1541" s="390"/>
      <c r="K1541" s="227"/>
      <c r="L1541" s="230"/>
      <c r="M1541" s="230"/>
      <c r="N1541" s="230"/>
      <c r="O1541" s="230"/>
      <c r="P1541" s="230"/>
      <c r="Q1541" s="230"/>
      <c r="R1541" s="230"/>
      <c r="S1541" s="230"/>
      <c r="T1541" s="230"/>
      <c r="U1541" s="230"/>
      <c r="V1541" s="230"/>
    </row>
    <row r="1542" spans="1:22" s="229" customFormat="1" x14ac:dyDescent="0.25">
      <c r="A1542" s="388"/>
      <c r="B1542" s="389"/>
      <c r="C1542" s="390"/>
      <c r="D1542" s="391"/>
      <c r="E1542" s="391"/>
      <c r="F1542" s="392"/>
      <c r="G1542" s="390"/>
      <c r="H1542" s="390"/>
      <c r="I1542" s="390"/>
      <c r="J1542" s="390"/>
      <c r="K1542" s="227"/>
      <c r="L1542" s="230"/>
      <c r="M1542" s="230"/>
      <c r="N1542" s="230"/>
      <c r="O1542" s="230"/>
      <c r="P1542" s="230"/>
      <c r="Q1542" s="230"/>
      <c r="R1542" s="230"/>
      <c r="S1542" s="230"/>
      <c r="T1542" s="230"/>
      <c r="U1542" s="230"/>
      <c r="V1542" s="230"/>
    </row>
    <row r="1543" spans="1:22" s="229" customFormat="1" x14ac:dyDescent="0.25">
      <c r="A1543" s="388"/>
      <c r="B1543" s="389"/>
      <c r="C1543" s="390"/>
      <c r="D1543" s="391"/>
      <c r="E1543" s="391"/>
      <c r="F1543" s="392"/>
      <c r="G1543" s="390"/>
      <c r="H1543" s="390"/>
      <c r="I1543" s="390"/>
      <c r="J1543" s="390"/>
      <c r="K1543" s="227"/>
      <c r="L1543" s="230"/>
      <c r="M1543" s="230"/>
      <c r="N1543" s="230"/>
      <c r="O1543" s="230"/>
      <c r="P1543" s="230"/>
      <c r="Q1543" s="230"/>
      <c r="R1543" s="230"/>
      <c r="S1543" s="230"/>
      <c r="T1543" s="230"/>
      <c r="U1543" s="230"/>
      <c r="V1543" s="230"/>
    </row>
    <row r="1544" spans="1:22" s="229" customFormat="1" x14ac:dyDescent="0.25">
      <c r="A1544" s="388"/>
      <c r="B1544" s="389"/>
      <c r="C1544" s="390"/>
      <c r="D1544" s="391"/>
      <c r="E1544" s="391"/>
      <c r="F1544" s="392"/>
      <c r="G1544" s="390"/>
      <c r="H1544" s="390"/>
      <c r="I1544" s="390"/>
      <c r="J1544" s="390"/>
      <c r="K1544" s="227"/>
      <c r="L1544" s="230"/>
      <c r="M1544" s="230"/>
      <c r="N1544" s="230"/>
      <c r="O1544" s="230"/>
      <c r="P1544" s="230"/>
      <c r="Q1544" s="230"/>
      <c r="R1544" s="230"/>
      <c r="S1544" s="230"/>
      <c r="T1544" s="230"/>
      <c r="U1544" s="230"/>
      <c r="V1544" s="230"/>
    </row>
    <row r="1545" spans="1:22" s="229" customFormat="1" x14ac:dyDescent="0.25">
      <c r="A1545" s="388"/>
      <c r="B1545" s="389"/>
      <c r="C1545" s="390"/>
      <c r="D1545" s="391"/>
      <c r="E1545" s="391"/>
      <c r="F1545" s="392"/>
      <c r="G1545" s="390"/>
      <c r="H1545" s="390"/>
      <c r="I1545" s="390"/>
      <c r="J1545" s="390"/>
      <c r="K1545" s="227"/>
      <c r="L1545" s="230"/>
      <c r="M1545" s="230"/>
      <c r="N1545" s="230"/>
      <c r="O1545" s="230"/>
      <c r="P1545" s="230"/>
      <c r="Q1545" s="230"/>
      <c r="R1545" s="230"/>
      <c r="S1545" s="230"/>
      <c r="T1545" s="230"/>
      <c r="U1545" s="230"/>
      <c r="V1545" s="230"/>
    </row>
    <row r="1546" spans="1:22" s="229" customFormat="1" x14ac:dyDescent="0.25">
      <c r="A1546" s="388"/>
      <c r="B1546" s="389"/>
      <c r="C1546" s="390"/>
      <c r="D1546" s="391"/>
      <c r="E1546" s="391"/>
      <c r="F1546" s="392"/>
      <c r="G1546" s="390"/>
      <c r="H1546" s="390"/>
      <c r="I1546" s="390"/>
      <c r="J1546" s="390"/>
      <c r="K1546" s="227"/>
      <c r="L1546" s="230"/>
      <c r="M1546" s="230"/>
      <c r="N1546" s="230"/>
      <c r="O1546" s="230"/>
      <c r="P1546" s="230"/>
      <c r="Q1546" s="230"/>
      <c r="R1546" s="230"/>
      <c r="S1546" s="230"/>
      <c r="T1546" s="230"/>
      <c r="U1546" s="230"/>
      <c r="V1546" s="230"/>
    </row>
    <row r="1547" spans="1:22" s="229" customFormat="1" x14ac:dyDescent="0.25">
      <c r="A1547" s="388"/>
      <c r="B1547" s="389"/>
      <c r="C1547" s="390"/>
      <c r="D1547" s="391"/>
      <c r="E1547" s="391"/>
      <c r="F1547" s="392"/>
      <c r="G1547" s="390"/>
      <c r="H1547" s="390"/>
      <c r="I1547" s="390"/>
      <c r="J1547" s="390"/>
      <c r="K1547" s="227"/>
      <c r="L1547" s="230"/>
      <c r="M1547" s="230"/>
      <c r="N1547" s="230"/>
      <c r="O1547" s="230"/>
      <c r="P1547" s="230"/>
      <c r="Q1547" s="230"/>
      <c r="R1547" s="230"/>
      <c r="S1547" s="230"/>
      <c r="T1547" s="230"/>
      <c r="U1547" s="230"/>
      <c r="V1547" s="230"/>
    </row>
    <row r="1548" spans="1:22" s="229" customFormat="1" x14ac:dyDescent="0.25">
      <c r="A1548" s="388"/>
      <c r="B1548" s="389"/>
      <c r="C1548" s="390"/>
      <c r="D1548" s="391"/>
      <c r="E1548" s="391"/>
      <c r="F1548" s="392"/>
      <c r="G1548" s="390"/>
      <c r="H1548" s="390"/>
      <c r="I1548" s="390"/>
      <c r="J1548" s="390"/>
      <c r="K1548" s="227"/>
      <c r="L1548" s="230"/>
      <c r="M1548" s="230"/>
      <c r="N1548" s="230"/>
      <c r="O1548" s="230"/>
      <c r="P1548" s="230"/>
      <c r="Q1548" s="230"/>
      <c r="R1548" s="230"/>
      <c r="S1548" s="230"/>
      <c r="T1548" s="230"/>
      <c r="U1548" s="230"/>
      <c r="V1548" s="230"/>
    </row>
    <row r="1549" spans="1:22" s="229" customFormat="1" x14ac:dyDescent="0.25">
      <c r="A1549" s="388"/>
      <c r="B1549" s="389"/>
      <c r="C1549" s="390"/>
      <c r="D1549" s="391"/>
      <c r="E1549" s="391"/>
      <c r="F1549" s="392"/>
      <c r="G1549" s="390"/>
      <c r="H1549" s="390"/>
      <c r="I1549" s="390"/>
      <c r="J1549" s="390"/>
      <c r="K1549" s="227"/>
      <c r="L1549" s="230"/>
      <c r="M1549" s="230"/>
      <c r="N1549" s="230"/>
      <c r="O1549" s="230"/>
      <c r="P1549" s="230"/>
      <c r="Q1549" s="230"/>
      <c r="R1549" s="230"/>
      <c r="S1549" s="230"/>
      <c r="T1549" s="230"/>
      <c r="U1549" s="230"/>
      <c r="V1549" s="230"/>
    </row>
    <row r="1550" spans="1:22" s="229" customFormat="1" x14ac:dyDescent="0.25">
      <c r="A1550" s="388"/>
      <c r="B1550" s="389"/>
      <c r="C1550" s="390"/>
      <c r="D1550" s="391"/>
      <c r="E1550" s="391"/>
      <c r="F1550" s="392"/>
      <c r="G1550" s="390"/>
      <c r="H1550" s="390"/>
      <c r="I1550" s="390"/>
      <c r="J1550" s="390"/>
      <c r="K1550" s="227"/>
      <c r="L1550" s="230"/>
      <c r="M1550" s="230"/>
      <c r="N1550" s="230"/>
      <c r="O1550" s="230"/>
      <c r="P1550" s="230"/>
      <c r="Q1550" s="230"/>
      <c r="R1550" s="230"/>
      <c r="S1550" s="230"/>
      <c r="T1550" s="230"/>
      <c r="U1550" s="230"/>
      <c r="V1550" s="230"/>
    </row>
    <row r="1551" spans="1:22" s="229" customFormat="1" x14ac:dyDescent="0.25">
      <c r="A1551" s="388"/>
      <c r="B1551" s="389"/>
      <c r="C1551" s="390"/>
      <c r="D1551" s="391"/>
      <c r="E1551" s="391"/>
      <c r="F1551" s="392"/>
      <c r="G1551" s="390"/>
      <c r="H1551" s="390"/>
      <c r="I1551" s="390"/>
      <c r="J1551" s="390"/>
      <c r="K1551" s="227"/>
      <c r="L1551" s="230"/>
      <c r="M1551" s="230"/>
      <c r="N1551" s="230"/>
      <c r="O1551" s="230"/>
      <c r="P1551" s="230"/>
      <c r="Q1551" s="230"/>
      <c r="R1551" s="230"/>
      <c r="S1551" s="230"/>
      <c r="T1551" s="230"/>
      <c r="U1551" s="230"/>
      <c r="V1551" s="230"/>
    </row>
    <row r="1552" spans="1:22" s="229" customFormat="1" x14ac:dyDescent="0.25">
      <c r="A1552" s="388"/>
      <c r="B1552" s="389"/>
      <c r="C1552" s="390"/>
      <c r="D1552" s="391"/>
      <c r="E1552" s="391"/>
      <c r="F1552" s="392"/>
      <c r="G1552" s="390"/>
      <c r="H1552" s="390"/>
      <c r="I1552" s="390"/>
      <c r="J1552" s="390"/>
      <c r="K1552" s="227"/>
      <c r="L1552" s="230"/>
      <c r="M1552" s="230"/>
      <c r="N1552" s="230"/>
      <c r="O1552" s="230"/>
      <c r="P1552" s="230"/>
      <c r="Q1552" s="230"/>
      <c r="R1552" s="230"/>
      <c r="S1552" s="230"/>
      <c r="T1552" s="230"/>
      <c r="U1552" s="230"/>
      <c r="V1552" s="230"/>
    </row>
    <row r="1553" spans="1:22" s="229" customFormat="1" x14ac:dyDescent="0.25">
      <c r="A1553" s="388"/>
      <c r="B1553" s="389"/>
      <c r="C1553" s="390"/>
      <c r="D1553" s="391"/>
      <c r="E1553" s="391"/>
      <c r="F1553" s="392"/>
      <c r="G1553" s="390"/>
      <c r="H1553" s="390"/>
      <c r="I1553" s="390"/>
      <c r="J1553" s="390"/>
      <c r="K1553" s="227"/>
      <c r="L1553" s="230"/>
      <c r="M1553" s="230"/>
      <c r="N1553" s="230"/>
      <c r="O1553" s="230"/>
      <c r="P1553" s="230"/>
      <c r="Q1553" s="230"/>
      <c r="R1553" s="230"/>
      <c r="S1553" s="230"/>
      <c r="T1553" s="230"/>
      <c r="U1553" s="230"/>
      <c r="V1553" s="230"/>
    </row>
    <row r="1554" spans="1:22" s="229" customFormat="1" x14ac:dyDescent="0.25">
      <c r="A1554" s="388"/>
      <c r="B1554" s="389"/>
      <c r="C1554" s="390"/>
      <c r="D1554" s="391"/>
      <c r="E1554" s="391"/>
      <c r="F1554" s="392"/>
      <c r="G1554" s="390"/>
      <c r="H1554" s="390"/>
      <c r="I1554" s="390"/>
      <c r="J1554" s="390"/>
      <c r="K1554" s="227"/>
      <c r="L1554" s="230"/>
      <c r="M1554" s="230"/>
      <c r="N1554" s="230"/>
      <c r="O1554" s="230"/>
      <c r="P1554" s="230"/>
      <c r="Q1554" s="230"/>
      <c r="R1554" s="230"/>
      <c r="S1554" s="230"/>
      <c r="T1554" s="230"/>
      <c r="U1554" s="230"/>
      <c r="V1554" s="230"/>
    </row>
    <row r="1555" spans="1:22" s="229" customFormat="1" x14ac:dyDescent="0.25">
      <c r="A1555" s="388"/>
      <c r="B1555" s="389"/>
      <c r="C1555" s="390"/>
      <c r="D1555" s="391"/>
      <c r="E1555" s="391"/>
      <c r="F1555" s="392"/>
      <c r="G1555" s="390"/>
      <c r="H1555" s="390"/>
      <c r="I1555" s="390"/>
      <c r="J1555" s="390"/>
      <c r="K1555" s="227"/>
      <c r="L1555" s="230"/>
      <c r="M1555" s="230"/>
      <c r="N1555" s="230"/>
      <c r="O1555" s="230"/>
      <c r="P1555" s="230"/>
      <c r="Q1555" s="230"/>
      <c r="R1555" s="230"/>
      <c r="S1555" s="230"/>
      <c r="T1555" s="230"/>
      <c r="U1555" s="230"/>
      <c r="V1555" s="230"/>
    </row>
    <row r="1556" spans="1:22" s="229" customFormat="1" x14ac:dyDescent="0.25">
      <c r="A1556" s="388"/>
      <c r="B1556" s="389"/>
      <c r="C1556" s="390"/>
      <c r="D1556" s="391"/>
      <c r="E1556" s="391"/>
      <c r="F1556" s="392"/>
      <c r="G1556" s="390"/>
      <c r="H1556" s="390"/>
      <c r="I1556" s="390"/>
      <c r="J1556" s="390"/>
      <c r="K1556" s="227"/>
      <c r="L1556" s="230"/>
      <c r="M1556" s="230"/>
      <c r="N1556" s="230"/>
      <c r="O1556" s="230"/>
      <c r="P1556" s="230"/>
      <c r="Q1556" s="230"/>
      <c r="R1556" s="230"/>
      <c r="S1556" s="230"/>
      <c r="T1556" s="230"/>
      <c r="U1556" s="230"/>
      <c r="V1556" s="230"/>
    </row>
    <row r="1557" spans="1:22" s="229" customFormat="1" x14ac:dyDescent="0.25">
      <c r="A1557" s="388"/>
      <c r="B1557" s="389"/>
      <c r="C1557" s="390"/>
      <c r="D1557" s="391"/>
      <c r="E1557" s="391"/>
      <c r="F1557" s="392"/>
      <c r="G1557" s="390"/>
      <c r="H1557" s="390"/>
      <c r="I1557" s="390"/>
      <c r="J1557" s="390"/>
      <c r="K1557" s="227"/>
      <c r="L1557" s="230"/>
      <c r="M1557" s="230"/>
      <c r="N1557" s="230"/>
      <c r="O1557" s="230"/>
      <c r="P1557" s="230"/>
      <c r="Q1557" s="230"/>
      <c r="R1557" s="230"/>
      <c r="S1557" s="230"/>
      <c r="T1557" s="230"/>
      <c r="U1557" s="230"/>
      <c r="V1557" s="230"/>
    </row>
    <row r="1558" spans="1:22" s="229" customFormat="1" x14ac:dyDescent="0.25">
      <c r="A1558" s="388"/>
      <c r="B1558" s="389"/>
      <c r="C1558" s="390"/>
      <c r="D1558" s="391"/>
      <c r="E1558" s="391"/>
      <c r="F1558" s="392"/>
      <c r="G1558" s="390"/>
      <c r="H1558" s="390"/>
      <c r="I1558" s="390"/>
      <c r="J1558" s="390"/>
      <c r="K1558" s="227"/>
      <c r="L1558" s="230"/>
      <c r="M1558" s="230"/>
      <c r="N1558" s="230"/>
      <c r="O1558" s="230"/>
      <c r="P1558" s="230"/>
      <c r="Q1558" s="230"/>
      <c r="R1558" s="230"/>
      <c r="S1558" s="230"/>
      <c r="T1558" s="230"/>
      <c r="U1558" s="230"/>
      <c r="V1558" s="230"/>
    </row>
    <row r="1559" spans="1:22" s="229" customFormat="1" x14ac:dyDescent="0.25">
      <c r="A1559" s="388"/>
      <c r="B1559" s="389"/>
      <c r="C1559" s="390"/>
      <c r="D1559" s="391"/>
      <c r="E1559" s="391"/>
      <c r="F1559" s="392"/>
      <c r="G1559" s="390"/>
      <c r="H1559" s="390"/>
      <c r="I1559" s="390"/>
      <c r="J1559" s="390"/>
      <c r="K1559" s="227"/>
      <c r="L1559" s="230"/>
      <c r="M1559" s="230"/>
      <c r="N1559" s="230"/>
      <c r="O1559" s="230"/>
      <c r="P1559" s="230"/>
      <c r="Q1559" s="230"/>
      <c r="R1559" s="230"/>
      <c r="S1559" s="230"/>
      <c r="T1559" s="230"/>
      <c r="U1559" s="230"/>
      <c r="V1559" s="230"/>
    </row>
    <row r="1560" spans="1:22" s="229" customFormat="1" x14ac:dyDescent="0.25">
      <c r="A1560" s="388"/>
      <c r="B1560" s="389"/>
      <c r="C1560" s="390"/>
      <c r="D1560" s="391"/>
      <c r="E1560" s="391"/>
      <c r="F1560" s="392"/>
      <c r="G1560" s="390"/>
      <c r="H1560" s="390"/>
      <c r="I1560" s="390"/>
      <c r="J1560" s="390"/>
      <c r="K1560" s="227"/>
      <c r="L1560" s="230"/>
      <c r="M1560" s="230"/>
      <c r="N1560" s="230"/>
      <c r="O1560" s="230"/>
      <c r="P1560" s="230"/>
      <c r="Q1560" s="230"/>
      <c r="R1560" s="230"/>
      <c r="S1560" s="230"/>
      <c r="T1560" s="230"/>
      <c r="U1560" s="230"/>
      <c r="V1560" s="230"/>
    </row>
    <row r="1561" spans="1:22" s="229" customFormat="1" x14ac:dyDescent="0.25">
      <c r="A1561" s="388"/>
      <c r="B1561" s="389"/>
      <c r="C1561" s="390"/>
      <c r="D1561" s="391"/>
      <c r="E1561" s="391"/>
      <c r="F1561" s="392"/>
      <c r="G1561" s="390"/>
      <c r="H1561" s="390"/>
      <c r="I1561" s="390"/>
      <c r="J1561" s="390"/>
      <c r="K1561" s="227"/>
      <c r="L1561" s="230"/>
      <c r="M1561" s="230"/>
      <c r="N1561" s="230"/>
      <c r="O1561" s="230"/>
      <c r="P1561" s="230"/>
      <c r="Q1561" s="230"/>
      <c r="R1561" s="230"/>
      <c r="S1561" s="230"/>
      <c r="T1561" s="230"/>
      <c r="U1561" s="230"/>
      <c r="V1561" s="230"/>
    </row>
    <row r="1562" spans="1:22" s="229" customFormat="1" x14ac:dyDescent="0.25">
      <c r="A1562" s="388"/>
      <c r="B1562" s="389"/>
      <c r="C1562" s="390"/>
      <c r="D1562" s="391"/>
      <c r="E1562" s="391"/>
      <c r="F1562" s="392"/>
      <c r="G1562" s="390"/>
      <c r="H1562" s="390"/>
      <c r="I1562" s="390"/>
      <c r="J1562" s="390"/>
      <c r="K1562" s="227"/>
      <c r="L1562" s="230"/>
      <c r="M1562" s="230"/>
      <c r="N1562" s="230"/>
      <c r="O1562" s="230"/>
      <c r="P1562" s="230"/>
      <c r="Q1562" s="230"/>
      <c r="R1562" s="230"/>
      <c r="S1562" s="230"/>
      <c r="T1562" s="230"/>
      <c r="U1562" s="230"/>
      <c r="V1562" s="230"/>
    </row>
    <row r="1563" spans="1:22" s="229" customFormat="1" x14ac:dyDescent="0.25">
      <c r="A1563" s="388"/>
      <c r="B1563" s="389"/>
      <c r="C1563" s="390"/>
      <c r="D1563" s="391"/>
      <c r="E1563" s="391"/>
      <c r="F1563" s="392"/>
      <c r="G1563" s="390"/>
      <c r="H1563" s="390"/>
      <c r="I1563" s="390"/>
      <c r="J1563" s="390"/>
      <c r="K1563" s="227"/>
      <c r="L1563" s="230"/>
      <c r="M1563" s="230"/>
      <c r="N1563" s="230"/>
      <c r="O1563" s="230"/>
      <c r="P1563" s="230"/>
      <c r="Q1563" s="230"/>
      <c r="R1563" s="230"/>
      <c r="S1563" s="230"/>
      <c r="T1563" s="230"/>
      <c r="U1563" s="230"/>
      <c r="V1563" s="230"/>
    </row>
    <row r="1564" spans="1:22" s="229" customFormat="1" x14ac:dyDescent="0.25">
      <c r="A1564" s="388"/>
      <c r="B1564" s="389"/>
      <c r="C1564" s="390"/>
      <c r="D1564" s="391"/>
      <c r="E1564" s="391"/>
      <c r="F1564" s="392"/>
      <c r="G1564" s="390"/>
      <c r="H1564" s="390"/>
      <c r="I1564" s="390"/>
      <c r="J1564" s="390"/>
      <c r="K1564" s="227"/>
      <c r="L1564" s="230"/>
      <c r="M1564" s="230"/>
      <c r="N1564" s="230"/>
      <c r="O1564" s="230"/>
      <c r="P1564" s="230"/>
      <c r="Q1564" s="230"/>
      <c r="R1564" s="230"/>
      <c r="S1564" s="230"/>
      <c r="T1564" s="230"/>
      <c r="U1564" s="230"/>
      <c r="V1564" s="230"/>
    </row>
    <row r="1565" spans="1:22" s="229" customFormat="1" x14ac:dyDescent="0.25">
      <c r="A1565" s="388"/>
      <c r="B1565" s="389"/>
      <c r="C1565" s="390"/>
      <c r="D1565" s="391"/>
      <c r="E1565" s="391"/>
      <c r="F1565" s="392"/>
      <c r="G1565" s="390"/>
      <c r="H1565" s="390"/>
      <c r="I1565" s="390"/>
      <c r="J1565" s="390"/>
      <c r="K1565" s="227"/>
      <c r="L1565" s="230"/>
      <c r="M1565" s="230"/>
      <c r="N1565" s="230"/>
      <c r="O1565" s="230"/>
      <c r="P1565" s="230"/>
      <c r="Q1565" s="230"/>
      <c r="R1565" s="230"/>
      <c r="S1565" s="230"/>
      <c r="T1565" s="230"/>
      <c r="U1565" s="230"/>
      <c r="V1565" s="230"/>
    </row>
    <row r="1566" spans="1:22" s="229" customFormat="1" x14ac:dyDescent="0.25">
      <c r="A1566" s="388"/>
      <c r="B1566" s="389"/>
      <c r="C1566" s="390"/>
      <c r="D1566" s="391"/>
      <c r="E1566" s="391"/>
      <c r="F1566" s="392"/>
      <c r="G1566" s="390"/>
      <c r="H1566" s="390"/>
      <c r="I1566" s="390"/>
      <c r="J1566" s="390"/>
      <c r="K1566" s="227"/>
      <c r="L1566" s="230"/>
      <c r="M1566" s="230"/>
      <c r="N1566" s="230"/>
      <c r="O1566" s="230"/>
      <c r="P1566" s="230"/>
      <c r="Q1566" s="230"/>
      <c r="R1566" s="230"/>
      <c r="S1566" s="230"/>
      <c r="T1566" s="230"/>
      <c r="U1566" s="230"/>
      <c r="V1566" s="230"/>
    </row>
    <row r="1567" spans="1:22" s="229" customFormat="1" x14ac:dyDescent="0.25">
      <c r="A1567" s="388"/>
      <c r="B1567" s="389"/>
      <c r="C1567" s="390"/>
      <c r="D1567" s="391"/>
      <c r="E1567" s="391"/>
      <c r="F1567" s="392"/>
      <c r="G1567" s="390"/>
      <c r="H1567" s="390"/>
      <c r="I1567" s="390"/>
      <c r="J1567" s="390"/>
      <c r="K1567" s="227"/>
      <c r="L1567" s="230"/>
      <c r="M1567" s="230"/>
      <c r="N1567" s="230"/>
      <c r="O1567" s="230"/>
      <c r="P1567" s="230"/>
      <c r="Q1567" s="230"/>
      <c r="R1567" s="230"/>
      <c r="S1567" s="230"/>
      <c r="T1567" s="230"/>
      <c r="U1567" s="230"/>
      <c r="V1567" s="230"/>
    </row>
    <row r="1568" spans="1:22" s="229" customFormat="1" x14ac:dyDescent="0.25">
      <c r="A1568" s="388"/>
      <c r="B1568" s="389"/>
      <c r="C1568" s="390"/>
      <c r="D1568" s="391"/>
      <c r="E1568" s="391"/>
      <c r="F1568" s="392"/>
      <c r="G1568" s="390"/>
      <c r="H1568" s="390"/>
      <c r="I1568" s="390"/>
      <c r="J1568" s="390"/>
      <c r="K1568" s="227"/>
      <c r="L1568" s="230"/>
      <c r="M1568" s="230"/>
      <c r="N1568" s="230"/>
      <c r="O1568" s="230"/>
      <c r="P1568" s="230"/>
      <c r="Q1568" s="230"/>
      <c r="R1568" s="230"/>
      <c r="S1568" s="230"/>
      <c r="T1568" s="230"/>
      <c r="U1568" s="230"/>
      <c r="V1568" s="230"/>
    </row>
    <row r="1569" spans="1:22" s="229" customFormat="1" x14ac:dyDescent="0.25">
      <c r="A1569" s="388"/>
      <c r="B1569" s="389"/>
      <c r="C1569" s="390"/>
      <c r="D1569" s="391"/>
      <c r="E1569" s="391"/>
      <c r="F1569" s="392"/>
      <c r="G1569" s="390"/>
      <c r="H1569" s="390"/>
      <c r="I1569" s="390"/>
      <c r="J1569" s="390"/>
      <c r="K1569" s="227"/>
      <c r="L1569" s="230"/>
      <c r="M1569" s="230"/>
      <c r="N1569" s="230"/>
      <c r="O1569" s="230"/>
      <c r="P1569" s="230"/>
      <c r="Q1569" s="230"/>
      <c r="R1569" s="230"/>
      <c r="S1569" s="230"/>
      <c r="T1569" s="230"/>
      <c r="U1569" s="230"/>
      <c r="V1569" s="230"/>
    </row>
    <row r="1570" spans="1:22" s="229" customFormat="1" x14ac:dyDescent="0.25">
      <c r="A1570" s="388"/>
      <c r="B1570" s="389"/>
      <c r="C1570" s="390"/>
      <c r="D1570" s="391"/>
      <c r="E1570" s="391"/>
      <c r="F1570" s="392"/>
      <c r="G1570" s="390"/>
      <c r="H1570" s="390"/>
      <c r="I1570" s="390"/>
      <c r="J1570" s="390"/>
      <c r="K1570" s="227"/>
      <c r="L1570" s="230"/>
      <c r="M1570" s="230"/>
      <c r="N1570" s="230"/>
      <c r="O1570" s="230"/>
      <c r="P1570" s="230"/>
      <c r="Q1570" s="230"/>
      <c r="R1570" s="230"/>
      <c r="S1570" s="230"/>
      <c r="T1570" s="230"/>
      <c r="U1570" s="230"/>
      <c r="V1570" s="230"/>
    </row>
    <row r="1571" spans="1:22" s="229" customFormat="1" x14ac:dyDescent="0.25">
      <c r="A1571" s="388"/>
      <c r="B1571" s="389"/>
      <c r="C1571" s="390"/>
      <c r="D1571" s="391"/>
      <c r="E1571" s="391"/>
      <c r="F1571" s="392"/>
      <c r="G1571" s="390"/>
      <c r="H1571" s="390"/>
      <c r="I1571" s="390"/>
      <c r="J1571" s="390"/>
      <c r="K1571" s="227"/>
      <c r="L1571" s="230"/>
      <c r="M1571" s="230"/>
      <c r="N1571" s="230"/>
      <c r="O1571" s="230"/>
      <c r="P1571" s="230"/>
      <c r="Q1571" s="230"/>
      <c r="R1571" s="230"/>
      <c r="S1571" s="230"/>
      <c r="T1571" s="230"/>
      <c r="U1571" s="230"/>
      <c r="V1571" s="230"/>
    </row>
    <row r="1572" spans="1:22" s="229" customFormat="1" x14ac:dyDescent="0.25">
      <c r="A1572" s="388"/>
      <c r="B1572" s="389"/>
      <c r="C1572" s="390"/>
      <c r="D1572" s="391"/>
      <c r="E1572" s="391"/>
      <c r="F1572" s="392"/>
      <c r="G1572" s="390"/>
      <c r="H1572" s="390"/>
      <c r="I1572" s="390"/>
      <c r="J1572" s="390"/>
      <c r="K1572" s="227"/>
      <c r="L1572" s="230"/>
      <c r="M1572" s="230"/>
      <c r="N1572" s="230"/>
      <c r="O1572" s="230"/>
      <c r="P1572" s="230"/>
      <c r="Q1572" s="230"/>
      <c r="R1572" s="230"/>
      <c r="S1572" s="230"/>
      <c r="T1572" s="230"/>
      <c r="U1572" s="230"/>
      <c r="V1572" s="230"/>
    </row>
    <row r="1573" spans="1:22" s="229" customFormat="1" x14ac:dyDescent="0.25">
      <c r="A1573" s="388"/>
      <c r="B1573" s="389"/>
      <c r="C1573" s="390"/>
      <c r="D1573" s="391"/>
      <c r="E1573" s="391"/>
      <c r="F1573" s="392"/>
      <c r="G1573" s="390"/>
      <c r="H1573" s="390"/>
      <c r="I1573" s="390"/>
      <c r="J1573" s="390"/>
      <c r="K1573" s="227"/>
      <c r="L1573" s="230"/>
      <c r="M1573" s="230"/>
      <c r="N1573" s="230"/>
      <c r="O1573" s="230"/>
      <c r="P1573" s="230"/>
      <c r="Q1573" s="230"/>
      <c r="R1573" s="230"/>
      <c r="S1573" s="230"/>
      <c r="T1573" s="230"/>
      <c r="U1573" s="230"/>
      <c r="V1573" s="230"/>
    </row>
    <row r="1574" spans="1:22" s="229" customFormat="1" x14ac:dyDescent="0.25">
      <c r="A1574" s="388"/>
      <c r="B1574" s="389"/>
      <c r="C1574" s="390"/>
      <c r="D1574" s="391"/>
      <c r="E1574" s="391"/>
      <c r="F1574" s="392"/>
      <c r="G1574" s="390"/>
      <c r="H1574" s="390"/>
      <c r="I1574" s="390"/>
      <c r="J1574" s="390"/>
      <c r="K1574" s="227"/>
      <c r="L1574" s="230"/>
      <c r="M1574" s="230"/>
      <c r="N1574" s="230"/>
      <c r="O1574" s="230"/>
      <c r="P1574" s="230"/>
      <c r="Q1574" s="230"/>
      <c r="R1574" s="230"/>
      <c r="S1574" s="230"/>
      <c r="T1574" s="230"/>
      <c r="U1574" s="230"/>
      <c r="V1574" s="230"/>
    </row>
    <row r="1575" spans="1:22" s="229" customFormat="1" x14ac:dyDescent="0.25">
      <c r="A1575" s="388"/>
      <c r="B1575" s="389"/>
      <c r="C1575" s="390"/>
      <c r="D1575" s="391"/>
      <c r="E1575" s="391"/>
      <c r="F1575" s="392"/>
      <c r="G1575" s="390"/>
      <c r="H1575" s="390"/>
      <c r="I1575" s="390"/>
      <c r="J1575" s="390"/>
      <c r="K1575" s="227"/>
      <c r="L1575" s="230"/>
      <c r="M1575" s="230"/>
      <c r="N1575" s="230"/>
      <c r="O1575" s="230"/>
      <c r="P1575" s="230"/>
      <c r="Q1575" s="230"/>
      <c r="R1575" s="230"/>
      <c r="S1575" s="230"/>
      <c r="T1575" s="230"/>
      <c r="U1575" s="230"/>
      <c r="V1575" s="230"/>
    </row>
    <row r="1576" spans="1:22" s="229" customFormat="1" x14ac:dyDescent="0.25">
      <c r="A1576" s="388"/>
      <c r="B1576" s="389"/>
      <c r="C1576" s="390"/>
      <c r="D1576" s="391"/>
      <c r="E1576" s="391"/>
      <c r="F1576" s="392"/>
      <c r="G1576" s="390"/>
      <c r="H1576" s="390"/>
      <c r="I1576" s="390"/>
      <c r="J1576" s="390"/>
      <c r="K1576" s="227"/>
      <c r="L1576" s="230"/>
      <c r="M1576" s="230"/>
      <c r="N1576" s="230"/>
      <c r="O1576" s="230"/>
      <c r="P1576" s="230"/>
      <c r="Q1576" s="230"/>
      <c r="R1576" s="230"/>
      <c r="S1576" s="230"/>
      <c r="T1576" s="230"/>
      <c r="U1576" s="230"/>
      <c r="V1576" s="230"/>
    </row>
    <row r="1577" spans="1:22" s="229" customFormat="1" x14ac:dyDescent="0.25">
      <c r="A1577" s="388"/>
      <c r="B1577" s="389"/>
      <c r="C1577" s="390"/>
      <c r="D1577" s="391"/>
      <c r="E1577" s="391"/>
      <c r="F1577" s="392"/>
      <c r="G1577" s="390"/>
      <c r="H1577" s="390"/>
      <c r="I1577" s="390"/>
      <c r="J1577" s="390"/>
      <c r="K1577" s="227"/>
      <c r="L1577" s="230"/>
      <c r="M1577" s="230"/>
      <c r="N1577" s="230"/>
      <c r="O1577" s="230"/>
      <c r="P1577" s="230"/>
      <c r="Q1577" s="230"/>
      <c r="R1577" s="230"/>
      <c r="S1577" s="230"/>
      <c r="T1577" s="230"/>
      <c r="U1577" s="230"/>
      <c r="V1577" s="230"/>
    </row>
    <row r="1578" spans="1:22" s="229" customFormat="1" x14ac:dyDescent="0.25">
      <c r="A1578" s="388"/>
      <c r="B1578" s="389"/>
      <c r="C1578" s="390"/>
      <c r="D1578" s="391"/>
      <c r="E1578" s="391"/>
      <c r="F1578" s="392"/>
      <c r="G1578" s="390"/>
      <c r="H1578" s="390"/>
      <c r="I1578" s="390"/>
      <c r="J1578" s="390"/>
      <c r="K1578" s="227"/>
      <c r="L1578" s="230"/>
      <c r="M1578" s="230"/>
      <c r="N1578" s="230"/>
      <c r="O1578" s="230"/>
      <c r="P1578" s="230"/>
      <c r="Q1578" s="230"/>
      <c r="R1578" s="230"/>
      <c r="S1578" s="230"/>
      <c r="T1578" s="230"/>
      <c r="U1578" s="230"/>
      <c r="V1578" s="230"/>
    </row>
    <row r="1579" spans="1:22" s="229" customFormat="1" x14ac:dyDescent="0.25">
      <c r="A1579" s="388"/>
      <c r="B1579" s="389"/>
      <c r="C1579" s="390"/>
      <c r="D1579" s="391"/>
      <c r="E1579" s="391"/>
      <c r="F1579" s="392"/>
      <c r="G1579" s="390"/>
      <c r="H1579" s="390"/>
      <c r="I1579" s="390"/>
      <c r="J1579" s="390"/>
      <c r="K1579" s="227"/>
      <c r="L1579" s="230"/>
      <c r="M1579" s="230"/>
      <c r="N1579" s="230"/>
      <c r="O1579" s="230"/>
      <c r="P1579" s="230"/>
      <c r="Q1579" s="230"/>
      <c r="R1579" s="230"/>
      <c r="S1579" s="230"/>
      <c r="T1579" s="230"/>
      <c r="U1579" s="230"/>
      <c r="V1579" s="230"/>
    </row>
    <row r="1580" spans="1:22" s="229" customFormat="1" x14ac:dyDescent="0.25">
      <c r="A1580" s="388"/>
      <c r="B1580" s="389"/>
      <c r="C1580" s="390"/>
      <c r="D1580" s="391"/>
      <c r="E1580" s="391"/>
      <c r="F1580" s="392"/>
      <c r="G1580" s="390"/>
      <c r="H1580" s="390"/>
      <c r="I1580" s="390"/>
      <c r="J1580" s="390"/>
      <c r="K1580" s="227"/>
      <c r="L1580" s="230"/>
      <c r="M1580" s="230"/>
      <c r="N1580" s="230"/>
      <c r="O1580" s="230"/>
      <c r="P1580" s="230"/>
      <c r="Q1580" s="230"/>
      <c r="R1580" s="230"/>
      <c r="S1580" s="230"/>
      <c r="T1580" s="230"/>
      <c r="U1580" s="230"/>
      <c r="V1580" s="230"/>
    </row>
    <row r="1581" spans="1:22" s="229" customFormat="1" x14ac:dyDescent="0.25">
      <c r="A1581" s="388"/>
      <c r="B1581" s="389"/>
      <c r="C1581" s="390"/>
      <c r="D1581" s="391"/>
      <c r="E1581" s="391"/>
      <c r="F1581" s="392"/>
      <c r="G1581" s="390"/>
      <c r="H1581" s="390"/>
      <c r="I1581" s="390"/>
      <c r="J1581" s="390"/>
      <c r="K1581" s="227"/>
      <c r="L1581" s="230"/>
      <c r="M1581" s="230"/>
      <c r="N1581" s="230"/>
      <c r="O1581" s="230"/>
      <c r="P1581" s="230"/>
      <c r="Q1581" s="230"/>
      <c r="R1581" s="230"/>
      <c r="S1581" s="230"/>
      <c r="T1581" s="230"/>
      <c r="U1581" s="230"/>
      <c r="V1581" s="230"/>
    </row>
    <row r="1582" spans="1:22" s="229" customFormat="1" x14ac:dyDescent="0.25">
      <c r="A1582" s="388"/>
      <c r="B1582" s="389"/>
      <c r="C1582" s="390"/>
      <c r="D1582" s="391"/>
      <c r="E1582" s="391"/>
      <c r="F1582" s="392"/>
      <c r="G1582" s="390"/>
      <c r="H1582" s="390"/>
      <c r="I1582" s="390"/>
      <c r="J1582" s="390"/>
      <c r="K1582" s="227"/>
      <c r="L1582" s="230"/>
      <c r="M1582" s="230"/>
      <c r="N1582" s="230"/>
      <c r="O1582" s="230"/>
      <c r="P1582" s="230"/>
      <c r="Q1582" s="230"/>
      <c r="R1582" s="230"/>
      <c r="S1582" s="230"/>
      <c r="T1582" s="230"/>
      <c r="U1582" s="230"/>
      <c r="V1582" s="230"/>
    </row>
    <row r="1583" spans="1:22" s="229" customFormat="1" x14ac:dyDescent="0.25">
      <c r="A1583" s="388"/>
      <c r="B1583" s="389"/>
      <c r="C1583" s="390"/>
      <c r="D1583" s="391"/>
      <c r="E1583" s="391"/>
      <c r="F1583" s="392"/>
      <c r="G1583" s="390"/>
      <c r="H1583" s="390"/>
      <c r="I1583" s="390"/>
      <c r="J1583" s="390"/>
      <c r="K1583" s="227"/>
      <c r="L1583" s="230"/>
      <c r="M1583" s="230"/>
      <c r="N1583" s="230"/>
      <c r="O1583" s="230"/>
      <c r="P1583" s="230"/>
      <c r="Q1583" s="230"/>
      <c r="R1583" s="230"/>
      <c r="S1583" s="230"/>
      <c r="T1583" s="230"/>
      <c r="U1583" s="230"/>
      <c r="V1583" s="230"/>
    </row>
    <row r="1584" spans="1:22" s="229" customFormat="1" x14ac:dyDescent="0.25">
      <c r="A1584" s="388"/>
      <c r="B1584" s="389"/>
      <c r="C1584" s="390"/>
      <c r="D1584" s="391"/>
      <c r="E1584" s="391"/>
      <c r="F1584" s="392"/>
      <c r="G1584" s="390"/>
      <c r="H1584" s="390"/>
      <c r="I1584" s="390"/>
      <c r="J1584" s="390"/>
      <c r="K1584" s="227"/>
      <c r="L1584" s="230"/>
      <c r="M1584" s="230"/>
      <c r="N1584" s="230"/>
      <c r="O1584" s="230"/>
      <c r="P1584" s="230"/>
      <c r="Q1584" s="230"/>
      <c r="R1584" s="230"/>
      <c r="S1584" s="230"/>
      <c r="T1584" s="230"/>
      <c r="U1584" s="230"/>
      <c r="V1584" s="230"/>
    </row>
    <row r="1585" spans="1:22" s="229" customFormat="1" x14ac:dyDescent="0.25">
      <c r="A1585" s="388"/>
      <c r="B1585" s="389"/>
      <c r="C1585" s="390"/>
      <c r="D1585" s="391"/>
      <c r="E1585" s="391"/>
      <c r="F1585" s="392"/>
      <c r="G1585" s="390"/>
      <c r="H1585" s="390"/>
      <c r="I1585" s="390"/>
      <c r="J1585" s="390"/>
      <c r="K1585" s="227"/>
      <c r="L1585" s="230"/>
      <c r="M1585" s="230"/>
      <c r="N1585" s="230"/>
      <c r="O1585" s="230"/>
      <c r="P1585" s="230"/>
      <c r="Q1585" s="230"/>
      <c r="R1585" s="230"/>
      <c r="S1585" s="230"/>
      <c r="T1585" s="230"/>
      <c r="U1585" s="230"/>
      <c r="V1585" s="230"/>
    </row>
    <row r="1586" spans="1:22" s="229" customFormat="1" x14ac:dyDescent="0.25">
      <c r="A1586" s="388"/>
      <c r="B1586" s="389"/>
      <c r="C1586" s="390"/>
      <c r="D1586" s="391"/>
      <c r="E1586" s="391"/>
      <c r="F1586" s="392"/>
      <c r="G1586" s="390"/>
      <c r="H1586" s="390"/>
      <c r="I1586" s="390"/>
      <c r="J1586" s="390"/>
      <c r="K1586" s="227"/>
      <c r="L1586" s="230"/>
      <c r="M1586" s="230"/>
      <c r="N1586" s="230"/>
      <c r="O1586" s="230"/>
      <c r="P1586" s="230"/>
      <c r="Q1586" s="230"/>
      <c r="R1586" s="230"/>
      <c r="S1586" s="230"/>
      <c r="T1586" s="230"/>
      <c r="U1586" s="230"/>
      <c r="V1586" s="230"/>
    </row>
    <row r="1587" spans="1:22" s="229" customFormat="1" x14ac:dyDescent="0.25">
      <c r="A1587" s="388"/>
      <c r="B1587" s="389"/>
      <c r="C1587" s="390"/>
      <c r="D1587" s="391"/>
      <c r="E1587" s="391"/>
      <c r="F1587" s="392"/>
      <c r="G1587" s="390"/>
      <c r="H1587" s="390"/>
      <c r="I1587" s="390"/>
      <c r="J1587" s="390"/>
      <c r="K1587" s="227"/>
      <c r="L1587" s="230"/>
      <c r="M1587" s="230"/>
      <c r="N1587" s="230"/>
      <c r="O1587" s="230"/>
      <c r="P1587" s="230"/>
      <c r="Q1587" s="230"/>
      <c r="R1587" s="230"/>
      <c r="S1587" s="230"/>
      <c r="T1587" s="230"/>
      <c r="U1587" s="230"/>
      <c r="V1587" s="230"/>
    </row>
    <row r="1588" spans="1:22" s="229" customFormat="1" x14ac:dyDescent="0.25">
      <c r="A1588" s="388"/>
      <c r="B1588" s="389"/>
      <c r="C1588" s="390"/>
      <c r="D1588" s="391"/>
      <c r="E1588" s="391"/>
      <c r="F1588" s="392"/>
      <c r="G1588" s="390"/>
      <c r="H1588" s="390"/>
      <c r="I1588" s="390"/>
      <c r="J1588" s="390"/>
      <c r="K1588" s="227"/>
      <c r="L1588" s="230"/>
      <c r="M1588" s="230"/>
      <c r="N1588" s="230"/>
      <c r="O1588" s="230"/>
      <c r="P1588" s="230"/>
      <c r="Q1588" s="230"/>
      <c r="R1588" s="230"/>
      <c r="S1588" s="230"/>
      <c r="T1588" s="230"/>
      <c r="U1588" s="230"/>
      <c r="V1588" s="230"/>
    </row>
    <row r="1589" spans="1:22" s="229" customFormat="1" x14ac:dyDescent="0.25">
      <c r="A1589" s="388"/>
      <c r="B1589" s="389"/>
      <c r="C1589" s="390"/>
      <c r="D1589" s="391"/>
      <c r="E1589" s="391"/>
      <c r="F1589" s="392"/>
      <c r="G1589" s="390"/>
      <c r="H1589" s="390"/>
      <c r="I1589" s="390"/>
      <c r="J1589" s="390"/>
      <c r="K1589" s="227"/>
      <c r="L1589" s="230"/>
      <c r="M1589" s="230"/>
      <c r="N1589" s="230"/>
      <c r="O1589" s="230"/>
      <c r="P1589" s="230"/>
      <c r="Q1589" s="230"/>
      <c r="R1589" s="230"/>
      <c r="S1589" s="230"/>
      <c r="T1589" s="230"/>
      <c r="U1589" s="230"/>
      <c r="V1589" s="230"/>
    </row>
    <row r="1590" spans="1:22" s="229" customFormat="1" x14ac:dyDescent="0.25">
      <c r="A1590" s="388"/>
      <c r="B1590" s="389"/>
      <c r="C1590" s="390"/>
      <c r="D1590" s="391"/>
      <c r="E1590" s="391"/>
      <c r="F1590" s="392"/>
      <c r="G1590" s="390"/>
      <c r="H1590" s="390"/>
      <c r="I1590" s="390"/>
      <c r="J1590" s="390"/>
      <c r="K1590" s="227"/>
      <c r="L1590" s="230"/>
      <c r="M1590" s="230"/>
      <c r="N1590" s="230"/>
      <c r="O1590" s="230"/>
      <c r="P1590" s="230"/>
      <c r="Q1590" s="230"/>
      <c r="R1590" s="230"/>
      <c r="S1590" s="230"/>
      <c r="T1590" s="230"/>
      <c r="U1590" s="230"/>
      <c r="V1590" s="230"/>
    </row>
    <row r="1591" spans="1:22" s="229" customFormat="1" x14ac:dyDescent="0.25">
      <c r="A1591" s="388"/>
      <c r="B1591" s="389"/>
      <c r="C1591" s="390"/>
      <c r="D1591" s="391"/>
      <c r="E1591" s="391"/>
      <c r="F1591" s="392"/>
      <c r="G1591" s="390"/>
      <c r="H1591" s="390"/>
      <c r="I1591" s="390"/>
      <c r="J1591" s="390"/>
      <c r="K1591" s="227"/>
      <c r="L1591" s="230"/>
      <c r="M1591" s="230"/>
      <c r="N1591" s="230"/>
      <c r="O1591" s="230"/>
      <c r="P1591" s="230"/>
      <c r="Q1591" s="230"/>
      <c r="R1591" s="230"/>
      <c r="S1591" s="230"/>
      <c r="T1591" s="230"/>
      <c r="U1591" s="230"/>
      <c r="V1591" s="230"/>
    </row>
    <row r="1592" spans="1:22" s="229" customFormat="1" x14ac:dyDescent="0.25">
      <c r="A1592" s="388"/>
      <c r="B1592" s="389"/>
      <c r="C1592" s="390"/>
      <c r="D1592" s="391"/>
      <c r="E1592" s="391"/>
      <c r="F1592" s="392"/>
      <c r="G1592" s="390"/>
      <c r="H1592" s="390"/>
      <c r="I1592" s="390"/>
      <c r="J1592" s="390"/>
      <c r="K1592" s="227"/>
      <c r="L1592" s="230"/>
      <c r="M1592" s="230"/>
      <c r="N1592" s="230"/>
      <c r="O1592" s="230"/>
      <c r="P1592" s="230"/>
      <c r="Q1592" s="230"/>
      <c r="R1592" s="230"/>
      <c r="S1592" s="230"/>
      <c r="T1592" s="230"/>
      <c r="U1592" s="230"/>
      <c r="V1592" s="230"/>
    </row>
    <row r="1593" spans="1:22" s="229" customFormat="1" x14ac:dyDescent="0.25">
      <c r="A1593" s="388"/>
      <c r="B1593" s="389"/>
      <c r="C1593" s="390"/>
      <c r="D1593" s="391"/>
      <c r="E1593" s="391"/>
      <c r="F1593" s="392"/>
      <c r="G1593" s="390"/>
      <c r="H1593" s="390"/>
      <c r="I1593" s="390"/>
      <c r="J1593" s="390"/>
      <c r="K1593" s="227"/>
      <c r="L1593" s="230"/>
      <c r="M1593" s="230"/>
      <c r="N1593" s="230"/>
      <c r="O1593" s="230"/>
      <c r="P1593" s="230"/>
      <c r="Q1593" s="230"/>
      <c r="R1593" s="230"/>
      <c r="S1593" s="230"/>
      <c r="T1593" s="230"/>
      <c r="U1593" s="230"/>
      <c r="V1593" s="230"/>
    </row>
    <row r="1594" spans="1:22" s="229" customFormat="1" x14ac:dyDescent="0.25">
      <c r="A1594" s="388"/>
      <c r="B1594" s="389"/>
      <c r="C1594" s="390"/>
      <c r="D1594" s="391"/>
      <c r="E1594" s="391"/>
      <c r="F1594" s="392"/>
      <c r="G1594" s="390"/>
      <c r="H1594" s="390"/>
      <c r="I1594" s="390"/>
      <c r="J1594" s="390"/>
      <c r="K1594" s="227"/>
      <c r="L1594" s="230"/>
      <c r="M1594" s="230"/>
      <c r="N1594" s="230"/>
      <c r="O1594" s="230"/>
      <c r="P1594" s="230"/>
      <c r="Q1594" s="230"/>
      <c r="R1594" s="230"/>
      <c r="S1594" s="230"/>
      <c r="T1594" s="230"/>
      <c r="U1594" s="230"/>
      <c r="V1594" s="230"/>
    </row>
    <row r="1595" spans="1:22" s="229" customFormat="1" x14ac:dyDescent="0.25">
      <c r="A1595" s="388"/>
      <c r="B1595" s="389"/>
      <c r="C1595" s="390"/>
      <c r="D1595" s="391"/>
      <c r="E1595" s="391"/>
      <c r="F1595" s="392"/>
      <c r="G1595" s="390"/>
      <c r="H1595" s="390"/>
      <c r="I1595" s="390"/>
      <c r="J1595" s="390"/>
      <c r="K1595" s="227"/>
      <c r="L1595" s="230"/>
      <c r="M1595" s="230"/>
      <c r="N1595" s="230"/>
      <c r="O1595" s="230"/>
      <c r="P1595" s="230"/>
      <c r="Q1595" s="230"/>
      <c r="R1595" s="230"/>
      <c r="S1595" s="230"/>
      <c r="T1595" s="230"/>
      <c r="U1595" s="230"/>
      <c r="V1595" s="230"/>
    </row>
    <row r="1596" spans="1:22" s="229" customFormat="1" x14ac:dyDescent="0.25">
      <c r="A1596" s="388"/>
      <c r="B1596" s="389"/>
      <c r="C1596" s="390"/>
      <c r="D1596" s="391"/>
      <c r="E1596" s="391"/>
      <c r="F1596" s="392"/>
      <c r="G1596" s="390"/>
      <c r="H1596" s="390"/>
      <c r="I1596" s="390"/>
      <c r="J1596" s="390"/>
      <c r="K1596" s="227"/>
      <c r="L1596" s="230"/>
      <c r="M1596" s="230"/>
      <c r="N1596" s="230"/>
      <c r="O1596" s="230"/>
      <c r="P1596" s="230"/>
      <c r="Q1596" s="230"/>
      <c r="R1596" s="230"/>
      <c r="S1596" s="230"/>
      <c r="T1596" s="230"/>
      <c r="U1596" s="230"/>
      <c r="V1596" s="230"/>
    </row>
    <row r="1597" spans="1:22" s="229" customFormat="1" x14ac:dyDescent="0.25">
      <c r="A1597" s="388"/>
      <c r="B1597" s="389"/>
      <c r="C1597" s="390"/>
      <c r="D1597" s="391"/>
      <c r="E1597" s="391"/>
      <c r="F1597" s="392"/>
      <c r="G1597" s="390"/>
      <c r="H1597" s="390"/>
      <c r="I1597" s="390"/>
      <c r="J1597" s="390"/>
      <c r="K1597" s="227"/>
      <c r="L1597" s="230"/>
      <c r="M1597" s="230"/>
      <c r="N1597" s="230"/>
      <c r="O1597" s="230"/>
      <c r="P1597" s="230"/>
      <c r="Q1597" s="230"/>
      <c r="R1597" s="230"/>
      <c r="S1597" s="230"/>
      <c r="T1597" s="230"/>
      <c r="U1597" s="230"/>
      <c r="V1597" s="230"/>
    </row>
    <row r="1598" spans="1:22" s="229" customFormat="1" x14ac:dyDescent="0.25">
      <c r="A1598" s="388"/>
      <c r="B1598" s="389"/>
      <c r="C1598" s="390"/>
      <c r="D1598" s="391"/>
      <c r="E1598" s="391"/>
      <c r="F1598" s="392"/>
      <c r="G1598" s="390"/>
      <c r="H1598" s="390"/>
      <c r="I1598" s="390"/>
      <c r="J1598" s="390"/>
      <c r="K1598" s="227"/>
      <c r="L1598" s="230"/>
      <c r="M1598" s="230"/>
      <c r="N1598" s="230"/>
      <c r="O1598" s="230"/>
      <c r="P1598" s="230"/>
      <c r="Q1598" s="230"/>
      <c r="R1598" s="230"/>
      <c r="S1598" s="230"/>
      <c r="T1598" s="230"/>
      <c r="U1598" s="230"/>
      <c r="V1598" s="230"/>
    </row>
    <row r="1599" spans="1:22" s="229" customFormat="1" x14ac:dyDescent="0.25">
      <c r="A1599" s="388"/>
      <c r="B1599" s="389"/>
      <c r="C1599" s="390"/>
      <c r="D1599" s="391"/>
      <c r="E1599" s="391"/>
      <c r="F1599" s="392"/>
      <c r="G1599" s="390"/>
      <c r="H1599" s="390"/>
      <c r="I1599" s="390"/>
      <c r="J1599" s="390"/>
      <c r="K1599" s="227"/>
      <c r="L1599" s="230"/>
      <c r="M1599" s="230"/>
      <c r="N1599" s="230"/>
      <c r="O1599" s="230"/>
      <c r="P1599" s="230"/>
      <c r="Q1599" s="230"/>
      <c r="R1599" s="230"/>
      <c r="S1599" s="230"/>
      <c r="T1599" s="230"/>
      <c r="U1599" s="230"/>
      <c r="V1599" s="230"/>
    </row>
    <row r="1600" spans="1:22" s="229" customFormat="1" x14ac:dyDescent="0.25">
      <c r="A1600" s="388"/>
      <c r="B1600" s="389"/>
      <c r="C1600" s="390"/>
      <c r="D1600" s="391"/>
      <c r="E1600" s="391"/>
      <c r="F1600" s="392"/>
      <c r="G1600" s="390"/>
      <c r="H1600" s="390"/>
      <c r="I1600" s="390"/>
      <c r="J1600" s="390"/>
      <c r="K1600" s="227"/>
      <c r="L1600" s="230"/>
      <c r="M1600" s="230"/>
      <c r="N1600" s="230"/>
      <c r="O1600" s="230"/>
      <c r="P1600" s="230"/>
      <c r="Q1600" s="230"/>
      <c r="R1600" s="230"/>
      <c r="S1600" s="230"/>
      <c r="T1600" s="230"/>
      <c r="U1600" s="230"/>
      <c r="V1600" s="230"/>
    </row>
    <row r="1601" spans="1:22" s="229" customFormat="1" x14ac:dyDescent="0.25">
      <c r="A1601" s="388"/>
      <c r="B1601" s="389"/>
      <c r="C1601" s="390"/>
      <c r="D1601" s="391"/>
      <c r="E1601" s="391"/>
      <c r="F1601" s="392"/>
      <c r="G1601" s="390"/>
      <c r="H1601" s="390"/>
      <c r="I1601" s="390"/>
      <c r="J1601" s="390"/>
      <c r="K1601" s="227"/>
      <c r="L1601" s="230"/>
      <c r="M1601" s="230"/>
      <c r="N1601" s="230"/>
      <c r="O1601" s="230"/>
      <c r="P1601" s="230"/>
      <c r="Q1601" s="230"/>
      <c r="R1601" s="230"/>
      <c r="S1601" s="230"/>
      <c r="T1601" s="230"/>
      <c r="U1601" s="230"/>
      <c r="V1601" s="230"/>
    </row>
    <row r="1602" spans="1:22" s="229" customFormat="1" x14ac:dyDescent="0.25">
      <c r="A1602" s="388"/>
      <c r="B1602" s="389"/>
      <c r="C1602" s="390"/>
      <c r="D1602" s="391"/>
      <c r="E1602" s="391"/>
      <c r="F1602" s="392"/>
      <c r="G1602" s="390"/>
      <c r="H1602" s="390"/>
      <c r="I1602" s="390"/>
      <c r="J1602" s="390"/>
      <c r="K1602" s="227"/>
      <c r="L1602" s="230"/>
      <c r="M1602" s="230"/>
      <c r="N1602" s="230"/>
      <c r="O1602" s="230"/>
      <c r="P1602" s="230"/>
      <c r="Q1602" s="230"/>
      <c r="R1602" s="230"/>
      <c r="S1602" s="230"/>
      <c r="T1602" s="230"/>
      <c r="U1602" s="230"/>
      <c r="V1602" s="230"/>
    </row>
    <row r="1619" spans="1:22" s="229" customFormat="1" x14ac:dyDescent="0.25">
      <c r="A1619" s="388"/>
      <c r="B1619" s="389"/>
      <c r="C1619" s="390"/>
      <c r="D1619" s="391"/>
      <c r="E1619" s="391"/>
      <c r="F1619" s="392"/>
      <c r="G1619" s="390"/>
      <c r="H1619" s="390"/>
      <c r="I1619" s="390"/>
      <c r="J1619" s="390"/>
      <c r="K1619" s="227"/>
      <c r="L1619" s="230"/>
      <c r="M1619" s="230"/>
      <c r="N1619" s="230"/>
      <c r="O1619" s="230"/>
      <c r="P1619" s="230"/>
      <c r="Q1619" s="230"/>
      <c r="R1619" s="230"/>
      <c r="S1619" s="230"/>
      <c r="T1619" s="230"/>
      <c r="U1619" s="230"/>
      <c r="V1619" s="230"/>
    </row>
    <row r="1620" spans="1:22" s="229" customFormat="1" x14ac:dyDescent="0.25">
      <c r="A1620" s="388"/>
      <c r="B1620" s="389"/>
      <c r="C1620" s="390"/>
      <c r="D1620" s="391"/>
      <c r="E1620" s="391"/>
      <c r="F1620" s="392"/>
      <c r="G1620" s="390"/>
      <c r="H1620" s="390"/>
      <c r="I1620" s="390"/>
      <c r="J1620" s="390"/>
      <c r="K1620" s="227"/>
      <c r="L1620" s="230"/>
      <c r="M1620" s="230"/>
      <c r="N1620" s="230"/>
      <c r="O1620" s="230"/>
      <c r="P1620" s="230"/>
      <c r="Q1620" s="230"/>
      <c r="R1620" s="230"/>
      <c r="S1620" s="230"/>
      <c r="T1620" s="230"/>
      <c r="U1620" s="230"/>
      <c r="V1620" s="230"/>
    </row>
    <row r="1621" spans="1:22" s="229" customFormat="1" x14ac:dyDescent="0.25">
      <c r="A1621" s="388"/>
      <c r="B1621" s="389"/>
      <c r="C1621" s="390"/>
      <c r="D1621" s="391"/>
      <c r="E1621" s="391"/>
      <c r="F1621" s="392"/>
      <c r="G1621" s="390"/>
      <c r="H1621" s="390"/>
      <c r="I1621" s="390"/>
      <c r="J1621" s="390"/>
      <c r="K1621" s="227"/>
      <c r="L1621" s="230"/>
      <c r="M1621" s="230"/>
      <c r="N1621" s="230"/>
      <c r="O1621" s="230"/>
      <c r="P1621" s="230"/>
      <c r="Q1621" s="230"/>
      <c r="R1621" s="230"/>
      <c r="S1621" s="230"/>
      <c r="T1621" s="230"/>
      <c r="U1621" s="230"/>
      <c r="V1621" s="230"/>
    </row>
    <row r="1622" spans="1:22" s="229" customFormat="1" x14ac:dyDescent="0.25">
      <c r="A1622" s="388"/>
      <c r="B1622" s="389"/>
      <c r="C1622" s="390"/>
      <c r="D1622" s="391"/>
      <c r="E1622" s="391"/>
      <c r="F1622" s="392"/>
      <c r="G1622" s="390"/>
      <c r="H1622" s="390"/>
      <c r="I1622" s="390"/>
      <c r="J1622" s="390"/>
      <c r="K1622" s="227"/>
      <c r="L1622" s="230"/>
      <c r="M1622" s="230"/>
      <c r="N1622" s="230"/>
      <c r="O1622" s="230"/>
      <c r="P1622" s="230"/>
      <c r="Q1622" s="230"/>
      <c r="R1622" s="230"/>
      <c r="S1622" s="230"/>
      <c r="T1622" s="230"/>
      <c r="U1622" s="230"/>
      <c r="V1622" s="230"/>
    </row>
    <row r="1623" spans="1:22" s="229" customFormat="1" x14ac:dyDescent="0.25">
      <c r="A1623" s="388"/>
      <c r="B1623" s="389"/>
      <c r="C1623" s="390"/>
      <c r="D1623" s="391"/>
      <c r="E1623" s="391"/>
      <c r="F1623" s="392"/>
      <c r="G1623" s="390"/>
      <c r="H1623" s="390"/>
      <c r="I1623" s="390"/>
      <c r="J1623" s="390"/>
      <c r="K1623" s="227"/>
      <c r="L1623" s="230"/>
      <c r="M1623" s="230"/>
      <c r="N1623" s="230"/>
      <c r="O1623" s="230"/>
      <c r="P1623" s="230"/>
      <c r="Q1623" s="230"/>
      <c r="R1623" s="230"/>
      <c r="S1623" s="230"/>
      <c r="T1623" s="230"/>
      <c r="U1623" s="230"/>
      <c r="V1623" s="230"/>
    </row>
    <row r="1624" spans="1:22" s="229" customFormat="1" x14ac:dyDescent="0.25">
      <c r="A1624" s="388"/>
      <c r="B1624" s="389"/>
      <c r="C1624" s="390"/>
      <c r="D1624" s="391"/>
      <c r="E1624" s="391"/>
      <c r="F1624" s="392"/>
      <c r="G1624" s="390"/>
      <c r="H1624" s="390"/>
      <c r="I1624" s="390"/>
      <c r="J1624" s="390"/>
      <c r="K1624" s="227"/>
      <c r="L1624" s="230"/>
      <c r="M1624" s="230"/>
      <c r="N1624" s="230"/>
      <c r="O1624" s="230"/>
      <c r="P1624" s="230"/>
      <c r="Q1624" s="230"/>
      <c r="R1624" s="230"/>
      <c r="S1624" s="230"/>
      <c r="T1624" s="230"/>
      <c r="U1624" s="230"/>
      <c r="V1624" s="230"/>
    </row>
    <row r="1625" spans="1:22" s="229" customFormat="1" x14ac:dyDescent="0.25">
      <c r="A1625" s="388"/>
      <c r="B1625" s="389"/>
      <c r="C1625" s="390"/>
      <c r="D1625" s="391"/>
      <c r="E1625" s="391"/>
      <c r="F1625" s="392"/>
      <c r="G1625" s="390"/>
      <c r="H1625" s="390"/>
      <c r="I1625" s="390"/>
      <c r="J1625" s="390"/>
      <c r="K1625" s="227"/>
      <c r="L1625" s="230"/>
      <c r="M1625" s="230"/>
      <c r="N1625" s="230"/>
      <c r="O1625" s="230"/>
      <c r="P1625" s="230"/>
      <c r="Q1625" s="230"/>
      <c r="R1625" s="230"/>
      <c r="S1625" s="230"/>
      <c r="T1625" s="230"/>
      <c r="U1625" s="230"/>
      <c r="V1625" s="230"/>
    </row>
    <row r="1626" spans="1:22" s="229" customFormat="1" x14ac:dyDescent="0.25">
      <c r="A1626" s="388"/>
      <c r="B1626" s="389"/>
      <c r="C1626" s="390"/>
      <c r="D1626" s="391"/>
      <c r="E1626" s="391"/>
      <c r="F1626" s="392"/>
      <c r="G1626" s="390"/>
      <c r="H1626" s="390"/>
      <c r="I1626" s="390"/>
      <c r="J1626" s="390"/>
      <c r="K1626" s="227"/>
      <c r="L1626" s="230"/>
      <c r="M1626" s="230"/>
      <c r="N1626" s="230"/>
      <c r="O1626" s="230"/>
      <c r="P1626" s="230"/>
      <c r="Q1626" s="230"/>
      <c r="R1626" s="230"/>
      <c r="S1626" s="230"/>
      <c r="T1626" s="230"/>
      <c r="U1626" s="230"/>
      <c r="V1626" s="230"/>
    </row>
    <row r="1627" spans="1:22" s="229" customFormat="1" x14ac:dyDescent="0.25">
      <c r="A1627" s="388"/>
      <c r="B1627" s="389"/>
      <c r="C1627" s="390"/>
      <c r="D1627" s="391"/>
      <c r="E1627" s="391"/>
      <c r="F1627" s="392"/>
      <c r="G1627" s="390"/>
      <c r="H1627" s="390"/>
      <c r="I1627" s="390"/>
      <c r="J1627" s="390"/>
      <c r="K1627" s="227"/>
      <c r="L1627" s="230"/>
      <c r="M1627" s="230"/>
      <c r="N1627" s="230"/>
      <c r="O1627" s="230"/>
      <c r="P1627" s="230"/>
      <c r="Q1627" s="230"/>
      <c r="R1627" s="230"/>
      <c r="S1627" s="230"/>
      <c r="T1627" s="230"/>
      <c r="U1627" s="230"/>
      <c r="V1627" s="230"/>
    </row>
    <row r="1628" spans="1:22" s="229" customFormat="1" x14ac:dyDescent="0.25">
      <c r="A1628" s="388"/>
      <c r="B1628" s="389"/>
      <c r="C1628" s="390"/>
      <c r="D1628" s="391"/>
      <c r="E1628" s="391"/>
      <c r="F1628" s="392"/>
      <c r="G1628" s="390"/>
      <c r="H1628" s="390"/>
      <c r="I1628" s="390"/>
      <c r="J1628" s="390"/>
      <c r="K1628" s="227"/>
      <c r="L1628" s="230"/>
      <c r="M1628" s="230"/>
      <c r="N1628" s="230"/>
      <c r="O1628" s="230"/>
      <c r="P1628" s="230"/>
      <c r="Q1628" s="230"/>
      <c r="R1628" s="230"/>
      <c r="S1628" s="230"/>
      <c r="T1628" s="230"/>
      <c r="U1628" s="230"/>
      <c r="V1628" s="230"/>
    </row>
    <row r="1629" spans="1:22" s="229" customFormat="1" x14ac:dyDescent="0.25">
      <c r="A1629" s="388"/>
      <c r="B1629" s="389"/>
      <c r="C1629" s="390"/>
      <c r="D1629" s="391"/>
      <c r="E1629" s="391"/>
      <c r="F1629" s="392"/>
      <c r="G1629" s="390"/>
      <c r="H1629" s="390"/>
      <c r="I1629" s="390"/>
      <c r="J1629" s="390"/>
      <c r="K1629" s="227"/>
      <c r="L1629" s="230"/>
      <c r="M1629" s="230"/>
      <c r="N1629" s="230"/>
      <c r="O1629" s="230"/>
      <c r="P1629" s="230"/>
      <c r="Q1629" s="230"/>
      <c r="R1629" s="230"/>
      <c r="S1629" s="230"/>
      <c r="T1629" s="230"/>
      <c r="U1629" s="230"/>
      <c r="V1629" s="230"/>
    </row>
    <row r="1630" spans="1:22" s="229" customFormat="1" x14ac:dyDescent="0.25">
      <c r="A1630" s="388"/>
      <c r="B1630" s="389"/>
      <c r="C1630" s="390"/>
      <c r="D1630" s="391"/>
      <c r="E1630" s="391"/>
      <c r="F1630" s="392"/>
      <c r="G1630" s="390"/>
      <c r="H1630" s="390"/>
      <c r="I1630" s="390"/>
      <c r="J1630" s="390"/>
      <c r="K1630" s="227"/>
      <c r="L1630" s="230"/>
      <c r="M1630" s="230"/>
      <c r="N1630" s="230"/>
      <c r="O1630" s="230"/>
      <c r="P1630" s="230"/>
      <c r="Q1630" s="230"/>
      <c r="R1630" s="230"/>
      <c r="S1630" s="230"/>
      <c r="T1630" s="230"/>
      <c r="U1630" s="230"/>
      <c r="V1630" s="230"/>
    </row>
    <row r="1631" spans="1:22" s="229" customFormat="1" x14ac:dyDescent="0.25">
      <c r="A1631" s="388"/>
      <c r="B1631" s="389"/>
      <c r="C1631" s="390"/>
      <c r="D1631" s="391"/>
      <c r="E1631" s="391"/>
      <c r="F1631" s="392"/>
      <c r="G1631" s="390"/>
      <c r="H1631" s="390"/>
      <c r="I1631" s="390"/>
      <c r="J1631" s="390"/>
      <c r="K1631" s="227"/>
      <c r="L1631" s="230"/>
      <c r="M1631" s="230"/>
      <c r="N1631" s="230"/>
      <c r="O1631" s="230"/>
      <c r="P1631" s="230"/>
      <c r="Q1631" s="230"/>
      <c r="R1631" s="230"/>
      <c r="S1631" s="230"/>
      <c r="T1631" s="230"/>
      <c r="U1631" s="230"/>
      <c r="V1631" s="230"/>
    </row>
    <row r="1632" spans="1:22" s="229" customFormat="1" x14ac:dyDescent="0.25">
      <c r="A1632" s="388"/>
      <c r="B1632" s="389"/>
      <c r="C1632" s="390"/>
      <c r="D1632" s="391"/>
      <c r="E1632" s="391"/>
      <c r="F1632" s="392"/>
      <c r="G1632" s="390"/>
      <c r="H1632" s="390"/>
      <c r="I1632" s="390"/>
      <c r="J1632" s="390"/>
      <c r="K1632" s="227"/>
      <c r="L1632" s="230"/>
      <c r="M1632" s="230"/>
      <c r="N1632" s="230"/>
      <c r="O1632" s="230"/>
      <c r="P1632" s="230"/>
      <c r="Q1632" s="230"/>
      <c r="R1632" s="230"/>
      <c r="S1632" s="230"/>
      <c r="T1632" s="230"/>
      <c r="U1632" s="230"/>
      <c r="V1632" s="230"/>
    </row>
    <row r="1633" spans="1:22" s="229" customFormat="1" x14ac:dyDescent="0.25">
      <c r="A1633" s="388"/>
      <c r="B1633" s="389"/>
      <c r="C1633" s="390"/>
      <c r="D1633" s="391"/>
      <c r="E1633" s="391"/>
      <c r="F1633" s="392"/>
      <c r="G1633" s="390"/>
      <c r="H1633" s="390"/>
      <c r="I1633" s="390"/>
      <c r="J1633" s="390"/>
      <c r="K1633" s="227"/>
      <c r="L1633" s="230"/>
      <c r="M1633" s="230"/>
      <c r="N1633" s="230"/>
      <c r="O1633" s="230"/>
      <c r="P1633" s="230"/>
      <c r="Q1633" s="230"/>
      <c r="R1633" s="230"/>
      <c r="S1633" s="230"/>
      <c r="T1633" s="230"/>
      <c r="U1633" s="230"/>
      <c r="V1633" s="230"/>
    </row>
    <row r="1634" spans="1:22" s="229" customFormat="1" x14ac:dyDescent="0.25">
      <c r="A1634" s="388"/>
      <c r="B1634" s="389"/>
      <c r="C1634" s="390"/>
      <c r="D1634" s="391"/>
      <c r="E1634" s="391"/>
      <c r="F1634" s="392"/>
      <c r="G1634" s="390"/>
      <c r="H1634" s="390"/>
      <c r="I1634" s="390"/>
      <c r="J1634" s="390"/>
      <c r="K1634" s="227"/>
      <c r="L1634" s="230"/>
      <c r="M1634" s="230"/>
      <c r="N1634" s="230"/>
      <c r="O1634" s="230"/>
      <c r="P1634" s="230"/>
      <c r="Q1634" s="230"/>
      <c r="R1634" s="230"/>
      <c r="S1634" s="230"/>
      <c r="T1634" s="230"/>
      <c r="U1634" s="230"/>
      <c r="V1634" s="230"/>
    </row>
    <row r="1635" spans="1:22" s="229" customFormat="1" x14ac:dyDescent="0.25">
      <c r="A1635" s="388"/>
      <c r="B1635" s="389"/>
      <c r="C1635" s="390"/>
      <c r="D1635" s="391"/>
      <c r="E1635" s="391"/>
      <c r="F1635" s="392"/>
      <c r="G1635" s="390"/>
      <c r="H1635" s="390"/>
      <c r="I1635" s="390"/>
      <c r="J1635" s="390"/>
      <c r="K1635" s="227"/>
      <c r="L1635" s="230"/>
      <c r="M1635" s="230"/>
      <c r="N1635" s="230"/>
      <c r="O1635" s="230"/>
      <c r="P1635" s="230"/>
      <c r="Q1635" s="230"/>
      <c r="R1635" s="230"/>
      <c r="S1635" s="230"/>
      <c r="T1635" s="230"/>
      <c r="U1635" s="230"/>
      <c r="V1635" s="230"/>
    </row>
    <row r="1636" spans="1:22" s="229" customFormat="1" x14ac:dyDescent="0.25">
      <c r="A1636" s="388"/>
      <c r="B1636" s="389"/>
      <c r="C1636" s="390"/>
      <c r="D1636" s="391"/>
      <c r="E1636" s="391"/>
      <c r="F1636" s="392"/>
      <c r="G1636" s="390"/>
      <c r="H1636" s="390"/>
      <c r="I1636" s="390"/>
      <c r="J1636" s="390"/>
      <c r="K1636" s="227"/>
      <c r="L1636" s="230"/>
      <c r="M1636" s="230"/>
      <c r="N1636" s="230"/>
      <c r="O1636" s="230"/>
      <c r="P1636" s="230"/>
      <c r="Q1636" s="230"/>
      <c r="R1636" s="230"/>
      <c r="S1636" s="230"/>
      <c r="T1636" s="230"/>
      <c r="U1636" s="230"/>
      <c r="V1636" s="230"/>
    </row>
    <row r="1637" spans="1:22" s="229" customFormat="1" x14ac:dyDescent="0.25">
      <c r="A1637" s="388"/>
      <c r="B1637" s="389"/>
      <c r="C1637" s="390"/>
      <c r="D1637" s="391"/>
      <c r="E1637" s="391"/>
      <c r="F1637" s="392"/>
      <c r="G1637" s="390"/>
      <c r="H1637" s="390"/>
      <c r="I1637" s="390"/>
      <c r="J1637" s="390"/>
      <c r="K1637" s="227"/>
      <c r="L1637" s="230"/>
      <c r="M1637" s="230"/>
      <c r="N1637" s="230"/>
      <c r="O1637" s="230"/>
      <c r="P1637" s="230"/>
      <c r="Q1637" s="230"/>
      <c r="R1637" s="230"/>
      <c r="S1637" s="230"/>
      <c r="T1637" s="230"/>
      <c r="U1637" s="230"/>
      <c r="V1637" s="230"/>
    </row>
    <row r="1638" spans="1:22" s="229" customFormat="1" x14ac:dyDescent="0.25">
      <c r="A1638" s="388"/>
      <c r="B1638" s="389"/>
      <c r="C1638" s="390"/>
      <c r="D1638" s="391"/>
      <c r="E1638" s="391"/>
      <c r="F1638" s="392"/>
      <c r="G1638" s="390"/>
      <c r="H1638" s="390"/>
      <c r="I1638" s="390"/>
      <c r="J1638" s="390"/>
      <c r="K1638" s="227"/>
      <c r="L1638" s="230"/>
      <c r="M1638" s="230"/>
      <c r="N1638" s="230"/>
      <c r="O1638" s="230"/>
      <c r="P1638" s="230"/>
      <c r="Q1638" s="230"/>
      <c r="R1638" s="230"/>
      <c r="S1638" s="230"/>
      <c r="T1638" s="230"/>
      <c r="U1638" s="230"/>
      <c r="V1638" s="230"/>
    </row>
    <row r="1639" spans="1:22" s="229" customFormat="1" x14ac:dyDescent="0.25">
      <c r="A1639" s="388"/>
      <c r="B1639" s="389"/>
      <c r="C1639" s="390"/>
      <c r="D1639" s="391"/>
      <c r="E1639" s="391"/>
      <c r="F1639" s="392"/>
      <c r="G1639" s="390"/>
      <c r="H1639" s="390"/>
      <c r="I1639" s="390"/>
      <c r="J1639" s="390"/>
      <c r="K1639" s="227"/>
      <c r="L1639" s="230"/>
      <c r="M1639" s="230"/>
      <c r="N1639" s="230"/>
      <c r="O1639" s="230"/>
      <c r="P1639" s="230"/>
      <c r="Q1639" s="230"/>
      <c r="R1639" s="230"/>
      <c r="S1639" s="230"/>
      <c r="T1639" s="230"/>
      <c r="U1639" s="230"/>
      <c r="V1639" s="230"/>
    </row>
    <row r="1640" spans="1:22" s="229" customFormat="1" x14ac:dyDescent="0.25">
      <c r="A1640" s="388"/>
      <c r="B1640" s="389"/>
      <c r="C1640" s="390"/>
      <c r="D1640" s="391"/>
      <c r="E1640" s="391"/>
      <c r="F1640" s="392"/>
      <c r="G1640" s="390"/>
      <c r="H1640" s="390"/>
      <c r="I1640" s="390"/>
      <c r="J1640" s="390"/>
      <c r="K1640" s="227"/>
      <c r="L1640" s="230"/>
      <c r="M1640" s="230"/>
      <c r="N1640" s="230"/>
      <c r="O1640" s="230"/>
      <c r="P1640" s="230"/>
      <c r="Q1640" s="230"/>
      <c r="R1640" s="230"/>
      <c r="S1640" s="230"/>
      <c r="T1640" s="230"/>
      <c r="U1640" s="230"/>
      <c r="V1640" s="230"/>
    </row>
    <row r="1641" spans="1:22" s="229" customFormat="1" x14ac:dyDescent="0.25">
      <c r="A1641" s="388"/>
      <c r="B1641" s="389"/>
      <c r="C1641" s="390"/>
      <c r="D1641" s="391"/>
      <c r="E1641" s="391"/>
      <c r="F1641" s="392"/>
      <c r="G1641" s="390"/>
      <c r="H1641" s="390"/>
      <c r="I1641" s="390"/>
      <c r="J1641" s="390"/>
      <c r="K1641" s="227"/>
      <c r="L1641" s="230"/>
      <c r="M1641" s="230"/>
      <c r="N1641" s="230"/>
      <c r="O1641" s="230"/>
      <c r="P1641" s="230"/>
      <c r="Q1641" s="230"/>
      <c r="R1641" s="230"/>
      <c r="S1641" s="230"/>
      <c r="T1641" s="230"/>
      <c r="U1641" s="230"/>
      <c r="V1641" s="230"/>
    </row>
    <row r="1642" spans="1:22" s="229" customFormat="1" x14ac:dyDescent="0.25">
      <c r="A1642" s="388"/>
      <c r="B1642" s="389"/>
      <c r="C1642" s="390"/>
      <c r="D1642" s="391"/>
      <c r="E1642" s="391"/>
      <c r="F1642" s="392"/>
      <c r="G1642" s="390"/>
      <c r="H1642" s="390"/>
      <c r="I1642" s="390"/>
      <c r="J1642" s="390"/>
      <c r="K1642" s="227"/>
      <c r="L1642" s="230"/>
      <c r="M1642" s="230"/>
      <c r="N1642" s="230"/>
      <c r="O1642" s="230"/>
      <c r="P1642" s="230"/>
      <c r="Q1642" s="230"/>
      <c r="R1642" s="230"/>
      <c r="S1642" s="230"/>
      <c r="T1642" s="230"/>
      <c r="U1642" s="230"/>
      <c r="V1642" s="230"/>
    </row>
    <row r="1643" spans="1:22" s="229" customFormat="1" x14ac:dyDescent="0.25">
      <c r="A1643" s="388"/>
      <c r="B1643" s="389"/>
      <c r="C1643" s="390"/>
      <c r="D1643" s="391"/>
      <c r="E1643" s="391"/>
      <c r="F1643" s="392"/>
      <c r="G1643" s="390"/>
      <c r="H1643" s="390"/>
      <c r="I1643" s="390"/>
      <c r="J1643" s="390"/>
      <c r="K1643" s="227"/>
      <c r="L1643" s="230"/>
      <c r="M1643" s="230"/>
      <c r="N1643" s="230"/>
      <c r="O1643" s="230"/>
      <c r="P1643" s="230"/>
      <c r="Q1643" s="230"/>
      <c r="R1643" s="230"/>
      <c r="S1643" s="230"/>
      <c r="T1643" s="230"/>
      <c r="U1643" s="230"/>
      <c r="V1643" s="230"/>
    </row>
    <row r="1644" spans="1:22" s="229" customFormat="1" x14ac:dyDescent="0.25">
      <c r="A1644" s="388"/>
      <c r="B1644" s="389"/>
      <c r="C1644" s="390"/>
      <c r="D1644" s="391"/>
      <c r="E1644" s="391"/>
      <c r="F1644" s="392"/>
      <c r="G1644" s="390"/>
      <c r="H1644" s="390"/>
      <c r="I1644" s="390"/>
      <c r="J1644" s="390"/>
      <c r="K1644" s="227"/>
      <c r="L1644" s="230"/>
      <c r="M1644" s="230"/>
      <c r="N1644" s="230"/>
      <c r="O1644" s="230"/>
      <c r="P1644" s="230"/>
      <c r="Q1644" s="230"/>
      <c r="R1644" s="230"/>
      <c r="S1644" s="230"/>
      <c r="T1644" s="230"/>
      <c r="U1644" s="230"/>
      <c r="V1644" s="230"/>
    </row>
    <row r="1645" spans="1:22" s="229" customFormat="1" x14ac:dyDescent="0.25">
      <c r="A1645" s="388"/>
      <c r="B1645" s="389"/>
      <c r="C1645" s="390"/>
      <c r="D1645" s="391"/>
      <c r="E1645" s="391"/>
      <c r="F1645" s="392"/>
      <c r="G1645" s="390"/>
      <c r="H1645" s="390"/>
      <c r="I1645" s="390"/>
      <c r="J1645" s="390"/>
      <c r="K1645" s="227"/>
      <c r="L1645" s="230"/>
      <c r="M1645" s="230"/>
      <c r="N1645" s="230"/>
      <c r="O1645" s="230"/>
      <c r="P1645" s="230"/>
      <c r="Q1645" s="230"/>
      <c r="R1645" s="230"/>
      <c r="S1645" s="230"/>
      <c r="T1645" s="230"/>
      <c r="U1645" s="230"/>
      <c r="V1645" s="230"/>
    </row>
    <row r="1646" spans="1:22" s="229" customFormat="1" x14ac:dyDescent="0.25">
      <c r="A1646" s="388"/>
      <c r="B1646" s="389"/>
      <c r="C1646" s="390"/>
      <c r="D1646" s="391"/>
      <c r="E1646" s="391"/>
      <c r="F1646" s="392"/>
      <c r="G1646" s="390"/>
      <c r="H1646" s="390"/>
      <c r="I1646" s="390"/>
      <c r="J1646" s="390"/>
      <c r="K1646" s="227"/>
      <c r="L1646" s="230"/>
      <c r="M1646" s="230"/>
      <c r="N1646" s="230"/>
      <c r="O1646" s="230"/>
      <c r="P1646" s="230"/>
      <c r="Q1646" s="230"/>
      <c r="R1646" s="230"/>
      <c r="S1646" s="230"/>
      <c r="T1646" s="230"/>
      <c r="U1646" s="230"/>
      <c r="V1646" s="230"/>
    </row>
    <row r="1647" spans="1:22" s="229" customFormat="1" x14ac:dyDescent="0.25">
      <c r="A1647" s="388"/>
      <c r="B1647" s="389"/>
      <c r="C1647" s="390"/>
      <c r="D1647" s="391"/>
      <c r="E1647" s="391"/>
      <c r="F1647" s="392"/>
      <c r="G1647" s="390"/>
      <c r="H1647" s="390"/>
      <c r="I1647" s="390"/>
      <c r="J1647" s="390"/>
      <c r="K1647" s="227"/>
      <c r="L1647" s="230"/>
      <c r="M1647" s="230"/>
      <c r="N1647" s="230"/>
      <c r="O1647" s="230"/>
      <c r="P1647" s="230"/>
      <c r="Q1647" s="230"/>
      <c r="R1647" s="230"/>
      <c r="S1647" s="230"/>
      <c r="T1647" s="230"/>
      <c r="U1647" s="230"/>
      <c r="V1647" s="230"/>
    </row>
    <row r="1648" spans="1:22" s="229" customFormat="1" x14ac:dyDescent="0.25">
      <c r="A1648" s="388"/>
      <c r="B1648" s="389"/>
      <c r="C1648" s="390"/>
      <c r="D1648" s="391"/>
      <c r="E1648" s="391"/>
      <c r="F1648" s="392"/>
      <c r="G1648" s="390"/>
      <c r="H1648" s="390"/>
      <c r="I1648" s="390"/>
      <c r="J1648" s="390"/>
      <c r="K1648" s="227"/>
      <c r="L1648" s="230"/>
      <c r="M1648" s="230"/>
      <c r="N1648" s="230"/>
      <c r="O1648" s="230"/>
      <c r="P1648" s="230"/>
      <c r="Q1648" s="230"/>
      <c r="R1648" s="230"/>
      <c r="S1648" s="230"/>
      <c r="T1648" s="230"/>
      <c r="U1648" s="230"/>
      <c r="V1648" s="230"/>
    </row>
    <row r="1649" spans="1:22" s="229" customFormat="1" x14ac:dyDescent="0.25">
      <c r="A1649" s="388"/>
      <c r="B1649" s="389"/>
      <c r="C1649" s="390"/>
      <c r="D1649" s="391"/>
      <c r="E1649" s="391"/>
      <c r="F1649" s="392"/>
      <c r="G1649" s="390"/>
      <c r="H1649" s="390"/>
      <c r="I1649" s="390"/>
      <c r="J1649" s="390"/>
      <c r="K1649" s="227"/>
      <c r="L1649" s="230"/>
      <c r="M1649" s="230"/>
      <c r="N1649" s="230"/>
      <c r="O1649" s="230"/>
      <c r="P1649" s="230"/>
      <c r="Q1649" s="230"/>
      <c r="R1649" s="230"/>
      <c r="S1649" s="230"/>
      <c r="T1649" s="230"/>
      <c r="U1649" s="230"/>
      <c r="V1649" s="230"/>
    </row>
    <row r="1650" spans="1:22" s="229" customFormat="1" x14ac:dyDescent="0.25">
      <c r="A1650" s="388"/>
      <c r="B1650" s="389"/>
      <c r="C1650" s="390"/>
      <c r="D1650" s="391"/>
      <c r="E1650" s="391"/>
      <c r="F1650" s="392"/>
      <c r="G1650" s="390"/>
      <c r="H1650" s="390"/>
      <c r="I1650" s="390"/>
      <c r="J1650" s="390"/>
      <c r="K1650" s="227"/>
      <c r="L1650" s="230"/>
      <c r="M1650" s="230"/>
      <c r="N1650" s="230"/>
      <c r="O1650" s="230"/>
      <c r="P1650" s="230"/>
      <c r="Q1650" s="230"/>
      <c r="R1650" s="230"/>
      <c r="S1650" s="230"/>
      <c r="T1650" s="230"/>
      <c r="U1650" s="230"/>
      <c r="V1650" s="230"/>
    </row>
    <row r="1651" spans="1:22" s="227" customFormat="1" x14ac:dyDescent="0.25">
      <c r="A1651" s="388"/>
      <c r="B1651" s="389"/>
      <c r="C1651" s="390"/>
      <c r="D1651" s="391"/>
      <c r="E1651" s="391"/>
      <c r="F1651" s="392"/>
      <c r="G1651" s="390"/>
      <c r="H1651" s="390"/>
      <c r="I1651" s="390"/>
      <c r="J1651" s="390"/>
      <c r="L1651" s="230"/>
      <c r="M1651" s="230"/>
      <c r="N1651" s="230"/>
      <c r="O1651" s="230"/>
      <c r="P1651" s="230"/>
      <c r="Q1651" s="230"/>
      <c r="R1651" s="230"/>
      <c r="S1651" s="230"/>
      <c r="T1651" s="230"/>
      <c r="U1651" s="230"/>
      <c r="V1651" s="230"/>
    </row>
    <row r="1652" spans="1:22" s="227" customFormat="1" x14ac:dyDescent="0.25">
      <c r="A1652" s="388"/>
      <c r="B1652" s="389"/>
      <c r="C1652" s="390"/>
      <c r="D1652" s="391"/>
      <c r="E1652" s="391"/>
      <c r="F1652" s="392"/>
      <c r="G1652" s="390"/>
      <c r="H1652" s="390"/>
      <c r="I1652" s="390"/>
      <c r="J1652" s="390"/>
      <c r="L1652" s="230"/>
      <c r="M1652" s="230"/>
      <c r="N1652" s="230"/>
      <c r="O1652" s="230"/>
      <c r="P1652" s="230"/>
      <c r="Q1652" s="230"/>
      <c r="R1652" s="230"/>
      <c r="S1652" s="230"/>
      <c r="T1652" s="230"/>
      <c r="U1652" s="230"/>
      <c r="V1652" s="230"/>
    </row>
    <row r="1653" spans="1:22" s="227" customFormat="1" x14ac:dyDescent="0.25">
      <c r="A1653" s="388"/>
      <c r="B1653" s="389"/>
      <c r="C1653" s="390"/>
      <c r="D1653" s="391"/>
      <c r="E1653" s="391"/>
      <c r="F1653" s="392"/>
      <c r="G1653" s="390"/>
      <c r="H1653" s="390"/>
      <c r="I1653" s="390"/>
      <c r="J1653" s="390"/>
      <c r="L1653" s="230"/>
      <c r="M1653" s="230"/>
      <c r="N1653" s="230"/>
      <c r="O1653" s="230"/>
      <c r="P1653" s="230"/>
      <c r="Q1653" s="230"/>
      <c r="R1653" s="230"/>
      <c r="S1653" s="230"/>
      <c r="T1653" s="230"/>
      <c r="U1653" s="230"/>
      <c r="V1653" s="230"/>
    </row>
    <row r="1654" spans="1:22" s="227" customFormat="1" x14ac:dyDescent="0.25">
      <c r="A1654" s="388"/>
      <c r="B1654" s="389"/>
      <c r="C1654" s="390"/>
      <c r="D1654" s="391"/>
      <c r="E1654" s="391"/>
      <c r="F1654" s="392"/>
      <c r="G1654" s="390"/>
      <c r="H1654" s="390"/>
      <c r="I1654" s="390"/>
      <c r="J1654" s="390"/>
      <c r="L1654" s="230"/>
      <c r="M1654" s="230"/>
      <c r="N1654" s="230"/>
      <c r="O1654" s="230"/>
      <c r="P1654" s="230"/>
      <c r="Q1654" s="230"/>
      <c r="R1654" s="230"/>
      <c r="S1654" s="230"/>
      <c r="T1654" s="230"/>
      <c r="U1654" s="230"/>
      <c r="V1654" s="230"/>
    </row>
    <row r="1655" spans="1:22" s="227" customFormat="1" x14ac:dyDescent="0.25">
      <c r="A1655" s="388"/>
      <c r="B1655" s="389"/>
      <c r="C1655" s="390"/>
      <c r="D1655" s="391"/>
      <c r="E1655" s="391"/>
      <c r="F1655" s="392"/>
      <c r="G1655" s="390"/>
      <c r="H1655" s="390"/>
      <c r="I1655" s="390"/>
      <c r="J1655" s="390"/>
      <c r="L1655" s="230"/>
      <c r="M1655" s="230"/>
      <c r="N1655" s="230"/>
      <c r="O1655" s="230"/>
      <c r="P1655" s="230"/>
      <c r="Q1655" s="230"/>
      <c r="R1655" s="230"/>
      <c r="S1655" s="230"/>
      <c r="T1655" s="230"/>
      <c r="U1655" s="230"/>
      <c r="V1655" s="230"/>
    </row>
    <row r="1656" spans="1:22" s="227" customFormat="1" x14ac:dyDescent="0.25">
      <c r="A1656" s="388"/>
      <c r="B1656" s="389"/>
      <c r="C1656" s="390"/>
      <c r="D1656" s="391"/>
      <c r="E1656" s="391"/>
      <c r="F1656" s="392"/>
      <c r="G1656" s="390"/>
      <c r="H1656" s="390"/>
      <c r="I1656" s="390"/>
      <c r="J1656" s="390"/>
      <c r="L1656" s="230"/>
      <c r="M1656" s="230"/>
      <c r="N1656" s="230"/>
      <c r="O1656" s="230"/>
      <c r="P1656" s="230"/>
      <c r="Q1656" s="230"/>
      <c r="R1656" s="230"/>
      <c r="S1656" s="230"/>
      <c r="T1656" s="230"/>
      <c r="U1656" s="230"/>
      <c r="V1656" s="230"/>
    </row>
    <row r="1657" spans="1:22" s="227" customFormat="1" x14ac:dyDescent="0.25">
      <c r="A1657" s="388"/>
      <c r="B1657" s="389"/>
      <c r="C1657" s="390"/>
      <c r="D1657" s="391"/>
      <c r="E1657" s="391"/>
      <c r="F1657" s="392"/>
      <c r="G1657" s="390"/>
      <c r="H1657" s="390"/>
      <c r="I1657" s="390"/>
      <c r="J1657" s="390"/>
      <c r="L1657" s="230"/>
      <c r="M1657" s="230"/>
      <c r="N1657" s="230"/>
      <c r="O1657" s="230"/>
      <c r="P1657" s="230"/>
      <c r="Q1657" s="230"/>
      <c r="R1657" s="230"/>
      <c r="S1657" s="230"/>
      <c r="T1657" s="230"/>
      <c r="U1657" s="230"/>
      <c r="V1657" s="230"/>
    </row>
    <row r="1658" spans="1:22" s="227" customFormat="1" x14ac:dyDescent="0.25">
      <c r="A1658" s="388"/>
      <c r="B1658" s="389"/>
      <c r="C1658" s="390"/>
      <c r="D1658" s="391"/>
      <c r="E1658" s="391"/>
      <c r="F1658" s="392"/>
      <c r="G1658" s="390"/>
      <c r="H1658" s="390"/>
      <c r="I1658" s="390"/>
      <c r="J1658" s="390"/>
      <c r="L1658" s="230"/>
      <c r="M1658" s="230"/>
      <c r="N1658" s="230"/>
      <c r="O1658" s="230"/>
      <c r="P1658" s="230"/>
      <c r="Q1658" s="230"/>
      <c r="R1658" s="230"/>
      <c r="S1658" s="230"/>
      <c r="T1658" s="230"/>
      <c r="U1658" s="230"/>
      <c r="V1658" s="230"/>
    </row>
    <row r="1659" spans="1:22" s="227" customFormat="1" x14ac:dyDescent="0.25">
      <c r="A1659" s="388"/>
      <c r="B1659" s="389"/>
      <c r="C1659" s="390"/>
      <c r="D1659" s="391"/>
      <c r="E1659" s="391"/>
      <c r="F1659" s="392"/>
      <c r="G1659" s="390"/>
      <c r="H1659" s="390"/>
      <c r="I1659" s="390"/>
      <c r="J1659" s="390"/>
      <c r="L1659" s="230"/>
      <c r="M1659" s="230"/>
      <c r="N1659" s="230"/>
      <c r="O1659" s="230"/>
      <c r="P1659" s="230"/>
      <c r="Q1659" s="230"/>
      <c r="R1659" s="230"/>
      <c r="S1659" s="230"/>
      <c r="T1659" s="230"/>
      <c r="U1659" s="230"/>
      <c r="V1659" s="230"/>
    </row>
    <row r="1660" spans="1:22" s="227" customFormat="1" x14ac:dyDescent="0.25">
      <c r="A1660" s="388"/>
      <c r="B1660" s="389"/>
      <c r="C1660" s="390"/>
      <c r="D1660" s="391"/>
      <c r="E1660" s="391"/>
      <c r="F1660" s="392"/>
      <c r="G1660" s="390"/>
      <c r="H1660" s="390"/>
      <c r="I1660" s="390"/>
      <c r="J1660" s="390"/>
      <c r="L1660" s="230"/>
      <c r="M1660" s="230"/>
      <c r="N1660" s="230"/>
      <c r="O1660" s="230"/>
      <c r="P1660" s="230"/>
      <c r="Q1660" s="230"/>
      <c r="R1660" s="230"/>
      <c r="S1660" s="230"/>
      <c r="T1660" s="230"/>
      <c r="U1660" s="230"/>
      <c r="V1660" s="230"/>
    </row>
    <row r="1661" spans="1:22" s="227" customFormat="1" x14ac:dyDescent="0.25">
      <c r="A1661" s="388"/>
      <c r="B1661" s="389"/>
      <c r="C1661" s="390"/>
      <c r="D1661" s="391"/>
      <c r="E1661" s="391"/>
      <c r="F1661" s="392"/>
      <c r="G1661" s="390"/>
      <c r="H1661" s="390"/>
      <c r="I1661" s="390"/>
      <c r="J1661" s="390"/>
      <c r="L1661" s="230"/>
      <c r="M1661" s="230"/>
      <c r="N1661" s="230"/>
      <c r="O1661" s="230"/>
      <c r="P1661" s="230"/>
      <c r="Q1661" s="230"/>
      <c r="R1661" s="230"/>
      <c r="S1661" s="230"/>
      <c r="T1661" s="230"/>
      <c r="U1661" s="230"/>
      <c r="V1661" s="230"/>
    </row>
    <row r="1662" spans="1:22" s="227" customFormat="1" x14ac:dyDescent="0.25">
      <c r="A1662" s="388"/>
      <c r="B1662" s="389"/>
      <c r="C1662" s="390"/>
      <c r="D1662" s="391"/>
      <c r="E1662" s="391"/>
      <c r="F1662" s="392"/>
      <c r="G1662" s="390"/>
      <c r="H1662" s="390"/>
      <c r="I1662" s="390"/>
      <c r="J1662" s="390"/>
      <c r="L1662" s="230"/>
      <c r="M1662" s="230"/>
      <c r="N1662" s="230"/>
      <c r="O1662" s="230"/>
      <c r="P1662" s="230"/>
      <c r="Q1662" s="230"/>
      <c r="R1662" s="230"/>
      <c r="S1662" s="230"/>
      <c r="T1662" s="230"/>
      <c r="U1662" s="230"/>
      <c r="V1662" s="230"/>
    </row>
    <row r="1663" spans="1:22" s="227" customFormat="1" x14ac:dyDescent="0.25">
      <c r="A1663" s="388"/>
      <c r="B1663" s="389"/>
      <c r="C1663" s="390"/>
      <c r="D1663" s="391"/>
      <c r="E1663" s="391"/>
      <c r="F1663" s="392"/>
      <c r="G1663" s="390"/>
      <c r="H1663" s="390"/>
      <c r="I1663" s="390"/>
      <c r="J1663" s="390"/>
      <c r="L1663" s="230"/>
      <c r="M1663" s="230"/>
      <c r="N1663" s="230"/>
      <c r="O1663" s="230"/>
      <c r="P1663" s="230"/>
      <c r="Q1663" s="230"/>
      <c r="R1663" s="230"/>
      <c r="S1663" s="230"/>
      <c r="T1663" s="230"/>
      <c r="U1663" s="230"/>
      <c r="V1663" s="230"/>
    </row>
    <row r="1664" spans="1:22" s="227" customFormat="1" x14ac:dyDescent="0.25">
      <c r="A1664" s="388"/>
      <c r="B1664" s="389"/>
      <c r="C1664" s="390"/>
      <c r="D1664" s="391"/>
      <c r="E1664" s="391"/>
      <c r="F1664" s="392"/>
      <c r="G1664" s="390"/>
      <c r="H1664" s="390"/>
      <c r="I1664" s="390"/>
      <c r="J1664" s="390"/>
      <c r="L1664" s="230"/>
      <c r="M1664" s="230"/>
      <c r="N1664" s="230"/>
      <c r="O1664" s="230"/>
      <c r="P1664" s="230"/>
      <c r="Q1664" s="230"/>
      <c r="R1664" s="230"/>
      <c r="S1664" s="230"/>
      <c r="T1664" s="230"/>
      <c r="U1664" s="230"/>
      <c r="V1664" s="230"/>
    </row>
    <row r="1665" spans="1:22" s="227" customFormat="1" x14ac:dyDescent="0.25">
      <c r="A1665" s="388"/>
      <c r="B1665" s="389"/>
      <c r="C1665" s="390"/>
      <c r="D1665" s="391"/>
      <c r="E1665" s="391"/>
      <c r="F1665" s="392"/>
      <c r="G1665" s="390"/>
      <c r="H1665" s="390"/>
      <c r="I1665" s="390"/>
      <c r="J1665" s="390"/>
      <c r="L1665" s="230"/>
      <c r="M1665" s="230"/>
      <c r="N1665" s="230"/>
      <c r="O1665" s="230"/>
      <c r="P1665" s="230"/>
      <c r="Q1665" s="230"/>
      <c r="R1665" s="230"/>
      <c r="S1665" s="230"/>
      <c r="T1665" s="230"/>
      <c r="U1665" s="230"/>
      <c r="V1665" s="230"/>
    </row>
    <row r="1666" spans="1:22" s="227" customFormat="1" x14ac:dyDescent="0.25">
      <c r="A1666" s="388"/>
      <c r="B1666" s="389"/>
      <c r="C1666" s="390"/>
      <c r="D1666" s="391"/>
      <c r="E1666" s="391"/>
      <c r="F1666" s="392"/>
      <c r="G1666" s="390"/>
      <c r="H1666" s="390"/>
      <c r="I1666" s="390"/>
      <c r="J1666" s="390"/>
      <c r="L1666" s="230"/>
      <c r="M1666" s="230"/>
      <c r="N1666" s="230"/>
      <c r="O1666" s="230"/>
      <c r="P1666" s="230"/>
      <c r="Q1666" s="230"/>
      <c r="R1666" s="230"/>
      <c r="S1666" s="230"/>
      <c r="T1666" s="230"/>
      <c r="U1666" s="230"/>
      <c r="V1666" s="230"/>
    </row>
    <row r="1667" spans="1:22" s="227" customFormat="1" x14ac:dyDescent="0.25">
      <c r="A1667" s="388"/>
      <c r="B1667" s="389"/>
      <c r="C1667" s="390"/>
      <c r="D1667" s="391"/>
      <c r="E1667" s="391"/>
      <c r="F1667" s="392"/>
      <c r="G1667" s="390"/>
      <c r="H1667" s="390"/>
      <c r="I1667" s="390"/>
      <c r="J1667" s="390"/>
      <c r="L1667" s="230"/>
      <c r="M1667" s="230"/>
      <c r="N1667" s="230"/>
      <c r="O1667" s="230"/>
      <c r="P1667" s="230"/>
      <c r="Q1667" s="230"/>
      <c r="R1667" s="230"/>
      <c r="S1667" s="230"/>
      <c r="T1667" s="230"/>
      <c r="U1667" s="230"/>
      <c r="V1667" s="230"/>
    </row>
    <row r="1668" spans="1:22" s="227" customFormat="1" x14ac:dyDescent="0.25">
      <c r="A1668" s="388"/>
      <c r="B1668" s="389"/>
      <c r="C1668" s="390"/>
      <c r="D1668" s="391"/>
      <c r="E1668" s="391"/>
      <c r="F1668" s="392"/>
      <c r="G1668" s="390"/>
      <c r="H1668" s="390"/>
      <c r="I1668" s="390"/>
      <c r="J1668" s="390"/>
      <c r="L1668" s="230"/>
      <c r="M1668" s="230"/>
      <c r="N1668" s="230"/>
      <c r="O1668" s="230"/>
      <c r="P1668" s="230"/>
      <c r="Q1668" s="230"/>
      <c r="R1668" s="230"/>
      <c r="S1668" s="230"/>
      <c r="T1668" s="230"/>
      <c r="U1668" s="230"/>
      <c r="V1668" s="230"/>
    </row>
    <row r="1669" spans="1:22" s="227" customFormat="1" x14ac:dyDescent="0.25">
      <c r="A1669" s="388"/>
      <c r="B1669" s="389"/>
      <c r="C1669" s="390"/>
      <c r="D1669" s="391"/>
      <c r="E1669" s="391"/>
      <c r="F1669" s="392"/>
      <c r="G1669" s="390"/>
      <c r="H1669" s="390"/>
      <c r="I1669" s="390"/>
      <c r="J1669" s="390"/>
      <c r="L1669" s="230"/>
      <c r="M1669" s="230"/>
      <c r="N1669" s="230"/>
      <c r="O1669" s="230"/>
      <c r="P1669" s="230"/>
      <c r="Q1669" s="230"/>
      <c r="R1669" s="230"/>
      <c r="S1669" s="230"/>
      <c r="T1669" s="230"/>
      <c r="U1669" s="230"/>
      <c r="V1669" s="230"/>
    </row>
    <row r="1670" spans="1:22" s="227" customFormat="1" x14ac:dyDescent="0.25">
      <c r="A1670" s="388"/>
      <c r="B1670" s="389"/>
      <c r="C1670" s="390"/>
      <c r="D1670" s="391"/>
      <c r="E1670" s="391"/>
      <c r="F1670" s="392"/>
      <c r="G1670" s="390"/>
      <c r="H1670" s="390"/>
      <c r="I1670" s="390"/>
      <c r="J1670" s="390"/>
      <c r="L1670" s="230"/>
      <c r="M1670" s="230"/>
      <c r="N1670" s="230"/>
      <c r="O1670" s="230"/>
      <c r="P1670" s="230"/>
      <c r="Q1670" s="230"/>
      <c r="R1670" s="230"/>
      <c r="S1670" s="230"/>
      <c r="T1670" s="230"/>
      <c r="U1670" s="230"/>
      <c r="V1670" s="230"/>
    </row>
    <row r="1671" spans="1:22" s="227" customFormat="1" x14ac:dyDescent="0.25">
      <c r="A1671" s="388"/>
      <c r="B1671" s="389"/>
      <c r="C1671" s="390"/>
      <c r="D1671" s="391"/>
      <c r="E1671" s="391"/>
      <c r="F1671" s="392"/>
      <c r="G1671" s="390"/>
      <c r="H1671" s="390"/>
      <c r="I1671" s="390"/>
      <c r="J1671" s="390"/>
      <c r="L1671" s="230"/>
      <c r="M1671" s="230"/>
      <c r="N1671" s="230"/>
      <c r="O1671" s="230"/>
      <c r="P1671" s="230"/>
      <c r="Q1671" s="230"/>
      <c r="R1671" s="230"/>
      <c r="S1671" s="230"/>
      <c r="T1671" s="230"/>
      <c r="U1671" s="230"/>
      <c r="V1671" s="230"/>
    </row>
    <row r="1672" spans="1:22" s="227" customFormat="1" x14ac:dyDescent="0.25">
      <c r="A1672" s="388"/>
      <c r="B1672" s="389"/>
      <c r="C1672" s="390"/>
      <c r="D1672" s="391"/>
      <c r="E1672" s="391"/>
      <c r="F1672" s="392"/>
      <c r="G1672" s="390"/>
      <c r="H1672" s="390"/>
      <c r="I1672" s="390"/>
      <c r="J1672" s="390"/>
      <c r="L1672" s="230"/>
      <c r="M1672" s="230"/>
      <c r="N1672" s="230"/>
      <c r="O1672" s="230"/>
      <c r="P1672" s="230"/>
      <c r="Q1672" s="230"/>
      <c r="R1672" s="230"/>
      <c r="S1672" s="230"/>
      <c r="T1672" s="230"/>
      <c r="U1672" s="230"/>
      <c r="V1672" s="230"/>
    </row>
    <row r="1673" spans="1:22" s="227" customFormat="1" x14ac:dyDescent="0.25">
      <c r="A1673" s="388"/>
      <c r="B1673" s="389"/>
      <c r="C1673" s="390"/>
      <c r="D1673" s="391"/>
      <c r="E1673" s="391"/>
      <c r="F1673" s="392"/>
      <c r="G1673" s="390"/>
      <c r="H1673" s="390"/>
      <c r="I1673" s="390"/>
      <c r="J1673" s="390"/>
      <c r="L1673" s="230"/>
      <c r="M1673" s="230"/>
      <c r="N1673" s="230"/>
      <c r="O1673" s="230"/>
      <c r="P1673" s="230"/>
      <c r="Q1673" s="230"/>
      <c r="R1673" s="230"/>
      <c r="S1673" s="230"/>
      <c r="T1673" s="230"/>
      <c r="U1673" s="230"/>
      <c r="V1673" s="230"/>
    </row>
    <row r="1674" spans="1:22" s="227" customFormat="1" x14ac:dyDescent="0.25">
      <c r="A1674" s="388"/>
      <c r="B1674" s="389"/>
      <c r="C1674" s="390"/>
      <c r="D1674" s="391"/>
      <c r="E1674" s="391"/>
      <c r="F1674" s="392"/>
      <c r="G1674" s="390"/>
      <c r="H1674" s="390"/>
      <c r="I1674" s="390"/>
      <c r="J1674" s="390"/>
      <c r="L1674" s="230"/>
      <c r="M1674" s="230"/>
      <c r="N1674" s="230"/>
      <c r="O1674" s="230"/>
      <c r="P1674" s="230"/>
      <c r="Q1674" s="230"/>
      <c r="R1674" s="230"/>
      <c r="S1674" s="230"/>
      <c r="T1674" s="230"/>
      <c r="U1674" s="230"/>
      <c r="V1674" s="230"/>
    </row>
    <row r="1675" spans="1:22" s="227" customFormat="1" x14ac:dyDescent="0.25">
      <c r="A1675" s="388"/>
      <c r="B1675" s="389"/>
      <c r="C1675" s="390"/>
      <c r="D1675" s="391"/>
      <c r="E1675" s="391"/>
      <c r="F1675" s="392"/>
      <c r="G1675" s="390"/>
      <c r="H1675" s="390"/>
      <c r="I1675" s="390"/>
      <c r="J1675" s="390"/>
      <c r="L1675" s="230"/>
      <c r="M1675" s="230"/>
      <c r="N1675" s="230"/>
      <c r="O1675" s="230"/>
      <c r="P1675" s="230"/>
      <c r="Q1675" s="230"/>
      <c r="R1675" s="230"/>
      <c r="S1675" s="230"/>
      <c r="T1675" s="230"/>
      <c r="U1675" s="230"/>
      <c r="V1675" s="230"/>
    </row>
    <row r="1676" spans="1:22" s="227" customFormat="1" x14ac:dyDescent="0.25">
      <c r="A1676" s="388"/>
      <c r="B1676" s="389"/>
      <c r="C1676" s="390"/>
      <c r="D1676" s="391"/>
      <c r="E1676" s="391"/>
      <c r="F1676" s="392"/>
      <c r="G1676" s="390"/>
      <c r="H1676" s="390"/>
      <c r="I1676" s="390"/>
      <c r="J1676" s="390"/>
      <c r="L1676" s="230"/>
      <c r="M1676" s="230"/>
      <c r="N1676" s="230"/>
      <c r="O1676" s="230"/>
      <c r="P1676" s="230"/>
      <c r="Q1676" s="230"/>
      <c r="R1676" s="230"/>
      <c r="S1676" s="230"/>
      <c r="T1676" s="230"/>
      <c r="U1676" s="230"/>
      <c r="V1676" s="230"/>
    </row>
    <row r="1677" spans="1:22" s="227" customFormat="1" x14ac:dyDescent="0.25">
      <c r="A1677" s="388"/>
      <c r="B1677" s="389"/>
      <c r="C1677" s="390"/>
      <c r="D1677" s="391"/>
      <c r="E1677" s="391"/>
      <c r="F1677" s="392"/>
      <c r="G1677" s="390"/>
      <c r="H1677" s="390"/>
      <c r="I1677" s="390"/>
      <c r="J1677" s="390"/>
      <c r="L1677" s="230"/>
      <c r="M1677" s="230"/>
      <c r="N1677" s="230"/>
      <c r="O1677" s="230"/>
      <c r="P1677" s="230"/>
      <c r="Q1677" s="230"/>
      <c r="R1677" s="230"/>
      <c r="S1677" s="230"/>
      <c r="T1677" s="230"/>
      <c r="U1677" s="230"/>
      <c r="V1677" s="230"/>
    </row>
    <row r="1678" spans="1:22" s="227" customFormat="1" x14ac:dyDescent="0.25">
      <c r="A1678" s="388"/>
      <c r="B1678" s="389"/>
      <c r="C1678" s="390"/>
      <c r="D1678" s="391"/>
      <c r="E1678" s="391"/>
      <c r="F1678" s="392"/>
      <c r="G1678" s="390"/>
      <c r="H1678" s="390"/>
      <c r="I1678" s="390"/>
      <c r="J1678" s="390"/>
      <c r="L1678" s="230"/>
      <c r="M1678" s="230"/>
      <c r="N1678" s="230"/>
      <c r="O1678" s="230"/>
      <c r="P1678" s="230"/>
      <c r="Q1678" s="230"/>
      <c r="R1678" s="230"/>
      <c r="S1678" s="230"/>
      <c r="T1678" s="230"/>
      <c r="U1678" s="230"/>
      <c r="V1678" s="230"/>
    </row>
    <row r="1679" spans="1:22" s="227" customFormat="1" x14ac:dyDescent="0.25">
      <c r="A1679" s="388"/>
      <c r="B1679" s="389"/>
      <c r="C1679" s="390"/>
      <c r="D1679" s="391"/>
      <c r="E1679" s="391"/>
      <c r="F1679" s="392"/>
      <c r="G1679" s="390"/>
      <c r="H1679" s="390"/>
      <c r="I1679" s="390"/>
      <c r="J1679" s="390"/>
      <c r="L1679" s="230"/>
      <c r="M1679" s="230"/>
      <c r="N1679" s="230"/>
      <c r="O1679" s="230"/>
      <c r="P1679" s="230"/>
      <c r="Q1679" s="230"/>
      <c r="R1679" s="230"/>
      <c r="S1679" s="230"/>
      <c r="T1679" s="230"/>
      <c r="U1679" s="230"/>
      <c r="V1679" s="230"/>
    </row>
    <row r="1680" spans="1:22" s="227" customFormat="1" x14ac:dyDescent="0.25">
      <c r="A1680" s="388"/>
      <c r="B1680" s="389"/>
      <c r="C1680" s="390"/>
      <c r="D1680" s="391"/>
      <c r="E1680" s="391"/>
      <c r="F1680" s="392"/>
      <c r="G1680" s="390"/>
      <c r="H1680" s="390"/>
      <c r="I1680" s="390"/>
      <c r="J1680" s="390"/>
      <c r="L1680" s="230"/>
      <c r="M1680" s="230"/>
      <c r="N1680" s="230"/>
      <c r="O1680" s="230"/>
      <c r="P1680" s="230"/>
      <c r="Q1680" s="230"/>
      <c r="R1680" s="230"/>
      <c r="S1680" s="230"/>
      <c r="T1680" s="230"/>
      <c r="U1680" s="230"/>
      <c r="V1680" s="230"/>
    </row>
    <row r="1681" spans="1:22" s="227" customFormat="1" x14ac:dyDescent="0.25">
      <c r="A1681" s="388"/>
      <c r="B1681" s="389"/>
      <c r="C1681" s="390"/>
      <c r="D1681" s="391"/>
      <c r="E1681" s="391"/>
      <c r="F1681" s="392"/>
      <c r="G1681" s="390"/>
      <c r="H1681" s="390"/>
      <c r="I1681" s="390"/>
      <c r="J1681" s="390"/>
      <c r="L1681" s="230"/>
      <c r="M1681" s="230"/>
      <c r="N1681" s="230"/>
      <c r="O1681" s="230"/>
      <c r="P1681" s="230"/>
      <c r="Q1681" s="230"/>
      <c r="R1681" s="230"/>
      <c r="S1681" s="230"/>
      <c r="T1681" s="230"/>
      <c r="U1681" s="230"/>
      <c r="V1681" s="230"/>
    </row>
    <row r="1682" spans="1:22" s="227" customFormat="1" x14ac:dyDescent="0.25">
      <c r="A1682" s="388"/>
      <c r="B1682" s="389"/>
      <c r="C1682" s="390"/>
      <c r="D1682" s="391"/>
      <c r="E1682" s="391"/>
      <c r="F1682" s="392"/>
      <c r="G1682" s="390"/>
      <c r="H1682" s="390"/>
      <c r="I1682" s="390"/>
      <c r="J1682" s="390"/>
      <c r="L1682" s="230"/>
      <c r="M1682" s="230"/>
      <c r="N1682" s="230"/>
      <c r="O1682" s="230"/>
      <c r="P1682" s="230"/>
      <c r="Q1682" s="230"/>
      <c r="R1682" s="230"/>
      <c r="S1682" s="230"/>
      <c r="T1682" s="230"/>
      <c r="U1682" s="230"/>
      <c r="V1682" s="230"/>
    </row>
    <row r="1683" spans="1:22" s="227" customFormat="1" x14ac:dyDescent="0.25">
      <c r="A1683" s="388"/>
      <c r="B1683" s="389"/>
      <c r="C1683" s="390"/>
      <c r="D1683" s="391"/>
      <c r="E1683" s="391"/>
      <c r="F1683" s="392"/>
      <c r="G1683" s="390"/>
      <c r="H1683" s="390"/>
      <c r="I1683" s="390"/>
      <c r="J1683" s="390"/>
      <c r="L1683" s="230"/>
      <c r="M1683" s="230"/>
      <c r="N1683" s="230"/>
      <c r="O1683" s="230"/>
      <c r="P1683" s="230"/>
      <c r="Q1683" s="230"/>
      <c r="R1683" s="230"/>
      <c r="S1683" s="230"/>
      <c r="T1683" s="230"/>
      <c r="U1683" s="230"/>
      <c r="V1683" s="230"/>
    </row>
    <row r="1684" spans="1:22" s="227" customFormat="1" x14ac:dyDescent="0.25">
      <c r="A1684" s="388"/>
      <c r="B1684" s="389"/>
      <c r="C1684" s="390"/>
      <c r="D1684" s="391"/>
      <c r="E1684" s="391"/>
      <c r="F1684" s="392"/>
      <c r="G1684" s="390"/>
      <c r="H1684" s="390"/>
      <c r="I1684" s="390"/>
      <c r="J1684" s="390"/>
      <c r="L1684" s="230"/>
      <c r="M1684" s="230"/>
      <c r="N1684" s="230"/>
      <c r="O1684" s="230"/>
      <c r="P1684" s="230"/>
      <c r="Q1684" s="230"/>
      <c r="R1684" s="230"/>
      <c r="S1684" s="230"/>
      <c r="T1684" s="230"/>
      <c r="U1684" s="230"/>
      <c r="V1684" s="230"/>
    </row>
    <row r="1685" spans="1:22" s="227" customFormat="1" x14ac:dyDescent="0.25">
      <c r="A1685" s="388"/>
      <c r="B1685" s="389"/>
      <c r="C1685" s="390"/>
      <c r="D1685" s="391"/>
      <c r="E1685" s="391"/>
      <c r="F1685" s="392"/>
      <c r="G1685" s="390"/>
      <c r="H1685" s="390"/>
      <c r="I1685" s="390"/>
      <c r="J1685" s="390"/>
      <c r="L1685" s="230"/>
      <c r="M1685" s="230"/>
      <c r="N1685" s="230"/>
      <c r="O1685" s="230"/>
      <c r="P1685" s="230"/>
      <c r="Q1685" s="230"/>
      <c r="R1685" s="230"/>
      <c r="S1685" s="230"/>
      <c r="T1685" s="230"/>
      <c r="U1685" s="230"/>
      <c r="V1685" s="230"/>
    </row>
    <row r="1686" spans="1:22" s="227" customFormat="1" x14ac:dyDescent="0.25">
      <c r="A1686" s="388"/>
      <c r="B1686" s="389"/>
      <c r="C1686" s="390"/>
      <c r="D1686" s="391"/>
      <c r="E1686" s="391"/>
      <c r="F1686" s="392"/>
      <c r="G1686" s="390"/>
      <c r="H1686" s="390"/>
      <c r="I1686" s="390"/>
      <c r="J1686" s="390"/>
      <c r="L1686" s="230"/>
      <c r="M1686" s="230"/>
      <c r="N1686" s="230"/>
      <c r="O1686" s="230"/>
      <c r="P1686" s="230"/>
      <c r="Q1686" s="230"/>
      <c r="R1686" s="230"/>
      <c r="S1686" s="230"/>
      <c r="T1686" s="230"/>
      <c r="U1686" s="230"/>
      <c r="V1686" s="230"/>
    </row>
    <row r="1687" spans="1:22" s="227" customFormat="1" x14ac:dyDescent="0.25">
      <c r="A1687" s="388"/>
      <c r="B1687" s="389"/>
      <c r="C1687" s="390"/>
      <c r="D1687" s="391"/>
      <c r="E1687" s="391"/>
      <c r="F1687" s="392"/>
      <c r="G1687" s="390"/>
      <c r="H1687" s="390"/>
      <c r="I1687" s="390"/>
      <c r="J1687" s="390"/>
      <c r="L1687" s="230"/>
      <c r="M1687" s="230"/>
      <c r="N1687" s="230"/>
      <c r="O1687" s="230"/>
      <c r="P1687" s="230"/>
      <c r="Q1687" s="230"/>
      <c r="R1687" s="230"/>
      <c r="S1687" s="230"/>
      <c r="T1687" s="230"/>
      <c r="U1687" s="230"/>
      <c r="V1687" s="230"/>
    </row>
    <row r="1688" spans="1:22" s="227" customFormat="1" x14ac:dyDescent="0.25">
      <c r="A1688" s="388"/>
      <c r="B1688" s="389"/>
      <c r="C1688" s="390"/>
      <c r="D1688" s="391"/>
      <c r="E1688" s="391"/>
      <c r="F1688" s="392"/>
      <c r="G1688" s="390"/>
      <c r="H1688" s="390"/>
      <c r="I1688" s="390"/>
      <c r="J1688" s="390"/>
      <c r="L1688" s="230"/>
      <c r="M1688" s="230"/>
      <c r="N1688" s="230"/>
      <c r="O1688" s="230"/>
      <c r="P1688" s="230"/>
      <c r="Q1688" s="230"/>
      <c r="R1688" s="230"/>
      <c r="S1688" s="230"/>
      <c r="T1688" s="230"/>
      <c r="U1688" s="230"/>
      <c r="V1688" s="230"/>
    </row>
    <row r="1689" spans="1:22" s="227" customFormat="1" x14ac:dyDescent="0.25">
      <c r="A1689" s="388"/>
      <c r="B1689" s="389"/>
      <c r="C1689" s="390"/>
      <c r="D1689" s="391"/>
      <c r="E1689" s="391"/>
      <c r="F1689" s="392"/>
      <c r="G1689" s="390"/>
      <c r="H1689" s="390"/>
      <c r="I1689" s="390"/>
      <c r="J1689" s="390"/>
      <c r="L1689" s="230"/>
      <c r="M1689" s="230"/>
      <c r="N1689" s="230"/>
      <c r="O1689" s="230"/>
      <c r="P1689" s="230"/>
      <c r="Q1689" s="230"/>
      <c r="R1689" s="230"/>
      <c r="S1689" s="230"/>
      <c r="T1689" s="230"/>
      <c r="U1689" s="230"/>
      <c r="V1689" s="230"/>
    </row>
  </sheetData>
  <dataConsolidate/>
  <mergeCells count="38">
    <mergeCell ref="E1:F1"/>
    <mergeCell ref="I1:J1"/>
    <mergeCell ref="A60:J60"/>
    <mergeCell ref="G2:J2"/>
    <mergeCell ref="G5:J5"/>
    <mergeCell ref="G6:J6"/>
    <mergeCell ref="G8:J8"/>
    <mergeCell ref="A11:J11"/>
    <mergeCell ref="B13:J13"/>
    <mergeCell ref="C14:C15"/>
    <mergeCell ref="D14:F14"/>
    <mergeCell ref="G14:I14"/>
    <mergeCell ref="J14:J15"/>
    <mergeCell ref="B16:J16"/>
    <mergeCell ref="B42:J42"/>
    <mergeCell ref="B49:J49"/>
    <mergeCell ref="A53:J53"/>
    <mergeCell ref="B54:J54"/>
    <mergeCell ref="C55:C56"/>
    <mergeCell ref="D55:F55"/>
    <mergeCell ref="G55:I55"/>
    <mergeCell ref="J55:J56"/>
    <mergeCell ref="A55:A56"/>
    <mergeCell ref="B55:B56"/>
    <mergeCell ref="G40:I40"/>
    <mergeCell ref="J40:J41"/>
    <mergeCell ref="B26:J26"/>
    <mergeCell ref="A36:J36"/>
    <mergeCell ref="A14:A15"/>
    <mergeCell ref="B14:B15"/>
    <mergeCell ref="B21:J21"/>
    <mergeCell ref="A40:A41"/>
    <mergeCell ref="B40:B41"/>
    <mergeCell ref="A37:J37"/>
    <mergeCell ref="A38:J38"/>
    <mergeCell ref="B39:J39"/>
    <mergeCell ref="C40:C41"/>
    <mergeCell ref="D40:F40"/>
  </mergeCells>
  <pageMargins left="0.25" right="0.25" top="0.75" bottom="0.75" header="0.3" footer="0.3"/>
  <pageSetup paperSize="9" scale="7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view="pageBreakPreview" zoomScaleNormal="70" zoomScaleSheetLayoutView="100" workbookViewId="0">
      <selection activeCell="G13" sqref="G13"/>
    </sheetView>
  </sheetViews>
  <sheetFormatPr defaultRowHeight="15.75" x14ac:dyDescent="0.25"/>
  <cols>
    <col min="1" max="1" width="10.42578125" style="7" customWidth="1"/>
    <col min="2" max="2" width="79.5703125" style="7" customWidth="1"/>
    <col min="3" max="3" width="16.28515625" style="7" customWidth="1"/>
    <col min="4" max="4" width="18.42578125" style="7" customWidth="1"/>
    <col min="5" max="6" width="14.85546875" style="7" customWidth="1"/>
    <col min="7" max="7" width="18.85546875" style="8" customWidth="1"/>
    <col min="8" max="8" width="26.7109375" style="8" customWidth="1"/>
    <col min="9" max="16384" width="9.140625" style="8"/>
  </cols>
  <sheetData>
    <row r="1" spans="1:6" s="1" customFormat="1" x14ac:dyDescent="0.25">
      <c r="A1" s="226"/>
      <c r="B1" s="382"/>
      <c r="C1" s="10"/>
      <c r="D1" s="36"/>
      <c r="E1" s="557" t="s">
        <v>2329</v>
      </c>
      <c r="F1" s="557"/>
    </row>
    <row r="2" spans="1:6" s="1" customFormat="1" ht="18.75" customHeight="1" x14ac:dyDescent="0.25">
      <c r="A2" s="256"/>
      <c r="B2" s="231"/>
      <c r="C2" s="523" t="s">
        <v>4307</v>
      </c>
      <c r="D2" s="523"/>
      <c r="E2" s="523"/>
      <c r="F2" s="523"/>
    </row>
    <row r="3" spans="1:6" s="1" customFormat="1" ht="18.75" customHeight="1" x14ac:dyDescent="0.25">
      <c r="A3" s="256"/>
      <c r="B3" s="231"/>
      <c r="C3" s="488"/>
      <c r="D3" s="488"/>
      <c r="E3" s="488"/>
      <c r="F3" s="488"/>
    </row>
    <row r="4" spans="1:6" s="1" customFormat="1" hidden="1" x14ac:dyDescent="0.25">
      <c r="A4" s="256"/>
      <c r="B4" s="231"/>
      <c r="C4" s="326"/>
      <c r="D4" s="255"/>
      <c r="E4" s="255"/>
      <c r="F4" s="255"/>
    </row>
    <row r="5" spans="1:6" s="1" customFormat="1" hidden="1" x14ac:dyDescent="0.25">
      <c r="A5" s="256"/>
      <c r="B5" s="231"/>
      <c r="C5" s="524" t="s">
        <v>725</v>
      </c>
      <c r="D5" s="524"/>
      <c r="E5" s="524"/>
      <c r="F5" s="524"/>
    </row>
    <row r="6" spans="1:6" s="1" customFormat="1" hidden="1" x14ac:dyDescent="0.25">
      <c r="A6" s="256"/>
      <c r="B6" s="231"/>
      <c r="C6" s="525" t="s">
        <v>4305</v>
      </c>
      <c r="D6" s="525"/>
      <c r="E6" s="525"/>
      <c r="F6" s="525"/>
    </row>
    <row r="7" spans="1:6" s="1" customFormat="1" hidden="1" x14ac:dyDescent="0.25">
      <c r="A7" s="256"/>
      <c r="B7" s="231"/>
      <c r="C7" s="255"/>
      <c r="D7" s="255"/>
      <c r="E7" s="255"/>
      <c r="F7" s="325"/>
    </row>
    <row r="8" spans="1:6" s="1" customFormat="1" hidden="1" x14ac:dyDescent="0.25">
      <c r="A8" s="226"/>
      <c r="B8" s="382"/>
      <c r="C8" s="525" t="s">
        <v>4306</v>
      </c>
      <c r="D8" s="525"/>
      <c r="E8" s="525"/>
      <c r="F8" s="525"/>
    </row>
    <row r="9" spans="1:6" s="1" customFormat="1" hidden="1" x14ac:dyDescent="0.25">
      <c r="A9" s="226"/>
      <c r="B9" s="382"/>
      <c r="C9" s="230"/>
      <c r="D9" s="375"/>
      <c r="E9" s="375"/>
      <c r="F9" s="375"/>
    </row>
    <row r="10" spans="1:6" ht="15" hidden="1" x14ac:dyDescent="0.25">
      <c r="A10" s="226"/>
      <c r="B10" s="244"/>
      <c r="C10" s="387"/>
      <c r="D10" s="387"/>
      <c r="E10" s="387"/>
      <c r="F10" s="387"/>
    </row>
    <row r="11" spans="1:6" ht="57" customHeight="1" x14ac:dyDescent="0.25">
      <c r="A11" s="539" t="s">
        <v>2831</v>
      </c>
      <c r="B11" s="539"/>
      <c r="C11" s="539"/>
      <c r="D11" s="539"/>
      <c r="E11" s="539"/>
      <c r="F11" s="539"/>
    </row>
    <row r="12" spans="1:6" ht="15" x14ac:dyDescent="0.25">
      <c r="A12" s="244"/>
      <c r="B12" s="244"/>
      <c r="C12" s="244"/>
      <c r="D12" s="244"/>
      <c r="E12" s="244"/>
      <c r="F12" s="244"/>
    </row>
    <row r="13" spans="1:6" s="1" customFormat="1" ht="45" customHeight="1" x14ac:dyDescent="0.25">
      <c r="A13" s="332" t="s">
        <v>107</v>
      </c>
      <c r="B13" s="517" t="s">
        <v>2020</v>
      </c>
      <c r="C13" s="527"/>
      <c r="D13" s="527"/>
      <c r="E13" s="527"/>
      <c r="F13" s="528"/>
    </row>
    <row r="14" spans="1:6" ht="29.25" customHeight="1" x14ac:dyDescent="0.25">
      <c r="A14" s="259" t="s">
        <v>0</v>
      </c>
      <c r="B14" s="329" t="s">
        <v>2</v>
      </c>
      <c r="C14" s="373" t="s">
        <v>32</v>
      </c>
      <c r="D14" s="376" t="s">
        <v>118</v>
      </c>
      <c r="E14" s="187" t="s">
        <v>1696</v>
      </c>
      <c r="F14" s="220" t="s">
        <v>392</v>
      </c>
    </row>
    <row r="15" spans="1:6" ht="15" x14ac:dyDescent="0.25">
      <c r="A15" s="372" t="s">
        <v>110</v>
      </c>
      <c r="B15" s="556" t="s">
        <v>2156</v>
      </c>
      <c r="C15" s="556"/>
      <c r="D15" s="556"/>
      <c r="E15" s="556"/>
      <c r="F15" s="556"/>
    </row>
    <row r="16" spans="1:6" ht="15" x14ac:dyDescent="0.25">
      <c r="A16" s="372" t="s">
        <v>120</v>
      </c>
      <c r="B16" s="386" t="s">
        <v>1708</v>
      </c>
      <c r="C16" s="234"/>
      <c r="D16" s="234"/>
      <c r="E16" s="234"/>
      <c r="F16" s="52"/>
    </row>
    <row r="17" spans="1:6" ht="15" x14ac:dyDescent="0.25">
      <c r="A17" s="232" t="s">
        <v>2097</v>
      </c>
      <c r="B17" s="236" t="s">
        <v>1709</v>
      </c>
      <c r="C17" s="234" t="s">
        <v>1710</v>
      </c>
      <c r="D17" s="250">
        <v>1000</v>
      </c>
      <c r="E17" s="250">
        <f>D17*F17/(100%+F17)</f>
        <v>166.66666666666669</v>
      </c>
      <c r="F17" s="260">
        <v>0.2</v>
      </c>
    </row>
    <row r="18" spans="1:6" ht="15" x14ac:dyDescent="0.25">
      <c r="A18" s="232" t="s">
        <v>2098</v>
      </c>
      <c r="B18" s="236" t="s">
        <v>1711</v>
      </c>
      <c r="C18" s="234" t="s">
        <v>1710</v>
      </c>
      <c r="D18" s="250">
        <v>1000</v>
      </c>
      <c r="E18" s="250">
        <f t="shared" ref="E18:E24" si="0">D18*F18/(100%+F18)</f>
        <v>166.66666666666669</v>
      </c>
      <c r="F18" s="260">
        <v>0.2</v>
      </c>
    </row>
    <row r="19" spans="1:6" ht="15" x14ac:dyDescent="0.25">
      <c r="A19" s="232" t="s">
        <v>2099</v>
      </c>
      <c r="B19" s="236" t="s">
        <v>1712</v>
      </c>
      <c r="C19" s="234" t="s">
        <v>1710</v>
      </c>
      <c r="D19" s="250">
        <v>1000</v>
      </c>
      <c r="E19" s="250">
        <f t="shared" si="0"/>
        <v>166.66666666666669</v>
      </c>
      <c r="F19" s="260">
        <v>0.2</v>
      </c>
    </row>
    <row r="20" spans="1:6" ht="15" x14ac:dyDescent="0.25">
      <c r="A20" s="232" t="s">
        <v>2100</v>
      </c>
      <c r="B20" s="236" t="s">
        <v>1763</v>
      </c>
      <c r="C20" s="234" t="s">
        <v>1710</v>
      </c>
      <c r="D20" s="250">
        <v>1000</v>
      </c>
      <c r="E20" s="250">
        <f t="shared" si="0"/>
        <v>166.66666666666669</v>
      </c>
      <c r="F20" s="260">
        <v>0.2</v>
      </c>
    </row>
    <row r="21" spans="1:6" ht="15" x14ac:dyDescent="0.25">
      <c r="A21" s="232" t="s">
        <v>2157</v>
      </c>
      <c r="B21" s="236" t="s">
        <v>1713</v>
      </c>
      <c r="C21" s="234" t="s">
        <v>1710</v>
      </c>
      <c r="D21" s="250">
        <v>1000</v>
      </c>
      <c r="E21" s="250">
        <f t="shared" si="0"/>
        <v>166.66666666666669</v>
      </c>
      <c r="F21" s="260">
        <v>0.2</v>
      </c>
    </row>
    <row r="22" spans="1:6" ht="15" x14ac:dyDescent="0.25">
      <c r="A22" s="232" t="s">
        <v>2158</v>
      </c>
      <c r="B22" s="236" t="s">
        <v>1714</v>
      </c>
      <c r="C22" s="234" t="s">
        <v>1710</v>
      </c>
      <c r="D22" s="250">
        <v>1000</v>
      </c>
      <c r="E22" s="250">
        <f t="shared" si="0"/>
        <v>166.66666666666669</v>
      </c>
      <c r="F22" s="260">
        <v>0.2</v>
      </c>
    </row>
    <row r="23" spans="1:6" ht="15" x14ac:dyDescent="0.25">
      <c r="A23" s="232" t="s">
        <v>2159</v>
      </c>
      <c r="B23" s="236" t="s">
        <v>1715</v>
      </c>
      <c r="C23" s="234" t="s">
        <v>1710</v>
      </c>
      <c r="D23" s="250">
        <v>1000</v>
      </c>
      <c r="E23" s="250">
        <f t="shared" si="0"/>
        <v>166.66666666666669</v>
      </c>
      <c r="F23" s="260">
        <v>0.2</v>
      </c>
    </row>
    <row r="24" spans="1:6" ht="90.75" customHeight="1" x14ac:dyDescent="0.25">
      <c r="A24" s="232" t="s">
        <v>2160</v>
      </c>
      <c r="B24" s="236" t="s">
        <v>1716</v>
      </c>
      <c r="C24" s="234" t="s">
        <v>1710</v>
      </c>
      <c r="D24" s="250">
        <v>1000</v>
      </c>
      <c r="E24" s="250">
        <f t="shared" si="0"/>
        <v>166.66666666666669</v>
      </c>
      <c r="F24" s="260">
        <v>0.2</v>
      </c>
    </row>
  </sheetData>
  <mergeCells count="8">
    <mergeCell ref="B15:F15"/>
    <mergeCell ref="E1:F1"/>
    <mergeCell ref="C2:F2"/>
    <mergeCell ref="A11:F11"/>
    <mergeCell ref="B13:F13"/>
    <mergeCell ref="C5:F5"/>
    <mergeCell ref="C6:F6"/>
    <mergeCell ref="C8:F8"/>
  </mergeCells>
  <pageMargins left="0.70866141732283472" right="0.70866141732283472" top="0.74803149606299213" bottom="0.74803149606299213" header="0.31496062992125984" footer="0.31496062992125984"/>
  <pageSetup paperSize="9" scale="84"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95"/>
  <sheetViews>
    <sheetView view="pageBreakPreview" topLeftCell="A96" zoomScaleNormal="70" zoomScaleSheetLayoutView="100" workbookViewId="0">
      <selection activeCell="B114" sqref="B114"/>
    </sheetView>
  </sheetViews>
  <sheetFormatPr defaultColWidth="9.140625" defaultRowHeight="15.75" customHeight="1" x14ac:dyDescent="0.25"/>
  <cols>
    <col min="1" max="1" width="10.42578125" style="226" customWidth="1"/>
    <col min="2" max="2" width="79.5703125" style="244" customWidth="1"/>
    <col min="3" max="3" width="16.28515625" style="490" customWidth="1"/>
    <col min="4" max="4" width="18.42578125" style="261" customWidth="1"/>
    <col min="5" max="5" width="14.85546875" style="261" customWidth="1"/>
    <col min="6" max="6" width="14.85546875" style="490" customWidth="1"/>
    <col min="7" max="15" width="9.140625" style="244"/>
    <col min="16" max="16" width="12.42578125" style="244" customWidth="1"/>
    <col min="17" max="16384" width="9.140625" style="244"/>
  </cols>
  <sheetData>
    <row r="1" spans="1:16" ht="15.75" customHeight="1" x14ac:dyDescent="0.25">
      <c r="B1" s="510"/>
      <c r="C1" s="325"/>
      <c r="D1" s="327"/>
      <c r="E1" s="522" t="s">
        <v>2330</v>
      </c>
      <c r="F1" s="522"/>
    </row>
    <row r="2" spans="1:16" ht="15.75" customHeight="1" x14ac:dyDescent="0.25">
      <c r="A2" s="256"/>
      <c r="B2" s="231"/>
      <c r="C2" s="523" t="s">
        <v>4307</v>
      </c>
      <c r="D2" s="523"/>
      <c r="E2" s="523"/>
      <c r="F2" s="523"/>
    </row>
    <row r="3" spans="1:16" ht="15.75" customHeight="1" x14ac:dyDescent="0.25">
      <c r="A3" s="256"/>
      <c r="B3" s="231"/>
      <c r="C3" s="488"/>
      <c r="D3" s="488"/>
      <c r="E3" s="488"/>
      <c r="F3" s="488"/>
    </row>
    <row r="4" spans="1:16" ht="15.75" hidden="1" customHeight="1" x14ac:dyDescent="0.25">
      <c r="A4" s="256"/>
      <c r="B4" s="231"/>
      <c r="C4" s="326"/>
      <c r="D4" s="255"/>
      <c r="E4" s="255"/>
      <c r="F4" s="255"/>
    </row>
    <row r="5" spans="1:16" ht="15.75" hidden="1" customHeight="1" x14ac:dyDescent="0.25">
      <c r="A5" s="256"/>
      <c r="B5" s="231"/>
      <c r="C5" s="524" t="s">
        <v>725</v>
      </c>
      <c r="D5" s="524"/>
      <c r="E5" s="524"/>
      <c r="F5" s="524"/>
    </row>
    <row r="6" spans="1:16" ht="15.75" hidden="1" customHeight="1" x14ac:dyDescent="0.25">
      <c r="A6" s="256"/>
      <c r="B6" s="231"/>
      <c r="C6" s="525" t="s">
        <v>4305</v>
      </c>
      <c r="D6" s="525"/>
      <c r="E6" s="525"/>
      <c r="F6" s="525"/>
    </row>
    <row r="7" spans="1:16" ht="15.75" hidden="1" customHeight="1" x14ac:dyDescent="0.25">
      <c r="A7" s="256"/>
      <c r="B7" s="231"/>
      <c r="C7" s="255"/>
      <c r="D7" s="255"/>
      <c r="E7" s="255"/>
      <c r="F7" s="325"/>
    </row>
    <row r="8" spans="1:16" ht="15.75" hidden="1" customHeight="1" x14ac:dyDescent="0.25">
      <c r="B8" s="510"/>
      <c r="C8" s="525" t="s">
        <v>4306</v>
      </c>
      <c r="D8" s="525"/>
      <c r="E8" s="525"/>
      <c r="F8" s="525"/>
    </row>
    <row r="9" spans="1:16" ht="15.75" hidden="1" customHeight="1" x14ac:dyDescent="0.25">
      <c r="B9" s="510"/>
      <c r="C9" s="230"/>
      <c r="D9" s="502"/>
      <c r="E9" s="502"/>
      <c r="F9" s="502"/>
    </row>
    <row r="10" spans="1:16" ht="15.75" hidden="1" customHeight="1" x14ac:dyDescent="0.25">
      <c r="A10" s="241"/>
      <c r="B10" s="241"/>
      <c r="C10" s="241"/>
      <c r="D10" s="275"/>
      <c r="E10" s="275"/>
      <c r="F10" s="241"/>
    </row>
    <row r="11" spans="1:16" s="3" customFormat="1" ht="60.75" customHeight="1" x14ac:dyDescent="0.25">
      <c r="A11" s="539" t="s">
        <v>2943</v>
      </c>
      <c r="B11" s="539"/>
      <c r="C11" s="539"/>
      <c r="D11" s="539"/>
      <c r="E11" s="539"/>
      <c r="F11" s="539"/>
    </row>
    <row r="12" spans="1:16" ht="15.75" customHeight="1" x14ac:dyDescent="0.25">
      <c r="A12" s="244"/>
      <c r="C12" s="244"/>
      <c r="D12" s="263"/>
      <c r="E12" s="263"/>
      <c r="F12" s="244"/>
    </row>
    <row r="13" spans="1:16" s="2" customFormat="1" ht="45" customHeight="1" x14ac:dyDescent="0.25">
      <c r="A13" s="332" t="s">
        <v>107</v>
      </c>
      <c r="B13" s="517" t="s">
        <v>2161</v>
      </c>
      <c r="C13" s="527"/>
      <c r="D13" s="527"/>
      <c r="E13" s="527"/>
      <c r="F13" s="528"/>
      <c r="P13" s="4"/>
    </row>
    <row r="14" spans="1:16" ht="12.75" x14ac:dyDescent="0.25">
      <c r="A14" s="259" t="s">
        <v>0</v>
      </c>
      <c r="B14" s="329" t="s">
        <v>2</v>
      </c>
      <c r="C14" s="504" t="s">
        <v>32</v>
      </c>
      <c r="D14" s="330" t="s">
        <v>118</v>
      </c>
      <c r="E14" s="238" t="s">
        <v>377</v>
      </c>
      <c r="F14" s="220" t="s">
        <v>392</v>
      </c>
    </row>
    <row r="15" spans="1:16" ht="15.75" customHeight="1" x14ac:dyDescent="0.25">
      <c r="A15" s="259" t="s">
        <v>110</v>
      </c>
      <c r="B15" s="558" t="s">
        <v>905</v>
      </c>
      <c r="C15" s="559"/>
      <c r="D15" s="559"/>
      <c r="E15" s="559"/>
      <c r="F15" s="560"/>
    </row>
    <row r="16" spans="1:16" ht="15.75" customHeight="1" x14ac:dyDescent="0.25">
      <c r="A16" s="259" t="s">
        <v>120</v>
      </c>
      <c r="B16" s="553" t="s">
        <v>601</v>
      </c>
      <c r="C16" s="554"/>
      <c r="D16" s="554"/>
      <c r="E16" s="554"/>
      <c r="F16" s="555"/>
    </row>
    <row r="17" spans="1:6" s="490" customFormat="1" ht="15.75" customHeight="1" x14ac:dyDescent="0.25">
      <c r="A17" s="208" t="s">
        <v>2097</v>
      </c>
      <c r="B17" s="206" t="s">
        <v>490</v>
      </c>
      <c r="C17" s="251" t="s">
        <v>304</v>
      </c>
      <c r="D17" s="250">
        <v>1.2</v>
      </c>
      <c r="E17" s="250">
        <f t="shared" ref="E17:E26" si="0">D17*F17/(100%+F17)</f>
        <v>0.2</v>
      </c>
      <c r="F17" s="260">
        <v>0.2</v>
      </c>
    </row>
    <row r="18" spans="1:6" s="196" customFormat="1" ht="15.75" customHeight="1" x14ac:dyDescent="0.25">
      <c r="A18" s="208" t="s">
        <v>2098</v>
      </c>
      <c r="B18" s="206" t="s">
        <v>1867</v>
      </c>
      <c r="C18" s="251" t="s">
        <v>304</v>
      </c>
      <c r="D18" s="250">
        <v>2</v>
      </c>
      <c r="E18" s="250">
        <f t="shared" si="0"/>
        <v>0.33333333333333337</v>
      </c>
      <c r="F18" s="260">
        <v>0.2</v>
      </c>
    </row>
    <row r="19" spans="1:6" s="490" customFormat="1" ht="15.75" customHeight="1" x14ac:dyDescent="0.25">
      <c r="A19" s="208" t="s">
        <v>2099</v>
      </c>
      <c r="B19" s="206" t="s">
        <v>1920</v>
      </c>
      <c r="C19" s="251" t="s">
        <v>304</v>
      </c>
      <c r="D19" s="250">
        <v>7.5</v>
      </c>
      <c r="E19" s="250">
        <f t="shared" si="0"/>
        <v>1.25</v>
      </c>
      <c r="F19" s="260">
        <v>0.2</v>
      </c>
    </row>
    <row r="20" spans="1:6" s="490" customFormat="1" ht="15.75" customHeight="1" x14ac:dyDescent="0.25">
      <c r="A20" s="208" t="s">
        <v>2100</v>
      </c>
      <c r="B20" s="206" t="s">
        <v>603</v>
      </c>
      <c r="C20" s="251" t="s">
        <v>304</v>
      </c>
      <c r="D20" s="250">
        <v>12</v>
      </c>
      <c r="E20" s="250">
        <f t="shared" si="0"/>
        <v>2.0000000000000004</v>
      </c>
      <c r="F20" s="260">
        <v>0.2</v>
      </c>
    </row>
    <row r="21" spans="1:6" ht="15.75" customHeight="1" x14ac:dyDescent="0.25">
      <c r="A21" s="208" t="s">
        <v>2157</v>
      </c>
      <c r="B21" s="206" t="s">
        <v>2422</v>
      </c>
      <c r="C21" s="251" t="s">
        <v>304</v>
      </c>
      <c r="D21" s="250">
        <v>20</v>
      </c>
      <c r="E21" s="250">
        <f t="shared" si="0"/>
        <v>3.3333333333333335</v>
      </c>
      <c r="F21" s="260">
        <v>0.2</v>
      </c>
    </row>
    <row r="22" spans="1:6" ht="15.75" customHeight="1" x14ac:dyDescent="0.25">
      <c r="A22" s="208" t="s">
        <v>2158</v>
      </c>
      <c r="B22" s="206" t="s">
        <v>604</v>
      </c>
      <c r="C22" s="251" t="s">
        <v>304</v>
      </c>
      <c r="D22" s="250">
        <v>25</v>
      </c>
      <c r="E22" s="250">
        <f t="shared" si="0"/>
        <v>4.166666666666667</v>
      </c>
      <c r="F22" s="260">
        <v>0.2</v>
      </c>
    </row>
    <row r="23" spans="1:6" ht="15.75" customHeight="1" x14ac:dyDescent="0.25">
      <c r="A23" s="208" t="s">
        <v>2159</v>
      </c>
      <c r="B23" s="206" t="s">
        <v>2423</v>
      </c>
      <c r="C23" s="251" t="s">
        <v>304</v>
      </c>
      <c r="D23" s="250">
        <v>30</v>
      </c>
      <c r="E23" s="250">
        <f t="shared" si="0"/>
        <v>5</v>
      </c>
      <c r="F23" s="260">
        <v>0.2</v>
      </c>
    </row>
    <row r="24" spans="1:6" ht="15.75" customHeight="1" x14ac:dyDescent="0.25">
      <c r="A24" s="208" t="s">
        <v>2160</v>
      </c>
      <c r="B24" s="206" t="s">
        <v>2424</v>
      </c>
      <c r="C24" s="251" t="s">
        <v>304</v>
      </c>
      <c r="D24" s="250">
        <v>45</v>
      </c>
      <c r="E24" s="250">
        <f t="shared" si="0"/>
        <v>7.5</v>
      </c>
      <c r="F24" s="260">
        <v>0.2</v>
      </c>
    </row>
    <row r="25" spans="1:6" ht="15.75" customHeight="1" x14ac:dyDescent="0.25">
      <c r="A25" s="208" t="s">
        <v>2162</v>
      </c>
      <c r="B25" s="206" t="s">
        <v>1877</v>
      </c>
      <c r="C25" s="251" t="s">
        <v>21</v>
      </c>
      <c r="D25" s="250">
        <v>500</v>
      </c>
      <c r="E25" s="250">
        <f t="shared" si="0"/>
        <v>83.333333333333343</v>
      </c>
      <c r="F25" s="260">
        <v>0.2</v>
      </c>
    </row>
    <row r="26" spans="1:6" ht="15.75" customHeight="1" x14ac:dyDescent="0.25">
      <c r="A26" s="208" t="s">
        <v>2163</v>
      </c>
      <c r="B26" s="206" t="s">
        <v>1868</v>
      </c>
      <c r="C26" s="251" t="s">
        <v>21</v>
      </c>
      <c r="D26" s="250">
        <v>600</v>
      </c>
      <c r="E26" s="250">
        <f t="shared" si="0"/>
        <v>100</v>
      </c>
      <c r="F26" s="260">
        <v>0.2</v>
      </c>
    </row>
    <row r="27" spans="1:6" ht="15.75" customHeight="1" x14ac:dyDescent="0.25">
      <c r="A27" s="259" t="s">
        <v>730</v>
      </c>
      <c r="B27" s="553" t="s">
        <v>1869</v>
      </c>
      <c r="C27" s="554"/>
      <c r="D27" s="554"/>
      <c r="E27" s="554"/>
      <c r="F27" s="555"/>
    </row>
    <row r="28" spans="1:6" ht="15.75" customHeight="1" x14ac:dyDescent="0.25">
      <c r="A28" s="208" t="s">
        <v>2101</v>
      </c>
      <c r="B28" s="206" t="s">
        <v>490</v>
      </c>
      <c r="C28" s="251" t="s">
        <v>304</v>
      </c>
      <c r="D28" s="250">
        <v>5</v>
      </c>
      <c r="E28" s="250">
        <f t="shared" ref="E28:E35" si="1">D28*F28/(100%+F28)</f>
        <v>0.83333333333333337</v>
      </c>
      <c r="F28" s="260">
        <v>0.2</v>
      </c>
    </row>
    <row r="29" spans="1:6" ht="15.75" customHeight="1" x14ac:dyDescent="0.25">
      <c r="A29" s="208" t="s">
        <v>2102</v>
      </c>
      <c r="B29" s="206" t="s">
        <v>1867</v>
      </c>
      <c r="C29" s="251" t="s">
        <v>304</v>
      </c>
      <c r="D29" s="250">
        <v>6</v>
      </c>
      <c r="E29" s="250">
        <f t="shared" si="1"/>
        <v>1.0000000000000002</v>
      </c>
      <c r="F29" s="260">
        <v>0.2</v>
      </c>
    </row>
    <row r="30" spans="1:6" ht="15.75" customHeight="1" x14ac:dyDescent="0.25">
      <c r="A30" s="208" t="s">
        <v>2103</v>
      </c>
      <c r="B30" s="206" t="s">
        <v>1920</v>
      </c>
      <c r="C30" s="251" t="s">
        <v>304</v>
      </c>
      <c r="D30" s="250">
        <v>20</v>
      </c>
      <c r="E30" s="250">
        <f t="shared" si="1"/>
        <v>3.3333333333333335</v>
      </c>
      <c r="F30" s="260">
        <v>0.2</v>
      </c>
    </row>
    <row r="31" spans="1:6" ht="15.75" customHeight="1" x14ac:dyDescent="0.25">
      <c r="A31" s="208" t="s">
        <v>2104</v>
      </c>
      <c r="B31" s="206" t="s">
        <v>2425</v>
      </c>
      <c r="C31" s="251" t="s">
        <v>304</v>
      </c>
      <c r="D31" s="250">
        <v>25</v>
      </c>
      <c r="E31" s="250">
        <f t="shared" si="1"/>
        <v>4.166666666666667</v>
      </c>
      <c r="F31" s="260">
        <v>0.2</v>
      </c>
    </row>
    <row r="32" spans="1:6" ht="15.75" customHeight="1" x14ac:dyDescent="0.25">
      <c r="A32" s="208" t="s">
        <v>2164</v>
      </c>
      <c r="B32" s="206" t="s">
        <v>604</v>
      </c>
      <c r="C32" s="251" t="s">
        <v>304</v>
      </c>
      <c r="D32" s="250">
        <v>45</v>
      </c>
      <c r="E32" s="250">
        <f t="shared" si="1"/>
        <v>7.5</v>
      </c>
      <c r="F32" s="260">
        <v>0.2</v>
      </c>
    </row>
    <row r="33" spans="1:6" ht="15.75" customHeight="1" x14ac:dyDescent="0.25">
      <c r="A33" s="208" t="s">
        <v>2165</v>
      </c>
      <c r="B33" s="206" t="s">
        <v>2423</v>
      </c>
      <c r="C33" s="251" t="s">
        <v>304</v>
      </c>
      <c r="D33" s="250">
        <v>55</v>
      </c>
      <c r="E33" s="250">
        <f t="shared" si="1"/>
        <v>9.1666666666666679</v>
      </c>
      <c r="F33" s="260">
        <v>0.2</v>
      </c>
    </row>
    <row r="34" spans="1:6" ht="15.75" customHeight="1" x14ac:dyDescent="0.25">
      <c r="A34" s="208" t="s">
        <v>2166</v>
      </c>
      <c r="B34" s="206" t="s">
        <v>2424</v>
      </c>
      <c r="C34" s="251" t="s">
        <v>304</v>
      </c>
      <c r="D34" s="250">
        <v>80</v>
      </c>
      <c r="E34" s="250">
        <f t="shared" si="1"/>
        <v>13.333333333333334</v>
      </c>
      <c r="F34" s="260">
        <v>0.2</v>
      </c>
    </row>
    <row r="35" spans="1:6" ht="15.75" customHeight="1" x14ac:dyDescent="0.25">
      <c r="A35" s="208" t="s">
        <v>2167</v>
      </c>
      <c r="B35" s="206" t="s">
        <v>1877</v>
      </c>
      <c r="C35" s="251" t="s">
        <v>304</v>
      </c>
      <c r="D35" s="250">
        <v>130</v>
      </c>
      <c r="E35" s="250">
        <f t="shared" si="1"/>
        <v>21.666666666666668</v>
      </c>
      <c r="F35" s="260">
        <v>0.2</v>
      </c>
    </row>
    <row r="36" spans="1:6" s="196" customFormat="1" ht="15.75" customHeight="1" x14ac:dyDescent="0.25">
      <c r="A36" s="208" t="s">
        <v>2168</v>
      </c>
      <c r="B36" s="206" t="s">
        <v>1871</v>
      </c>
      <c r="C36" s="251" t="s">
        <v>304</v>
      </c>
      <c r="D36" s="250">
        <v>170</v>
      </c>
      <c r="E36" s="250">
        <v>28.33</v>
      </c>
      <c r="F36" s="260">
        <v>0.2</v>
      </c>
    </row>
    <row r="37" spans="1:6" ht="15.75" customHeight="1" x14ac:dyDescent="0.25">
      <c r="A37" s="208" t="s">
        <v>2169</v>
      </c>
      <c r="B37" s="206" t="s">
        <v>1880</v>
      </c>
      <c r="C37" s="251" t="s">
        <v>21</v>
      </c>
      <c r="D37" s="250">
        <v>1000</v>
      </c>
      <c r="E37" s="250">
        <f t="shared" ref="E37" si="2">D37*F37/(100%+F37)</f>
        <v>166.66666666666669</v>
      </c>
      <c r="F37" s="260">
        <v>0.2</v>
      </c>
    </row>
    <row r="38" spans="1:6" s="196" customFormat="1" ht="15.75" customHeight="1" x14ac:dyDescent="0.25">
      <c r="A38" s="208" t="s">
        <v>2170</v>
      </c>
      <c r="B38" s="206" t="s">
        <v>1868</v>
      </c>
      <c r="C38" s="251" t="s">
        <v>21</v>
      </c>
      <c r="D38" s="250">
        <v>1200</v>
      </c>
      <c r="E38" s="250">
        <v>200</v>
      </c>
      <c r="F38" s="260">
        <v>0.2</v>
      </c>
    </row>
    <row r="39" spans="1:6" ht="15.75" customHeight="1" x14ac:dyDescent="0.25">
      <c r="A39" s="259" t="s">
        <v>731</v>
      </c>
      <c r="B39" s="553" t="s">
        <v>606</v>
      </c>
      <c r="C39" s="554"/>
      <c r="D39" s="554"/>
      <c r="E39" s="554"/>
      <c r="F39" s="555"/>
    </row>
    <row r="40" spans="1:6" ht="15.75" customHeight="1" x14ac:dyDescent="0.25">
      <c r="A40" s="208" t="s">
        <v>2105</v>
      </c>
      <c r="B40" s="206" t="s">
        <v>490</v>
      </c>
      <c r="C40" s="251" t="s">
        <v>304</v>
      </c>
      <c r="D40" s="250">
        <v>2.6</v>
      </c>
      <c r="E40" s="250">
        <f t="shared" ref="E40:E47" si="3">D40*F40/(100%+F40)</f>
        <v>0.43333333333333335</v>
      </c>
      <c r="F40" s="260">
        <v>0.2</v>
      </c>
    </row>
    <row r="41" spans="1:6" ht="15.75" customHeight="1" x14ac:dyDescent="0.25">
      <c r="A41" s="208" t="s">
        <v>2106</v>
      </c>
      <c r="B41" s="206" t="s">
        <v>1867</v>
      </c>
      <c r="C41" s="251" t="s">
        <v>304</v>
      </c>
      <c r="D41" s="250">
        <v>3.5</v>
      </c>
      <c r="E41" s="250">
        <f t="shared" si="3"/>
        <v>0.58333333333333337</v>
      </c>
      <c r="F41" s="260">
        <v>0.2</v>
      </c>
    </row>
    <row r="42" spans="1:6" ht="15.75" customHeight="1" x14ac:dyDescent="0.25">
      <c r="A42" s="208" t="s">
        <v>2107</v>
      </c>
      <c r="B42" s="206" t="s">
        <v>1920</v>
      </c>
      <c r="C42" s="251" t="s">
        <v>304</v>
      </c>
      <c r="D42" s="250">
        <v>12</v>
      </c>
      <c r="E42" s="250">
        <f t="shared" si="3"/>
        <v>2.0000000000000004</v>
      </c>
      <c r="F42" s="260">
        <v>0.2</v>
      </c>
    </row>
    <row r="43" spans="1:6" ht="15.75" customHeight="1" x14ac:dyDescent="0.25">
      <c r="A43" s="208" t="s">
        <v>2108</v>
      </c>
      <c r="B43" s="206" t="s">
        <v>2425</v>
      </c>
      <c r="C43" s="251" t="s">
        <v>304</v>
      </c>
      <c r="D43" s="250">
        <v>17</v>
      </c>
      <c r="E43" s="250">
        <f t="shared" si="3"/>
        <v>2.8333333333333339</v>
      </c>
      <c r="F43" s="260">
        <v>0.2</v>
      </c>
    </row>
    <row r="44" spans="1:6" ht="15.75" customHeight="1" x14ac:dyDescent="0.25">
      <c r="A44" s="208" t="s">
        <v>2109</v>
      </c>
      <c r="B44" s="206" t="s">
        <v>604</v>
      </c>
      <c r="C44" s="251" t="s">
        <v>304</v>
      </c>
      <c r="D44" s="250">
        <v>27.5</v>
      </c>
      <c r="E44" s="250">
        <f t="shared" si="3"/>
        <v>4.5833333333333339</v>
      </c>
      <c r="F44" s="260">
        <v>0.2</v>
      </c>
    </row>
    <row r="45" spans="1:6" ht="15.75" customHeight="1" x14ac:dyDescent="0.25">
      <c r="A45" s="208" t="s">
        <v>2171</v>
      </c>
      <c r="B45" s="206" t="s">
        <v>2423</v>
      </c>
      <c r="C45" s="251" t="s">
        <v>304</v>
      </c>
      <c r="D45" s="250">
        <v>34</v>
      </c>
      <c r="E45" s="250">
        <f t="shared" si="3"/>
        <v>5.6666666666666679</v>
      </c>
      <c r="F45" s="260">
        <v>0.2</v>
      </c>
    </row>
    <row r="46" spans="1:6" ht="15.75" customHeight="1" x14ac:dyDescent="0.25">
      <c r="A46" s="208" t="s">
        <v>2172</v>
      </c>
      <c r="B46" s="206" t="s">
        <v>2424</v>
      </c>
      <c r="C46" s="251" t="s">
        <v>304</v>
      </c>
      <c r="D46" s="250">
        <v>55</v>
      </c>
      <c r="E46" s="250">
        <f t="shared" si="3"/>
        <v>9.1666666666666679</v>
      </c>
      <c r="F46" s="260">
        <v>0.2</v>
      </c>
    </row>
    <row r="47" spans="1:6" ht="15.75" customHeight="1" x14ac:dyDescent="0.25">
      <c r="A47" s="208" t="s">
        <v>2173</v>
      </c>
      <c r="B47" s="206" t="s">
        <v>1877</v>
      </c>
      <c r="C47" s="251" t="s">
        <v>304</v>
      </c>
      <c r="D47" s="250">
        <v>85</v>
      </c>
      <c r="E47" s="250">
        <f t="shared" si="3"/>
        <v>14.166666666666668</v>
      </c>
      <c r="F47" s="260">
        <v>0.2</v>
      </c>
    </row>
    <row r="48" spans="1:6" s="196" customFormat="1" ht="15.75" customHeight="1" x14ac:dyDescent="0.25">
      <c r="A48" s="208" t="s">
        <v>2174</v>
      </c>
      <c r="B48" s="206" t="s">
        <v>1873</v>
      </c>
      <c r="C48" s="251" t="s">
        <v>304</v>
      </c>
      <c r="D48" s="250">
        <v>100</v>
      </c>
      <c r="E48" s="250">
        <v>16.670000000000002</v>
      </c>
      <c r="F48" s="260">
        <v>0.2</v>
      </c>
    </row>
    <row r="49" spans="1:6" s="196" customFormat="1" ht="15.75" customHeight="1" x14ac:dyDescent="0.25">
      <c r="A49" s="208" t="s">
        <v>2175</v>
      </c>
      <c r="B49" s="206" t="s">
        <v>1868</v>
      </c>
      <c r="C49" s="251" t="s">
        <v>21</v>
      </c>
      <c r="D49" s="250">
        <v>1000</v>
      </c>
      <c r="E49" s="250">
        <v>166.67</v>
      </c>
      <c r="F49" s="260">
        <v>0.2</v>
      </c>
    </row>
    <row r="50" spans="1:6" ht="15.75" customHeight="1" x14ac:dyDescent="0.25">
      <c r="A50" s="259" t="s">
        <v>732</v>
      </c>
      <c r="B50" s="553" t="s">
        <v>608</v>
      </c>
      <c r="C50" s="554"/>
      <c r="D50" s="554"/>
      <c r="E50" s="554"/>
      <c r="F50" s="555"/>
    </row>
    <row r="51" spans="1:6" ht="15.75" customHeight="1" x14ac:dyDescent="0.25">
      <c r="A51" s="208" t="s">
        <v>2176</v>
      </c>
      <c r="B51" s="206" t="s">
        <v>490</v>
      </c>
      <c r="C51" s="251" t="s">
        <v>304</v>
      </c>
      <c r="D51" s="250">
        <v>3</v>
      </c>
      <c r="E51" s="250">
        <f t="shared" ref="E51:E58" si="4">D51*F51/(100%+F51)</f>
        <v>0.50000000000000011</v>
      </c>
      <c r="F51" s="260">
        <v>0.2</v>
      </c>
    </row>
    <row r="52" spans="1:6" ht="15.75" customHeight="1" x14ac:dyDescent="0.25">
      <c r="A52" s="208" t="s">
        <v>2177</v>
      </c>
      <c r="B52" s="206" t="s">
        <v>1867</v>
      </c>
      <c r="C52" s="251" t="s">
        <v>304</v>
      </c>
      <c r="D52" s="250">
        <v>4</v>
      </c>
      <c r="E52" s="250">
        <f t="shared" si="4"/>
        <v>0.66666666666666674</v>
      </c>
      <c r="F52" s="260">
        <v>0.2</v>
      </c>
    </row>
    <row r="53" spans="1:6" ht="15.75" customHeight="1" x14ac:dyDescent="0.25">
      <c r="A53" s="208" t="s">
        <v>2178</v>
      </c>
      <c r="B53" s="206" t="s">
        <v>1920</v>
      </c>
      <c r="C53" s="251" t="s">
        <v>304</v>
      </c>
      <c r="D53" s="250">
        <v>15</v>
      </c>
      <c r="E53" s="250">
        <f t="shared" si="4"/>
        <v>2.5</v>
      </c>
      <c r="F53" s="260">
        <v>0.2</v>
      </c>
    </row>
    <row r="54" spans="1:6" ht="15.75" customHeight="1" x14ac:dyDescent="0.25">
      <c r="A54" s="208" t="s">
        <v>2179</v>
      </c>
      <c r="B54" s="206" t="s">
        <v>2425</v>
      </c>
      <c r="C54" s="251" t="s">
        <v>304</v>
      </c>
      <c r="D54" s="250">
        <v>20</v>
      </c>
      <c r="E54" s="250">
        <f t="shared" si="4"/>
        <v>3.3333333333333335</v>
      </c>
      <c r="F54" s="260">
        <v>0.2</v>
      </c>
    </row>
    <row r="55" spans="1:6" ht="15.75" customHeight="1" x14ac:dyDescent="0.25">
      <c r="A55" s="208" t="s">
        <v>2180</v>
      </c>
      <c r="B55" s="206" t="s">
        <v>604</v>
      </c>
      <c r="C55" s="251" t="s">
        <v>304</v>
      </c>
      <c r="D55" s="250">
        <v>30</v>
      </c>
      <c r="E55" s="250">
        <f t="shared" si="4"/>
        <v>5</v>
      </c>
      <c r="F55" s="260">
        <v>0.2</v>
      </c>
    </row>
    <row r="56" spans="1:6" ht="15.75" customHeight="1" x14ac:dyDescent="0.25">
      <c r="A56" s="208" t="s">
        <v>2181</v>
      </c>
      <c r="B56" s="206" t="s">
        <v>2423</v>
      </c>
      <c r="C56" s="251" t="s">
        <v>304</v>
      </c>
      <c r="D56" s="250">
        <v>40</v>
      </c>
      <c r="E56" s="250">
        <f t="shared" si="4"/>
        <v>6.666666666666667</v>
      </c>
      <c r="F56" s="260">
        <v>0.2</v>
      </c>
    </row>
    <row r="57" spans="1:6" ht="15.75" customHeight="1" x14ac:dyDescent="0.25">
      <c r="A57" s="208" t="s">
        <v>2182</v>
      </c>
      <c r="B57" s="206" t="s">
        <v>2424</v>
      </c>
      <c r="C57" s="251" t="s">
        <v>304</v>
      </c>
      <c r="D57" s="250">
        <v>60</v>
      </c>
      <c r="E57" s="250">
        <f t="shared" si="4"/>
        <v>10</v>
      </c>
      <c r="F57" s="260">
        <v>0.2</v>
      </c>
    </row>
    <row r="58" spans="1:6" ht="15.75" customHeight="1" x14ac:dyDescent="0.25">
      <c r="A58" s="208" t="s">
        <v>2183</v>
      </c>
      <c r="B58" s="206" t="s">
        <v>1877</v>
      </c>
      <c r="C58" s="251" t="s">
        <v>304</v>
      </c>
      <c r="D58" s="250">
        <v>100</v>
      </c>
      <c r="E58" s="250">
        <f t="shared" si="4"/>
        <v>16.666666666666668</v>
      </c>
      <c r="F58" s="260">
        <v>0.2</v>
      </c>
    </row>
    <row r="59" spans="1:6" s="196" customFormat="1" ht="15.75" customHeight="1" x14ac:dyDescent="0.25">
      <c r="A59" s="208" t="s">
        <v>2184</v>
      </c>
      <c r="B59" s="206" t="s">
        <v>1871</v>
      </c>
      <c r="C59" s="251" t="s">
        <v>304</v>
      </c>
      <c r="D59" s="250">
        <v>130</v>
      </c>
      <c r="E59" s="250">
        <v>21.67</v>
      </c>
      <c r="F59" s="260">
        <v>0.2</v>
      </c>
    </row>
    <row r="60" spans="1:6" s="196" customFormat="1" ht="15.75" customHeight="1" x14ac:dyDescent="0.25">
      <c r="A60" s="208" t="s">
        <v>2185</v>
      </c>
      <c r="B60" s="206" t="s">
        <v>1868</v>
      </c>
      <c r="C60" s="251" t="s">
        <v>21</v>
      </c>
      <c r="D60" s="250">
        <v>1000</v>
      </c>
      <c r="E60" s="250">
        <v>166.67</v>
      </c>
      <c r="F60" s="260">
        <v>0.2</v>
      </c>
    </row>
    <row r="61" spans="1:6" ht="15.75" customHeight="1" x14ac:dyDescent="0.25">
      <c r="A61" s="259" t="s">
        <v>808</v>
      </c>
      <c r="B61" s="553" t="s">
        <v>1874</v>
      </c>
      <c r="C61" s="554"/>
      <c r="D61" s="554"/>
      <c r="E61" s="554"/>
      <c r="F61" s="555"/>
    </row>
    <row r="62" spans="1:6" ht="15.75" customHeight="1" x14ac:dyDescent="0.25">
      <c r="A62" s="208" t="s">
        <v>2186</v>
      </c>
      <c r="B62" s="206" t="s">
        <v>490</v>
      </c>
      <c r="C62" s="251" t="s">
        <v>304</v>
      </c>
      <c r="D62" s="250">
        <v>3</v>
      </c>
      <c r="E62" s="250">
        <f t="shared" ref="E62:E69" si="5">D62*F62/(100%+F62)</f>
        <v>0.50000000000000011</v>
      </c>
      <c r="F62" s="260">
        <v>0.2</v>
      </c>
    </row>
    <row r="63" spans="1:6" ht="15.75" customHeight="1" x14ac:dyDescent="0.25">
      <c r="A63" s="208" t="s">
        <v>2187</v>
      </c>
      <c r="B63" s="206" t="s">
        <v>1867</v>
      </c>
      <c r="C63" s="251" t="s">
        <v>304</v>
      </c>
      <c r="D63" s="250">
        <v>4</v>
      </c>
      <c r="E63" s="250">
        <f t="shared" si="5"/>
        <v>0.66666666666666674</v>
      </c>
      <c r="F63" s="260">
        <v>0.2</v>
      </c>
    </row>
    <row r="64" spans="1:6" ht="15.75" customHeight="1" x14ac:dyDescent="0.25">
      <c r="A64" s="208" t="s">
        <v>2188</v>
      </c>
      <c r="B64" s="206" t="s">
        <v>1920</v>
      </c>
      <c r="C64" s="251" t="s">
        <v>304</v>
      </c>
      <c r="D64" s="250">
        <v>12</v>
      </c>
      <c r="E64" s="250">
        <f t="shared" si="5"/>
        <v>2.0000000000000004</v>
      </c>
      <c r="F64" s="260">
        <v>0.2</v>
      </c>
    </row>
    <row r="65" spans="1:15" ht="15.75" customHeight="1" x14ac:dyDescent="0.25">
      <c r="A65" s="208" t="s">
        <v>2189</v>
      </c>
      <c r="B65" s="206" t="s">
        <v>2425</v>
      </c>
      <c r="C65" s="251" t="s">
        <v>304</v>
      </c>
      <c r="D65" s="250">
        <v>17</v>
      </c>
      <c r="E65" s="250">
        <f t="shared" si="5"/>
        <v>2.8333333333333339</v>
      </c>
      <c r="F65" s="260">
        <v>0.2</v>
      </c>
    </row>
    <row r="66" spans="1:15" ht="15.75" customHeight="1" x14ac:dyDescent="0.25">
      <c r="A66" s="208" t="s">
        <v>2190</v>
      </c>
      <c r="B66" s="206" t="s">
        <v>604</v>
      </c>
      <c r="C66" s="251" t="s">
        <v>304</v>
      </c>
      <c r="D66" s="250">
        <v>27.5</v>
      </c>
      <c r="E66" s="250">
        <f t="shared" si="5"/>
        <v>4.5833333333333339</v>
      </c>
      <c r="F66" s="260">
        <v>0.2</v>
      </c>
    </row>
    <row r="67" spans="1:15" ht="15.75" customHeight="1" x14ac:dyDescent="0.25">
      <c r="A67" s="208" t="s">
        <v>2191</v>
      </c>
      <c r="B67" s="206" t="s">
        <v>2423</v>
      </c>
      <c r="C67" s="251" t="s">
        <v>304</v>
      </c>
      <c r="D67" s="250">
        <v>34</v>
      </c>
      <c r="E67" s="250">
        <f t="shared" si="5"/>
        <v>5.6666666666666679</v>
      </c>
      <c r="F67" s="260">
        <v>0.2</v>
      </c>
    </row>
    <row r="68" spans="1:15" ht="15.75" customHeight="1" x14ac:dyDescent="0.25">
      <c r="A68" s="208" t="s">
        <v>2192</v>
      </c>
      <c r="B68" s="206" t="s">
        <v>2424</v>
      </c>
      <c r="C68" s="251" t="s">
        <v>304</v>
      </c>
      <c r="D68" s="250">
        <v>55</v>
      </c>
      <c r="E68" s="250">
        <f t="shared" si="5"/>
        <v>9.1666666666666679</v>
      </c>
      <c r="F68" s="260">
        <v>0.2</v>
      </c>
    </row>
    <row r="69" spans="1:15" ht="15.75" customHeight="1" x14ac:dyDescent="0.25">
      <c r="A69" s="208" t="s">
        <v>2193</v>
      </c>
      <c r="B69" s="206" t="s">
        <v>1877</v>
      </c>
      <c r="C69" s="251" t="s">
        <v>304</v>
      </c>
      <c r="D69" s="250">
        <v>85</v>
      </c>
      <c r="E69" s="250">
        <f t="shared" si="5"/>
        <v>14.166666666666668</v>
      </c>
      <c r="F69" s="260">
        <v>0.2</v>
      </c>
    </row>
    <row r="70" spans="1:15" s="196" customFormat="1" ht="15.75" customHeight="1" x14ac:dyDescent="0.25">
      <c r="A70" s="208" t="s">
        <v>2194</v>
      </c>
      <c r="B70" s="206" t="s">
        <v>1871</v>
      </c>
      <c r="C70" s="251" t="s">
        <v>304</v>
      </c>
      <c r="D70" s="250">
        <v>100</v>
      </c>
      <c r="E70" s="250" t="s">
        <v>1875</v>
      </c>
      <c r="F70" s="260">
        <v>0.2</v>
      </c>
    </row>
    <row r="71" spans="1:15" s="196" customFormat="1" ht="15.75" customHeight="1" x14ac:dyDescent="0.25">
      <c r="A71" s="208" t="s">
        <v>2195</v>
      </c>
      <c r="B71" s="206" t="s">
        <v>1868</v>
      </c>
      <c r="C71" s="251" t="s">
        <v>21</v>
      </c>
      <c r="D71" s="250">
        <v>1000</v>
      </c>
      <c r="E71" s="250" t="s">
        <v>1876</v>
      </c>
      <c r="F71" s="260">
        <v>0.2</v>
      </c>
    </row>
    <row r="72" spans="1:15" ht="15.75" customHeight="1" x14ac:dyDescent="0.25">
      <c r="A72" s="259" t="s">
        <v>809</v>
      </c>
      <c r="B72" s="553" t="s">
        <v>610</v>
      </c>
      <c r="C72" s="554"/>
      <c r="D72" s="554"/>
      <c r="E72" s="554"/>
      <c r="F72" s="555"/>
    </row>
    <row r="73" spans="1:15" ht="15.75" customHeight="1" x14ac:dyDescent="0.25">
      <c r="A73" s="208" t="s">
        <v>2196</v>
      </c>
      <c r="B73" s="206" t="s">
        <v>490</v>
      </c>
      <c r="C73" s="251" t="s">
        <v>304</v>
      </c>
      <c r="D73" s="250">
        <v>5</v>
      </c>
      <c r="E73" s="250">
        <f t="shared" ref="E73:E80" si="6">D73*F73/(100%+F73)</f>
        <v>0.83333333333333337</v>
      </c>
      <c r="F73" s="260">
        <v>0.2</v>
      </c>
    </row>
    <row r="74" spans="1:15" ht="15.75" customHeight="1" x14ac:dyDescent="0.25">
      <c r="A74" s="208" t="s">
        <v>2197</v>
      </c>
      <c r="B74" s="206" t="s">
        <v>1867</v>
      </c>
      <c r="C74" s="251" t="s">
        <v>304</v>
      </c>
      <c r="D74" s="250">
        <v>7</v>
      </c>
      <c r="E74" s="250">
        <f t="shared" si="6"/>
        <v>1.1666666666666667</v>
      </c>
      <c r="F74" s="260">
        <v>0.2</v>
      </c>
    </row>
    <row r="75" spans="1:15" ht="15.75" customHeight="1" x14ac:dyDescent="0.25">
      <c r="A75" s="208" t="s">
        <v>2198</v>
      </c>
      <c r="B75" s="206" t="s">
        <v>2425</v>
      </c>
      <c r="C75" s="251" t="s">
        <v>304</v>
      </c>
      <c r="D75" s="250">
        <v>30</v>
      </c>
      <c r="E75" s="250">
        <f t="shared" si="6"/>
        <v>5</v>
      </c>
      <c r="F75" s="260">
        <v>0.2</v>
      </c>
    </row>
    <row r="76" spans="1:15" ht="15.75" customHeight="1" x14ac:dyDescent="0.25">
      <c r="A76" s="208" t="s">
        <v>2199</v>
      </c>
      <c r="B76" s="206" t="s">
        <v>604</v>
      </c>
      <c r="C76" s="251" t="s">
        <v>304</v>
      </c>
      <c r="D76" s="250">
        <v>45</v>
      </c>
      <c r="E76" s="250">
        <f t="shared" si="6"/>
        <v>7.5</v>
      </c>
      <c r="F76" s="260">
        <v>0.2</v>
      </c>
    </row>
    <row r="77" spans="1:15" ht="15.75" customHeight="1" x14ac:dyDescent="0.25">
      <c r="A77" s="208" t="s">
        <v>2200</v>
      </c>
      <c r="B77" s="206" t="s">
        <v>2426</v>
      </c>
      <c r="C77" s="251" t="s">
        <v>304</v>
      </c>
      <c r="D77" s="250">
        <v>70</v>
      </c>
      <c r="E77" s="250">
        <f t="shared" si="6"/>
        <v>11.666666666666668</v>
      </c>
      <c r="F77" s="260">
        <v>0.2</v>
      </c>
    </row>
    <row r="78" spans="1:15" ht="15.75" customHeight="1" x14ac:dyDescent="0.25">
      <c r="A78" s="208" t="s">
        <v>2201</v>
      </c>
      <c r="B78" s="206" t="s">
        <v>2424</v>
      </c>
      <c r="C78" s="251" t="s">
        <v>304</v>
      </c>
      <c r="D78" s="250">
        <v>120</v>
      </c>
      <c r="E78" s="250">
        <f t="shared" si="6"/>
        <v>20</v>
      </c>
      <c r="F78" s="260">
        <v>0.2</v>
      </c>
      <c r="H78" s="226"/>
      <c r="I78" s="227"/>
      <c r="J78" s="229"/>
      <c r="K78" s="229"/>
      <c r="L78" s="490"/>
      <c r="M78" s="261"/>
      <c r="N78" s="38"/>
      <c r="O78" s="262"/>
    </row>
    <row r="79" spans="1:15" s="196" customFormat="1" ht="15.75" customHeight="1" x14ac:dyDescent="0.25">
      <c r="A79" s="208" t="s">
        <v>2202</v>
      </c>
      <c r="B79" s="206" t="s">
        <v>1877</v>
      </c>
      <c r="C79" s="251" t="s">
        <v>304</v>
      </c>
      <c r="D79" s="250">
        <v>145</v>
      </c>
      <c r="E79" s="250">
        <f t="shared" si="6"/>
        <v>24.166666666666668</v>
      </c>
      <c r="F79" s="260">
        <v>0.2</v>
      </c>
    </row>
    <row r="80" spans="1:15" s="196" customFormat="1" ht="15.75" customHeight="1" x14ac:dyDescent="0.25">
      <c r="A80" s="208" t="s">
        <v>2203</v>
      </c>
      <c r="B80" s="206" t="s">
        <v>1878</v>
      </c>
      <c r="C80" s="251" t="s">
        <v>304</v>
      </c>
      <c r="D80" s="250">
        <v>180</v>
      </c>
      <c r="E80" s="250">
        <f t="shared" si="6"/>
        <v>30</v>
      </c>
      <c r="F80" s="260">
        <v>0.2</v>
      </c>
    </row>
    <row r="81" spans="1:7" s="196" customFormat="1" ht="15.75" customHeight="1" x14ac:dyDescent="0.25">
      <c r="A81" s="208" t="s">
        <v>2204</v>
      </c>
      <c r="B81" s="206" t="s">
        <v>1880</v>
      </c>
      <c r="C81" s="251" t="s">
        <v>21</v>
      </c>
      <c r="D81" s="250">
        <v>1200</v>
      </c>
      <c r="E81" s="250">
        <v>200</v>
      </c>
      <c r="F81" s="260">
        <v>0.2</v>
      </c>
    </row>
    <row r="82" spans="1:7" ht="15.75" customHeight="1" x14ac:dyDescent="0.25">
      <c r="A82" s="208" t="s">
        <v>2205</v>
      </c>
      <c r="B82" s="206" t="s">
        <v>1868</v>
      </c>
      <c r="C82" s="251" t="s">
        <v>21</v>
      </c>
      <c r="D82" s="250">
        <v>1300</v>
      </c>
      <c r="E82" s="250">
        <v>216.67</v>
      </c>
      <c r="F82" s="260">
        <v>0.2</v>
      </c>
    </row>
    <row r="83" spans="1:7" ht="15.75" customHeight="1" x14ac:dyDescent="0.25">
      <c r="A83" s="259" t="s">
        <v>810</v>
      </c>
      <c r="B83" s="553" t="s">
        <v>2945</v>
      </c>
      <c r="C83" s="554"/>
      <c r="D83" s="554"/>
      <c r="E83" s="554"/>
      <c r="F83" s="555"/>
    </row>
    <row r="84" spans="1:7" ht="15.75" customHeight="1" x14ac:dyDescent="0.25">
      <c r="A84" s="208" t="s">
        <v>2206</v>
      </c>
      <c r="B84" s="206" t="s">
        <v>490</v>
      </c>
      <c r="C84" s="251" t="s">
        <v>304</v>
      </c>
      <c r="D84" s="250">
        <v>4</v>
      </c>
      <c r="E84" s="250">
        <f t="shared" ref="E84:E89" si="7">D84*F84/(100%+F84)</f>
        <v>0.66666666666666674</v>
      </c>
      <c r="F84" s="260">
        <v>0.2</v>
      </c>
    </row>
    <row r="85" spans="1:7" ht="15.75" customHeight="1" x14ac:dyDescent="0.25">
      <c r="A85" s="208" t="s">
        <v>2207</v>
      </c>
      <c r="B85" s="206" t="s">
        <v>1867</v>
      </c>
      <c r="C85" s="251" t="s">
        <v>304</v>
      </c>
      <c r="D85" s="250">
        <v>5</v>
      </c>
      <c r="E85" s="250">
        <f t="shared" si="7"/>
        <v>0.83333333333333337</v>
      </c>
      <c r="F85" s="260">
        <v>0.2</v>
      </c>
    </row>
    <row r="86" spans="1:7" ht="15.75" customHeight="1" x14ac:dyDescent="0.25">
      <c r="A86" s="208" t="s">
        <v>2208</v>
      </c>
      <c r="B86" s="206" t="s">
        <v>2425</v>
      </c>
      <c r="C86" s="251" t="s">
        <v>304</v>
      </c>
      <c r="D86" s="250">
        <v>28</v>
      </c>
      <c r="E86" s="250">
        <f t="shared" si="7"/>
        <v>4.666666666666667</v>
      </c>
      <c r="F86" s="260">
        <v>0.2</v>
      </c>
    </row>
    <row r="87" spans="1:7" ht="15.75" customHeight="1" x14ac:dyDescent="0.25">
      <c r="A87" s="208" t="s">
        <v>2209</v>
      </c>
      <c r="B87" s="206" t="s">
        <v>604</v>
      </c>
      <c r="C87" s="251" t="s">
        <v>304</v>
      </c>
      <c r="D87" s="250">
        <v>32</v>
      </c>
      <c r="E87" s="250">
        <f t="shared" si="7"/>
        <v>5.3333333333333339</v>
      </c>
      <c r="F87" s="260">
        <v>0.2</v>
      </c>
    </row>
    <row r="88" spans="1:7" ht="15.75" customHeight="1" x14ac:dyDescent="0.25">
      <c r="A88" s="208" t="s">
        <v>2210</v>
      </c>
      <c r="B88" s="206" t="s">
        <v>2426</v>
      </c>
      <c r="C88" s="251" t="s">
        <v>304</v>
      </c>
      <c r="D88" s="250">
        <v>70</v>
      </c>
      <c r="E88" s="250">
        <f t="shared" si="7"/>
        <v>11.666666666666668</v>
      </c>
      <c r="F88" s="260">
        <v>0.2</v>
      </c>
    </row>
    <row r="89" spans="1:7" ht="15.75" customHeight="1" x14ac:dyDescent="0.25">
      <c r="A89" s="208" t="s">
        <v>2211</v>
      </c>
      <c r="B89" s="206" t="s">
        <v>2424</v>
      </c>
      <c r="C89" s="251" t="s">
        <v>304</v>
      </c>
      <c r="D89" s="250">
        <v>90</v>
      </c>
      <c r="E89" s="250">
        <f t="shared" si="7"/>
        <v>15</v>
      </c>
      <c r="F89" s="260">
        <v>0.2</v>
      </c>
    </row>
    <row r="90" spans="1:7" s="196" customFormat="1" ht="15.75" customHeight="1" x14ac:dyDescent="0.25">
      <c r="A90" s="208" t="s">
        <v>2212</v>
      </c>
      <c r="B90" s="206" t="s">
        <v>1877</v>
      </c>
      <c r="C90" s="251" t="s">
        <v>304</v>
      </c>
      <c r="D90" s="250">
        <v>130</v>
      </c>
      <c r="E90" s="250">
        <v>21.67</v>
      </c>
      <c r="F90" s="260">
        <v>0.2</v>
      </c>
    </row>
    <row r="91" spans="1:7" s="196" customFormat="1" ht="15.75" customHeight="1" x14ac:dyDescent="0.25">
      <c r="A91" s="208" t="s">
        <v>2213</v>
      </c>
      <c r="B91" s="206" t="s">
        <v>1871</v>
      </c>
      <c r="C91" s="251" t="s">
        <v>304</v>
      </c>
      <c r="D91" s="250">
        <v>150</v>
      </c>
      <c r="E91" s="250">
        <v>25</v>
      </c>
      <c r="F91" s="260">
        <v>0.2</v>
      </c>
    </row>
    <row r="92" spans="1:7" s="196" customFormat="1" ht="15.75" customHeight="1" x14ac:dyDescent="0.25">
      <c r="A92" s="208" t="s">
        <v>2214</v>
      </c>
      <c r="B92" s="206" t="s">
        <v>1881</v>
      </c>
      <c r="C92" s="251" t="s">
        <v>21</v>
      </c>
      <c r="D92" s="250">
        <v>1100</v>
      </c>
      <c r="E92" s="250">
        <v>183.33</v>
      </c>
      <c r="F92" s="260">
        <v>0.2</v>
      </c>
    </row>
    <row r="93" spans="1:7" ht="15.75" customHeight="1" x14ac:dyDescent="0.25">
      <c r="A93" s="208" t="s">
        <v>2215</v>
      </c>
      <c r="B93" s="206" t="s">
        <v>1868</v>
      </c>
      <c r="C93" s="251" t="s">
        <v>21</v>
      </c>
      <c r="D93" s="250">
        <v>1200</v>
      </c>
      <c r="E93" s="250">
        <v>200</v>
      </c>
      <c r="F93" s="260">
        <v>0.2</v>
      </c>
    </row>
    <row r="94" spans="1:7" ht="15.75" customHeight="1" x14ac:dyDescent="0.25">
      <c r="A94" s="259" t="s">
        <v>1443</v>
      </c>
      <c r="B94" s="553" t="s">
        <v>614</v>
      </c>
      <c r="C94" s="554"/>
      <c r="D94" s="554"/>
      <c r="E94" s="554"/>
      <c r="F94" s="555"/>
    </row>
    <row r="95" spans="1:7" s="500" customFormat="1" ht="15.75" customHeight="1" x14ac:dyDescent="0.25">
      <c r="A95" s="208" t="s">
        <v>2216</v>
      </c>
      <c r="B95" s="206" t="s">
        <v>490</v>
      </c>
      <c r="C95" s="251" t="s">
        <v>304</v>
      </c>
      <c r="D95" s="250">
        <v>3</v>
      </c>
      <c r="E95" s="250">
        <f t="shared" ref="E95:E100" si="8">D95*F95/(100%+F95)</f>
        <v>0.50000000000000011</v>
      </c>
      <c r="F95" s="260">
        <v>0.2</v>
      </c>
      <c r="G95" s="245" t="s">
        <v>4340</v>
      </c>
    </row>
    <row r="96" spans="1:7" s="500" customFormat="1" ht="15.75" customHeight="1" x14ac:dyDescent="0.25">
      <c r="A96" s="208" t="s">
        <v>2217</v>
      </c>
      <c r="B96" s="206" t="s">
        <v>1867</v>
      </c>
      <c r="C96" s="251" t="s">
        <v>304</v>
      </c>
      <c r="D96" s="250">
        <v>4.5</v>
      </c>
      <c r="E96" s="250">
        <f t="shared" si="8"/>
        <v>0.75</v>
      </c>
      <c r="F96" s="260">
        <v>0.2</v>
      </c>
      <c r="G96" s="245" t="s">
        <v>4340</v>
      </c>
    </row>
    <row r="97" spans="1:7" s="83" customFormat="1" ht="15.75" customHeight="1" x14ac:dyDescent="0.25">
      <c r="A97" s="208" t="s">
        <v>2218</v>
      </c>
      <c r="B97" s="206" t="s">
        <v>4328</v>
      </c>
      <c r="C97" s="251" t="s">
        <v>304</v>
      </c>
      <c r="D97" s="250">
        <v>70</v>
      </c>
      <c r="E97" s="250">
        <f t="shared" si="8"/>
        <v>11.666666666666668</v>
      </c>
      <c r="F97" s="260">
        <v>0.2</v>
      </c>
      <c r="G97" s="245" t="s">
        <v>4340</v>
      </c>
    </row>
    <row r="98" spans="1:7" s="501" customFormat="1" ht="15.75" customHeight="1" x14ac:dyDescent="0.25">
      <c r="A98" s="208" t="s">
        <v>2219</v>
      </c>
      <c r="B98" s="206" t="s">
        <v>3799</v>
      </c>
      <c r="C98" s="251" t="s">
        <v>304</v>
      </c>
      <c r="D98" s="250">
        <v>90</v>
      </c>
      <c r="E98" s="250">
        <f t="shared" si="8"/>
        <v>15</v>
      </c>
      <c r="F98" s="260">
        <v>0.2</v>
      </c>
      <c r="G98" s="245" t="s">
        <v>4340</v>
      </c>
    </row>
    <row r="99" spans="1:7" s="499" customFormat="1" ht="15.75" customHeight="1" x14ac:dyDescent="0.25">
      <c r="A99" s="208" t="s">
        <v>4329</v>
      </c>
      <c r="B99" s="206" t="s">
        <v>4330</v>
      </c>
      <c r="C99" s="251" t="s">
        <v>21</v>
      </c>
      <c r="D99" s="250">
        <v>900</v>
      </c>
      <c r="E99" s="250">
        <f t="shared" si="8"/>
        <v>150</v>
      </c>
      <c r="F99" s="260">
        <v>0.2</v>
      </c>
      <c r="G99" s="245" t="s">
        <v>4340</v>
      </c>
    </row>
    <row r="100" spans="1:7" s="500" customFormat="1" ht="15.75" customHeight="1" x14ac:dyDescent="0.25">
      <c r="A100" s="208" t="s">
        <v>4331</v>
      </c>
      <c r="B100" s="206" t="s">
        <v>1868</v>
      </c>
      <c r="C100" s="251" t="s">
        <v>21</v>
      </c>
      <c r="D100" s="250">
        <v>1100</v>
      </c>
      <c r="E100" s="250">
        <f t="shared" si="8"/>
        <v>183.33333333333334</v>
      </c>
      <c r="F100" s="260">
        <v>0.2</v>
      </c>
      <c r="G100" s="245" t="s">
        <v>4340</v>
      </c>
    </row>
    <row r="101" spans="1:7" ht="15.75" customHeight="1" x14ac:dyDescent="0.25">
      <c r="A101" s="259" t="s">
        <v>1444</v>
      </c>
      <c r="B101" s="534" t="s">
        <v>616</v>
      </c>
      <c r="C101" s="535"/>
      <c r="D101" s="535"/>
      <c r="E101" s="535"/>
      <c r="F101" s="536"/>
    </row>
    <row r="102" spans="1:7" ht="15.75" customHeight="1" x14ac:dyDescent="0.25">
      <c r="A102" s="208" t="s">
        <v>2220</v>
      </c>
      <c r="B102" s="233" t="s">
        <v>617</v>
      </c>
      <c r="C102" s="251" t="s">
        <v>21</v>
      </c>
      <c r="D102" s="250" t="s">
        <v>11</v>
      </c>
      <c r="E102" s="250"/>
      <c r="F102" s="260">
        <v>0.2</v>
      </c>
    </row>
    <row r="103" spans="1:7" ht="15.75" customHeight="1" x14ac:dyDescent="0.25">
      <c r="A103" s="208" t="s">
        <v>2221</v>
      </c>
      <c r="B103" s="206" t="s">
        <v>614</v>
      </c>
      <c r="C103" s="251" t="s">
        <v>21</v>
      </c>
      <c r="D103" s="250">
        <v>360</v>
      </c>
      <c r="E103" s="250">
        <f t="shared" ref="E103:E107" si="9">D103*F103/(100%+F103)</f>
        <v>60</v>
      </c>
      <c r="F103" s="260">
        <v>0.2</v>
      </c>
    </row>
    <row r="104" spans="1:7" s="196" customFormat="1" ht="15.75" customHeight="1" x14ac:dyDescent="0.25">
      <c r="A104" s="208" t="s">
        <v>2222</v>
      </c>
      <c r="B104" s="206" t="s">
        <v>2743</v>
      </c>
      <c r="C104" s="251" t="s">
        <v>21</v>
      </c>
      <c r="D104" s="250">
        <v>450</v>
      </c>
      <c r="E104" s="250">
        <f t="shared" si="9"/>
        <v>75</v>
      </c>
      <c r="F104" s="260">
        <v>0.2</v>
      </c>
    </row>
    <row r="105" spans="1:7" s="501" customFormat="1" ht="15.75" customHeight="1" x14ac:dyDescent="0.25">
      <c r="A105" s="208" t="s">
        <v>2223</v>
      </c>
      <c r="B105" s="206" t="s">
        <v>2744</v>
      </c>
      <c r="C105" s="251" t="s">
        <v>21</v>
      </c>
      <c r="D105" s="250">
        <v>700</v>
      </c>
      <c r="E105" s="250">
        <f t="shared" si="9"/>
        <v>116.66666666666667</v>
      </c>
      <c r="F105" s="260">
        <v>0.2</v>
      </c>
      <c r="G105" s="245" t="s">
        <v>4340</v>
      </c>
    </row>
    <row r="106" spans="1:7" s="501" customFormat="1" ht="15.75" customHeight="1" x14ac:dyDescent="0.25">
      <c r="A106" s="208" t="s">
        <v>2224</v>
      </c>
      <c r="B106" s="206" t="s">
        <v>2745</v>
      </c>
      <c r="C106" s="251" t="s">
        <v>21</v>
      </c>
      <c r="D106" s="250">
        <v>800</v>
      </c>
      <c r="E106" s="250">
        <f t="shared" si="9"/>
        <v>133.33333333333334</v>
      </c>
      <c r="F106" s="260">
        <v>0.2</v>
      </c>
      <c r="G106" s="245" t="s">
        <v>4340</v>
      </c>
    </row>
    <row r="107" spans="1:7" s="196" customFormat="1" ht="15.75" customHeight="1" x14ac:dyDescent="0.25">
      <c r="A107" s="208" t="s">
        <v>2225</v>
      </c>
      <c r="B107" s="206" t="s">
        <v>1884</v>
      </c>
      <c r="C107" s="251" t="s">
        <v>21</v>
      </c>
      <c r="D107" s="250">
        <v>700</v>
      </c>
      <c r="E107" s="250">
        <f t="shared" si="9"/>
        <v>116.66666666666667</v>
      </c>
      <c r="F107" s="260">
        <v>0.2</v>
      </c>
    </row>
    <row r="108" spans="1:7" ht="15.75" customHeight="1" x14ac:dyDescent="0.25">
      <c r="A108" s="208" t="s">
        <v>2226</v>
      </c>
      <c r="B108" s="206" t="s">
        <v>615</v>
      </c>
      <c r="C108" s="251" t="s">
        <v>21</v>
      </c>
      <c r="D108" s="250">
        <v>400</v>
      </c>
      <c r="E108" s="250">
        <f>D108*F108/(100%+F108)</f>
        <v>66.666666666666671</v>
      </c>
      <c r="F108" s="260">
        <v>0.2</v>
      </c>
    </row>
    <row r="109" spans="1:7" ht="15.75" customHeight="1" x14ac:dyDescent="0.25">
      <c r="A109" s="208" t="s">
        <v>2227</v>
      </c>
      <c r="B109" s="206" t="s">
        <v>2746</v>
      </c>
      <c r="C109" s="251" t="s">
        <v>21</v>
      </c>
      <c r="D109" s="250">
        <v>450</v>
      </c>
      <c r="E109" s="250">
        <f t="shared" ref="E109:E113" si="10">D109*F109/(100%+F109)</f>
        <v>75</v>
      </c>
      <c r="F109" s="260">
        <v>0.2</v>
      </c>
    </row>
    <row r="110" spans="1:7" s="500" customFormat="1" ht="15.75" customHeight="1" x14ac:dyDescent="0.25">
      <c r="A110" s="208" t="s">
        <v>3655</v>
      </c>
      <c r="B110" s="206" t="s">
        <v>2747</v>
      </c>
      <c r="C110" s="251" t="s">
        <v>21</v>
      </c>
      <c r="D110" s="250">
        <v>700</v>
      </c>
      <c r="E110" s="250">
        <f t="shared" si="10"/>
        <v>116.66666666666667</v>
      </c>
      <c r="F110" s="260">
        <v>0.2</v>
      </c>
      <c r="G110" s="245" t="s">
        <v>4340</v>
      </c>
    </row>
    <row r="111" spans="1:7" ht="15.75" customHeight="1" x14ac:dyDescent="0.25">
      <c r="A111" s="208" t="s">
        <v>3656</v>
      </c>
      <c r="B111" s="206" t="s">
        <v>424</v>
      </c>
      <c r="C111" s="251" t="s">
        <v>21</v>
      </c>
      <c r="D111" s="250">
        <v>1200</v>
      </c>
      <c r="E111" s="250">
        <f t="shared" si="10"/>
        <v>200</v>
      </c>
      <c r="F111" s="260">
        <v>0.2</v>
      </c>
    </row>
    <row r="112" spans="1:7" ht="15.75" customHeight="1" x14ac:dyDescent="0.25">
      <c r="A112" s="208" t="s">
        <v>3657</v>
      </c>
      <c r="B112" s="206" t="s">
        <v>36</v>
      </c>
      <c r="C112" s="251" t="s">
        <v>21</v>
      </c>
      <c r="D112" s="250">
        <v>80</v>
      </c>
      <c r="E112" s="250">
        <f t="shared" si="10"/>
        <v>7.2727272727272725</v>
      </c>
      <c r="F112" s="260">
        <v>0.1</v>
      </c>
    </row>
    <row r="113" spans="1:21" ht="15.75" customHeight="1" x14ac:dyDescent="0.25">
      <c r="A113" s="208" t="s">
        <v>3658</v>
      </c>
      <c r="B113" s="206" t="s">
        <v>37</v>
      </c>
      <c r="C113" s="251" t="s">
        <v>21</v>
      </c>
      <c r="D113" s="250">
        <v>90</v>
      </c>
      <c r="E113" s="250">
        <f t="shared" si="10"/>
        <v>8.1818181818181817</v>
      </c>
      <c r="F113" s="260">
        <v>0.1</v>
      </c>
    </row>
    <row r="114" spans="1:21" s="83" customFormat="1" ht="15.75" customHeight="1" x14ac:dyDescent="0.25">
      <c r="A114" s="208" t="s">
        <v>4332</v>
      </c>
      <c r="B114" s="206" t="s">
        <v>39</v>
      </c>
      <c r="C114" s="251" t="s">
        <v>21</v>
      </c>
      <c r="D114" s="250" t="s">
        <v>11</v>
      </c>
      <c r="E114" s="250"/>
      <c r="F114" s="260">
        <v>0.1</v>
      </c>
      <c r="G114" s="245" t="s">
        <v>4340</v>
      </c>
    </row>
    <row r="115" spans="1:21" s="83" customFormat="1" ht="15.75" customHeight="1" x14ac:dyDescent="0.25">
      <c r="A115" s="208" t="s">
        <v>1445</v>
      </c>
      <c r="B115" s="206" t="s">
        <v>4333</v>
      </c>
      <c r="C115" s="251" t="s">
        <v>21</v>
      </c>
      <c r="D115" s="250" t="s">
        <v>11</v>
      </c>
      <c r="E115" s="250"/>
      <c r="F115" s="260">
        <v>0.2</v>
      </c>
      <c r="G115" s="245" t="s">
        <v>4340</v>
      </c>
    </row>
    <row r="116" spans="1:21" ht="15.75" customHeight="1" x14ac:dyDescent="0.25">
      <c r="A116" s="259" t="s">
        <v>111</v>
      </c>
      <c r="B116" s="534" t="s">
        <v>618</v>
      </c>
      <c r="C116" s="535"/>
      <c r="D116" s="535"/>
      <c r="E116" s="535"/>
      <c r="F116" s="536"/>
    </row>
    <row r="117" spans="1:21" ht="34.5" customHeight="1" x14ac:dyDescent="0.25">
      <c r="A117" s="259" t="s">
        <v>119</v>
      </c>
      <c r="B117" s="534" t="s">
        <v>2427</v>
      </c>
      <c r="C117" s="535"/>
      <c r="D117" s="535"/>
      <c r="E117" s="535"/>
      <c r="F117" s="536"/>
    </row>
    <row r="118" spans="1:21" ht="15.75" customHeight="1" x14ac:dyDescent="0.25">
      <c r="A118" s="259" t="s">
        <v>2110</v>
      </c>
      <c r="B118" s="553" t="s">
        <v>424</v>
      </c>
      <c r="C118" s="554"/>
      <c r="D118" s="554"/>
      <c r="E118" s="554"/>
      <c r="F118" s="555"/>
      <c r="H118" s="226"/>
      <c r="J118" s="490"/>
      <c r="K118" s="490"/>
      <c r="L118" s="490"/>
      <c r="M118" s="490"/>
      <c r="N118" s="490"/>
      <c r="O118" s="490"/>
      <c r="P118" s="490"/>
    </row>
    <row r="119" spans="1:21" ht="15.75" customHeight="1" x14ac:dyDescent="0.25">
      <c r="A119" s="208" t="s">
        <v>2228</v>
      </c>
      <c r="B119" s="206" t="s">
        <v>1885</v>
      </c>
      <c r="C119" s="251" t="s">
        <v>304</v>
      </c>
      <c r="D119" s="250" t="s">
        <v>1394</v>
      </c>
      <c r="E119" s="250"/>
      <c r="F119" s="260">
        <v>0.2</v>
      </c>
    </row>
    <row r="120" spans="1:21" ht="15.75" customHeight="1" x14ac:dyDescent="0.25">
      <c r="A120" s="208" t="s">
        <v>2229</v>
      </c>
      <c r="B120" s="206" t="s">
        <v>425</v>
      </c>
      <c r="C120" s="251" t="s">
        <v>304</v>
      </c>
      <c r="D120" s="250" t="s">
        <v>1394</v>
      </c>
      <c r="E120" s="250"/>
      <c r="F120" s="260">
        <v>0.2</v>
      </c>
      <c r="P120" s="490"/>
      <c r="R120" s="224"/>
      <c r="S120" s="224"/>
    </row>
    <row r="121" spans="1:21" ht="15.75" customHeight="1" x14ac:dyDescent="0.25">
      <c r="A121" s="208" t="s">
        <v>2230</v>
      </c>
      <c r="B121" s="206" t="s">
        <v>426</v>
      </c>
      <c r="C121" s="251" t="s">
        <v>304</v>
      </c>
      <c r="D121" s="250" t="s">
        <v>1394</v>
      </c>
      <c r="E121" s="250"/>
      <c r="F121" s="260">
        <v>0.2</v>
      </c>
      <c r="R121" s="224"/>
      <c r="S121" s="224"/>
    </row>
    <row r="122" spans="1:21" ht="15.75" customHeight="1" x14ac:dyDescent="0.25">
      <c r="A122" s="208" t="s">
        <v>2231</v>
      </c>
      <c r="B122" s="206" t="s">
        <v>427</v>
      </c>
      <c r="C122" s="251" t="s">
        <v>304</v>
      </c>
      <c r="D122" s="250" t="s">
        <v>1394</v>
      </c>
      <c r="E122" s="250"/>
      <c r="F122" s="260">
        <v>0.2</v>
      </c>
      <c r="R122" s="224"/>
      <c r="S122" s="224"/>
    </row>
    <row r="123" spans="1:21" s="196" customFormat="1" ht="15.75" customHeight="1" x14ac:dyDescent="0.25">
      <c r="A123" s="208" t="s">
        <v>2232</v>
      </c>
      <c r="B123" s="206" t="s">
        <v>2335</v>
      </c>
      <c r="C123" s="251" t="s">
        <v>304</v>
      </c>
      <c r="D123" s="250" t="s">
        <v>1394</v>
      </c>
      <c r="E123" s="250"/>
      <c r="F123" s="260">
        <v>0.2</v>
      </c>
    </row>
    <row r="124" spans="1:21" s="196" customFormat="1" ht="15.75" customHeight="1" x14ac:dyDescent="0.25">
      <c r="A124" s="208" t="s">
        <v>2233</v>
      </c>
      <c r="B124" s="206" t="s">
        <v>2336</v>
      </c>
      <c r="C124" s="251" t="s">
        <v>304</v>
      </c>
      <c r="D124" s="250" t="s">
        <v>1394</v>
      </c>
      <c r="E124" s="250"/>
      <c r="F124" s="260">
        <v>0.2</v>
      </c>
    </row>
    <row r="125" spans="1:21" s="196" customFormat="1" ht="15.75" customHeight="1" x14ac:dyDescent="0.25">
      <c r="A125" s="208" t="s">
        <v>2337</v>
      </c>
      <c r="B125" s="206" t="s">
        <v>2338</v>
      </c>
      <c r="C125" s="251" t="s">
        <v>21</v>
      </c>
      <c r="D125" s="250" t="s">
        <v>1394</v>
      </c>
      <c r="E125" s="250"/>
      <c r="F125" s="260">
        <v>0.2</v>
      </c>
    </row>
    <row r="126" spans="1:21" s="196" customFormat="1" ht="15.75" customHeight="1" x14ac:dyDescent="0.25">
      <c r="A126" s="208" t="s">
        <v>2339</v>
      </c>
      <c r="B126" s="206" t="s">
        <v>1868</v>
      </c>
      <c r="C126" s="251" t="s">
        <v>21</v>
      </c>
      <c r="D126" s="250" t="s">
        <v>1394</v>
      </c>
      <c r="E126" s="250"/>
      <c r="F126" s="260">
        <v>0.2</v>
      </c>
    </row>
    <row r="127" spans="1:21" ht="15.75" customHeight="1" x14ac:dyDescent="0.25">
      <c r="A127" s="259" t="s">
        <v>2111</v>
      </c>
      <c r="B127" s="553" t="s">
        <v>428</v>
      </c>
      <c r="C127" s="554"/>
      <c r="D127" s="554"/>
      <c r="E127" s="554"/>
      <c r="F127" s="555"/>
      <c r="Q127" s="490"/>
      <c r="R127" s="490"/>
      <c r="S127" s="224"/>
      <c r="U127" s="490"/>
    </row>
    <row r="128" spans="1:21" ht="15.75" customHeight="1" x14ac:dyDescent="0.25">
      <c r="A128" s="208" t="s">
        <v>2234</v>
      </c>
      <c r="B128" s="206" t="s">
        <v>1885</v>
      </c>
      <c r="C128" s="251" t="s">
        <v>304</v>
      </c>
      <c r="D128" s="250" t="s">
        <v>1394</v>
      </c>
      <c r="E128" s="250"/>
      <c r="F128" s="260">
        <v>0.2</v>
      </c>
      <c r="Q128" s="490"/>
      <c r="R128" s="490"/>
      <c r="S128" s="490"/>
      <c r="U128" s="490"/>
    </row>
    <row r="129" spans="1:21" ht="15.75" customHeight="1" x14ac:dyDescent="0.25">
      <c r="A129" s="208" t="s">
        <v>2235</v>
      </c>
      <c r="B129" s="206" t="s">
        <v>425</v>
      </c>
      <c r="C129" s="251" t="s">
        <v>304</v>
      </c>
      <c r="D129" s="250" t="s">
        <v>1394</v>
      </c>
      <c r="E129" s="250"/>
      <c r="F129" s="260">
        <v>0.2</v>
      </c>
      <c r="Q129" s="490"/>
      <c r="R129" s="490"/>
      <c r="S129" s="490"/>
      <c r="U129" s="490"/>
    </row>
    <row r="130" spans="1:21" ht="15.75" customHeight="1" x14ac:dyDescent="0.25">
      <c r="A130" s="208" t="s">
        <v>2236</v>
      </c>
      <c r="B130" s="206" t="s">
        <v>426</v>
      </c>
      <c r="C130" s="251" t="s">
        <v>304</v>
      </c>
      <c r="D130" s="250" t="s">
        <v>1394</v>
      </c>
      <c r="E130" s="250"/>
      <c r="F130" s="260">
        <v>0.2</v>
      </c>
      <c r="S130" s="490"/>
      <c r="U130" s="490"/>
    </row>
    <row r="131" spans="1:21" ht="15.75" customHeight="1" x14ac:dyDescent="0.25">
      <c r="A131" s="208" t="s">
        <v>2237</v>
      </c>
      <c r="B131" s="206" t="s">
        <v>427</v>
      </c>
      <c r="C131" s="251" t="s">
        <v>304</v>
      </c>
      <c r="D131" s="250" t="s">
        <v>1394</v>
      </c>
      <c r="E131" s="250"/>
      <c r="F131" s="260">
        <v>0.2</v>
      </c>
      <c r="P131" s="490"/>
      <c r="Q131" s="490"/>
      <c r="S131" s="490"/>
      <c r="U131" s="490"/>
    </row>
    <row r="132" spans="1:21" s="196" customFormat="1" ht="15.75" customHeight="1" x14ac:dyDescent="0.25">
      <c r="A132" s="208" t="s">
        <v>2238</v>
      </c>
      <c r="B132" s="206" t="s">
        <v>2335</v>
      </c>
      <c r="C132" s="251" t="s">
        <v>304</v>
      </c>
      <c r="D132" s="250" t="s">
        <v>1394</v>
      </c>
      <c r="E132" s="250"/>
      <c r="F132" s="260">
        <v>0.2</v>
      </c>
    </row>
    <row r="133" spans="1:21" s="196" customFormat="1" ht="15.75" customHeight="1" x14ac:dyDescent="0.25">
      <c r="A133" s="208" t="s">
        <v>2239</v>
      </c>
      <c r="B133" s="206" t="s">
        <v>2336</v>
      </c>
      <c r="C133" s="251" t="s">
        <v>304</v>
      </c>
      <c r="D133" s="250" t="s">
        <v>1394</v>
      </c>
      <c r="E133" s="250"/>
      <c r="F133" s="260">
        <v>0.2</v>
      </c>
    </row>
    <row r="134" spans="1:21" s="196" customFormat="1" ht="15.75" customHeight="1" x14ac:dyDescent="0.25">
      <c r="A134" s="208" t="s">
        <v>2340</v>
      </c>
      <c r="B134" s="206" t="s">
        <v>2338</v>
      </c>
      <c r="C134" s="251" t="s">
        <v>21</v>
      </c>
      <c r="D134" s="250" t="s">
        <v>1394</v>
      </c>
      <c r="E134" s="250"/>
      <c r="F134" s="260">
        <v>0.2</v>
      </c>
    </row>
    <row r="135" spans="1:21" s="196" customFormat="1" ht="15.75" customHeight="1" x14ac:dyDescent="0.25">
      <c r="A135" s="208" t="s">
        <v>2341</v>
      </c>
      <c r="B135" s="206" t="s">
        <v>1868</v>
      </c>
      <c r="C135" s="251" t="s">
        <v>21</v>
      </c>
      <c r="D135" s="250" t="s">
        <v>1394</v>
      </c>
      <c r="E135" s="250"/>
      <c r="F135" s="260">
        <v>0.2</v>
      </c>
    </row>
    <row r="136" spans="1:21" s="196" customFormat="1" ht="15.75" customHeight="1" x14ac:dyDescent="0.25">
      <c r="A136" s="259" t="s">
        <v>2112</v>
      </c>
      <c r="B136" s="553" t="s">
        <v>615</v>
      </c>
      <c r="C136" s="554"/>
      <c r="D136" s="554"/>
      <c r="E136" s="554"/>
      <c r="F136" s="555"/>
    </row>
    <row r="137" spans="1:21" s="196" customFormat="1" ht="15.75" customHeight="1" x14ac:dyDescent="0.25">
      <c r="A137" s="208" t="s">
        <v>2240</v>
      </c>
      <c r="B137" s="206" t="s">
        <v>1885</v>
      </c>
      <c r="C137" s="251" t="s">
        <v>304</v>
      </c>
      <c r="D137" s="250" t="s">
        <v>11</v>
      </c>
      <c r="E137" s="250"/>
      <c r="F137" s="260">
        <v>0.2</v>
      </c>
    </row>
    <row r="138" spans="1:21" s="196" customFormat="1" ht="15.75" customHeight="1" x14ac:dyDescent="0.25">
      <c r="A138" s="208" t="s">
        <v>2241</v>
      </c>
      <c r="B138" s="206" t="s">
        <v>425</v>
      </c>
      <c r="C138" s="251" t="s">
        <v>304</v>
      </c>
      <c r="D138" s="250" t="s">
        <v>11</v>
      </c>
      <c r="E138" s="250"/>
      <c r="F138" s="260">
        <v>0.2</v>
      </c>
    </row>
    <row r="139" spans="1:21" s="196" customFormat="1" ht="15.75" customHeight="1" x14ac:dyDescent="0.25">
      <c r="A139" s="208" t="s">
        <v>2242</v>
      </c>
      <c r="B139" s="206" t="s">
        <v>426</v>
      </c>
      <c r="C139" s="251" t="s">
        <v>304</v>
      </c>
      <c r="D139" s="250" t="s">
        <v>11</v>
      </c>
      <c r="E139" s="250"/>
      <c r="F139" s="260">
        <v>0.2</v>
      </c>
    </row>
    <row r="140" spans="1:21" s="196" customFormat="1" ht="15.75" customHeight="1" x14ac:dyDescent="0.25">
      <c r="A140" s="208" t="s">
        <v>2243</v>
      </c>
      <c r="B140" s="206" t="s">
        <v>427</v>
      </c>
      <c r="C140" s="251" t="s">
        <v>304</v>
      </c>
      <c r="D140" s="250" t="s">
        <v>11</v>
      </c>
      <c r="E140" s="250"/>
      <c r="F140" s="260">
        <v>0.2</v>
      </c>
    </row>
    <row r="141" spans="1:21" s="196" customFormat="1" ht="15.75" customHeight="1" x14ac:dyDescent="0.25">
      <c r="A141" s="208" t="s">
        <v>2244</v>
      </c>
      <c r="B141" s="206" t="s">
        <v>2335</v>
      </c>
      <c r="C141" s="251" t="s">
        <v>304</v>
      </c>
      <c r="D141" s="250" t="s">
        <v>1394</v>
      </c>
      <c r="E141" s="250"/>
      <c r="F141" s="260">
        <v>0.2</v>
      </c>
    </row>
    <row r="142" spans="1:21" s="196" customFormat="1" ht="15.75" customHeight="1" x14ac:dyDescent="0.25">
      <c r="A142" s="208" t="s">
        <v>2245</v>
      </c>
      <c r="B142" s="206" t="s">
        <v>2336</v>
      </c>
      <c r="C142" s="251" t="s">
        <v>304</v>
      </c>
      <c r="D142" s="250" t="s">
        <v>1394</v>
      </c>
      <c r="E142" s="250"/>
      <c r="F142" s="260">
        <v>0.2</v>
      </c>
    </row>
    <row r="143" spans="1:21" s="196" customFormat="1" ht="15.75" customHeight="1" x14ac:dyDescent="0.25">
      <c r="A143" s="208" t="s">
        <v>2342</v>
      </c>
      <c r="B143" s="206" t="s">
        <v>2338</v>
      </c>
      <c r="C143" s="251" t="s">
        <v>21</v>
      </c>
      <c r="D143" s="250" t="s">
        <v>1394</v>
      </c>
      <c r="E143" s="250"/>
      <c r="F143" s="260">
        <v>0.2</v>
      </c>
    </row>
    <row r="144" spans="1:21" s="196" customFormat="1" ht="15.75" customHeight="1" x14ac:dyDescent="0.25">
      <c r="A144" s="208" t="s">
        <v>2343</v>
      </c>
      <c r="B144" s="206" t="s">
        <v>1868</v>
      </c>
      <c r="C144" s="251" t="s">
        <v>21</v>
      </c>
      <c r="D144" s="250" t="s">
        <v>11</v>
      </c>
      <c r="E144" s="250"/>
      <c r="F144" s="260">
        <v>0.2</v>
      </c>
    </row>
    <row r="145" spans="1:7" ht="15.75" customHeight="1" x14ac:dyDescent="0.25">
      <c r="A145" s="208" t="s">
        <v>121</v>
      </c>
      <c r="B145" s="206" t="s">
        <v>430</v>
      </c>
      <c r="C145" s="251" t="s">
        <v>304</v>
      </c>
      <c r="D145" s="250">
        <v>1000</v>
      </c>
      <c r="E145" s="250">
        <v>166.67</v>
      </c>
      <c r="F145" s="260">
        <v>0.2</v>
      </c>
    </row>
    <row r="146" spans="1:7" ht="25.5" x14ac:dyDescent="0.25">
      <c r="A146" s="208" t="s">
        <v>122</v>
      </c>
      <c r="B146" s="233" t="s">
        <v>2942</v>
      </c>
      <c r="C146" s="251" t="s">
        <v>69</v>
      </c>
      <c r="D146" s="250">
        <v>100</v>
      </c>
      <c r="E146" s="250">
        <f>D146*F146/(100%+F146)</f>
        <v>16.666666666666668</v>
      </c>
      <c r="F146" s="260">
        <v>0.2</v>
      </c>
    </row>
    <row r="147" spans="1:7" s="196" customFormat="1" ht="25.5" x14ac:dyDescent="0.25">
      <c r="A147" s="208" t="s">
        <v>733</v>
      </c>
      <c r="B147" s="236" t="s">
        <v>2468</v>
      </c>
      <c r="C147" s="251" t="s">
        <v>69</v>
      </c>
      <c r="D147" s="250">
        <v>70</v>
      </c>
      <c r="E147" s="250">
        <f>D147*F147/(100%+F147)</f>
        <v>11.666666666666668</v>
      </c>
      <c r="F147" s="260">
        <v>0.2</v>
      </c>
    </row>
    <row r="148" spans="1:7" s="500" customFormat="1" ht="25.5" x14ac:dyDescent="0.25">
      <c r="A148" s="208" t="s">
        <v>734</v>
      </c>
      <c r="B148" s="233" t="s">
        <v>4337</v>
      </c>
      <c r="C148" s="251" t="s">
        <v>69</v>
      </c>
      <c r="D148" s="250">
        <v>45</v>
      </c>
      <c r="E148" s="250">
        <f>D148*F148/(100%+F148)</f>
        <v>7.5</v>
      </c>
      <c r="F148" s="260">
        <v>0.2</v>
      </c>
      <c r="G148" s="245" t="s">
        <v>4340</v>
      </c>
    </row>
    <row r="149" spans="1:7" s="501" customFormat="1" ht="25.5" x14ac:dyDescent="0.25">
      <c r="A149" s="208" t="s">
        <v>735</v>
      </c>
      <c r="B149" s="236" t="s">
        <v>4338</v>
      </c>
      <c r="C149" s="251" t="s">
        <v>69</v>
      </c>
      <c r="D149" s="250">
        <v>30</v>
      </c>
      <c r="E149" s="250">
        <v>5</v>
      </c>
      <c r="F149" s="260">
        <v>0.2</v>
      </c>
    </row>
    <row r="150" spans="1:7" s="196" customFormat="1" ht="25.5" x14ac:dyDescent="0.25">
      <c r="A150" s="208" t="s">
        <v>1886</v>
      </c>
      <c r="B150" s="236" t="s">
        <v>903</v>
      </c>
      <c r="C150" s="251" t="s">
        <v>1629</v>
      </c>
      <c r="D150" s="250" t="s">
        <v>11</v>
      </c>
      <c r="E150" s="250"/>
      <c r="F150" s="260">
        <v>0.2</v>
      </c>
    </row>
    <row r="151" spans="1:7" s="196" customFormat="1" ht="25.5" x14ac:dyDescent="0.25">
      <c r="A151" s="208" t="s">
        <v>1887</v>
      </c>
      <c r="B151" s="236" t="s">
        <v>4296</v>
      </c>
      <c r="C151" s="251" t="s">
        <v>304</v>
      </c>
      <c r="D151" s="250">
        <v>140</v>
      </c>
      <c r="E151" s="250">
        <f t="shared" ref="E151:E153" si="11">ROUND(D151*F151/(100%+F151),2)</f>
        <v>23.33</v>
      </c>
      <c r="F151" s="260">
        <v>0.2</v>
      </c>
    </row>
    <row r="152" spans="1:7" s="196" customFormat="1" ht="25.5" x14ac:dyDescent="0.25">
      <c r="A152" s="208" t="s">
        <v>1870</v>
      </c>
      <c r="B152" s="236" t="s">
        <v>4297</v>
      </c>
      <c r="C152" s="251" t="s">
        <v>304</v>
      </c>
      <c r="D152" s="250">
        <v>200</v>
      </c>
      <c r="E152" s="250">
        <f t="shared" si="11"/>
        <v>33.33</v>
      </c>
      <c r="F152" s="260">
        <v>0.2</v>
      </c>
    </row>
    <row r="153" spans="1:7" s="196" customFormat="1" ht="25.5" x14ac:dyDescent="0.25">
      <c r="A153" s="208" t="s">
        <v>1888</v>
      </c>
      <c r="B153" s="236" t="s">
        <v>362</v>
      </c>
      <c r="C153" s="251" t="s">
        <v>304</v>
      </c>
      <c r="D153" s="250">
        <v>800</v>
      </c>
      <c r="E153" s="250">
        <f t="shared" si="11"/>
        <v>133.33000000000001</v>
      </c>
      <c r="F153" s="260">
        <v>0.2</v>
      </c>
    </row>
    <row r="154" spans="1:7" s="196" customFormat="1" ht="25.5" x14ac:dyDescent="0.25">
      <c r="A154" s="208" t="s">
        <v>1872</v>
      </c>
      <c r="B154" s="236" t="s">
        <v>4298</v>
      </c>
      <c r="C154" s="251" t="s">
        <v>1629</v>
      </c>
      <c r="D154" s="250" t="s">
        <v>11</v>
      </c>
      <c r="E154" s="250"/>
      <c r="F154" s="260">
        <v>0.2</v>
      </c>
    </row>
    <row r="155" spans="1:7" s="500" customFormat="1" ht="15.75" customHeight="1" x14ac:dyDescent="0.25">
      <c r="A155" s="259" t="s">
        <v>1927</v>
      </c>
      <c r="B155" s="553" t="s">
        <v>4339</v>
      </c>
      <c r="C155" s="554"/>
      <c r="D155" s="554"/>
      <c r="E155" s="554"/>
      <c r="F155" s="555"/>
    </row>
    <row r="156" spans="1:7" s="500" customFormat="1" ht="15.75" customHeight="1" x14ac:dyDescent="0.25">
      <c r="A156" s="208" t="s">
        <v>4299</v>
      </c>
      <c r="B156" s="206" t="s">
        <v>433</v>
      </c>
      <c r="C156" s="251" t="s">
        <v>434</v>
      </c>
      <c r="D156" s="250">
        <v>350</v>
      </c>
      <c r="E156" s="250">
        <f>D156*F156/(100%+F156)</f>
        <v>58.333333333333336</v>
      </c>
      <c r="F156" s="260">
        <v>0.2</v>
      </c>
    </row>
    <row r="157" spans="1:7" s="500" customFormat="1" ht="15.75" customHeight="1" x14ac:dyDescent="0.25">
      <c r="A157" s="208" t="s">
        <v>4300</v>
      </c>
      <c r="B157" s="206" t="s">
        <v>435</v>
      </c>
      <c r="C157" s="251" t="s">
        <v>434</v>
      </c>
      <c r="D157" s="250">
        <v>200</v>
      </c>
      <c r="E157" s="250">
        <f>D157*F157/(100%+F157)</f>
        <v>33.333333333333336</v>
      </c>
      <c r="F157" s="260">
        <v>0.2</v>
      </c>
    </row>
    <row r="158" spans="1:7" ht="15.75" customHeight="1" x14ac:dyDescent="0.25">
      <c r="A158" s="208" t="s">
        <v>4301</v>
      </c>
      <c r="B158" s="206" t="s">
        <v>436</v>
      </c>
      <c r="C158" s="251" t="s">
        <v>434</v>
      </c>
      <c r="D158" s="250" t="s">
        <v>437</v>
      </c>
      <c r="E158" s="250"/>
      <c r="F158" s="260">
        <v>0.2</v>
      </c>
    </row>
    <row r="159" spans="1:7" ht="15.75" customHeight="1" x14ac:dyDescent="0.25">
      <c r="A159" s="208" t="s">
        <v>4302</v>
      </c>
      <c r="B159" s="206" t="s">
        <v>438</v>
      </c>
      <c r="C159" s="251" t="s">
        <v>434</v>
      </c>
      <c r="D159" s="250">
        <v>150</v>
      </c>
      <c r="E159" s="250">
        <f>D159*F159/(100%+F159)</f>
        <v>25</v>
      </c>
      <c r="F159" s="260">
        <v>0.2</v>
      </c>
    </row>
    <row r="160" spans="1:7" ht="15.75" customHeight="1" x14ac:dyDescent="0.25">
      <c r="A160" s="208" t="s">
        <v>4303</v>
      </c>
      <c r="B160" s="206" t="s">
        <v>440</v>
      </c>
      <c r="C160" s="251" t="s">
        <v>22</v>
      </c>
      <c r="D160" s="250" t="s">
        <v>11</v>
      </c>
      <c r="E160" s="223"/>
      <c r="F160" s="260">
        <v>0.2</v>
      </c>
    </row>
    <row r="161" spans="1:16" s="2" customFormat="1" ht="45" customHeight="1" x14ac:dyDescent="0.25">
      <c r="A161" s="332" t="s">
        <v>108</v>
      </c>
      <c r="B161" s="517" t="s">
        <v>2020</v>
      </c>
      <c r="C161" s="527"/>
      <c r="D161" s="527"/>
      <c r="E161" s="527"/>
      <c r="F161" s="528"/>
      <c r="P161" s="4"/>
    </row>
    <row r="162" spans="1:16" ht="12.75" x14ac:dyDescent="0.25">
      <c r="A162" s="505" t="s">
        <v>0</v>
      </c>
      <c r="B162" s="504" t="s">
        <v>2</v>
      </c>
      <c r="C162" s="504" t="s">
        <v>32</v>
      </c>
      <c r="D162" s="506" t="s">
        <v>1</v>
      </c>
      <c r="E162" s="238" t="s">
        <v>377</v>
      </c>
      <c r="F162" s="504" t="s">
        <v>392</v>
      </c>
    </row>
    <row r="163" spans="1:16" s="196" customFormat="1" ht="15.75" customHeight="1" x14ac:dyDescent="0.25">
      <c r="A163" s="259" t="s">
        <v>113</v>
      </c>
      <c r="B163" s="534" t="s">
        <v>238</v>
      </c>
      <c r="C163" s="535"/>
      <c r="D163" s="535"/>
      <c r="E163" s="535"/>
      <c r="F163" s="536"/>
    </row>
    <row r="164" spans="1:16" s="196" customFormat="1" ht="15.75" customHeight="1" x14ac:dyDescent="0.25">
      <c r="A164" s="208" t="s">
        <v>132</v>
      </c>
      <c r="B164" s="233" t="s">
        <v>2431</v>
      </c>
      <c r="C164" s="251" t="s">
        <v>239</v>
      </c>
      <c r="D164" s="250">
        <v>1080</v>
      </c>
      <c r="E164" s="221">
        <f>D164*F164/(100%+F164)</f>
        <v>180</v>
      </c>
      <c r="F164" s="207">
        <v>0.2</v>
      </c>
    </row>
    <row r="165" spans="1:16" s="196" customFormat="1" ht="15.75" customHeight="1" x14ac:dyDescent="0.25">
      <c r="A165" s="208" t="s">
        <v>812</v>
      </c>
      <c r="B165" s="233" t="s">
        <v>2432</v>
      </c>
      <c r="C165" s="251" t="s">
        <v>239</v>
      </c>
      <c r="D165" s="250">
        <v>1080</v>
      </c>
      <c r="E165" s="221">
        <f t="shared" ref="E165:E180" si="12">D165*F165/(100%+F165)</f>
        <v>180</v>
      </c>
      <c r="F165" s="207">
        <v>0.2</v>
      </c>
    </row>
    <row r="166" spans="1:16" s="196" customFormat="1" ht="15.75" customHeight="1" x14ac:dyDescent="0.25">
      <c r="A166" s="208" t="s">
        <v>813</v>
      </c>
      <c r="B166" s="233" t="s">
        <v>2433</v>
      </c>
      <c r="C166" s="251" t="s">
        <v>239</v>
      </c>
      <c r="D166" s="250">
        <v>1080</v>
      </c>
      <c r="E166" s="221">
        <f t="shared" si="12"/>
        <v>180</v>
      </c>
      <c r="F166" s="207">
        <v>0.2</v>
      </c>
    </row>
    <row r="167" spans="1:16" s="196" customFormat="1" ht="15.75" customHeight="1" x14ac:dyDescent="0.25">
      <c r="A167" s="208" t="s">
        <v>814</v>
      </c>
      <c r="B167" s="233" t="s">
        <v>2434</v>
      </c>
      <c r="C167" s="251" t="s">
        <v>239</v>
      </c>
      <c r="D167" s="250">
        <v>1080</v>
      </c>
      <c r="E167" s="221">
        <f t="shared" si="12"/>
        <v>180</v>
      </c>
      <c r="F167" s="207">
        <v>0.2</v>
      </c>
    </row>
    <row r="168" spans="1:16" s="196" customFormat="1" ht="15.75" customHeight="1" x14ac:dyDescent="0.25">
      <c r="A168" s="208" t="s">
        <v>815</v>
      </c>
      <c r="B168" s="233" t="s">
        <v>2435</v>
      </c>
      <c r="C168" s="251" t="s">
        <v>239</v>
      </c>
      <c r="D168" s="250">
        <v>1080</v>
      </c>
      <c r="E168" s="221">
        <f t="shared" si="12"/>
        <v>180</v>
      </c>
      <c r="F168" s="207">
        <v>0.2</v>
      </c>
    </row>
    <row r="169" spans="1:16" s="196" customFormat="1" ht="15.75" customHeight="1" x14ac:dyDescent="0.25">
      <c r="A169" s="208" t="s">
        <v>816</v>
      </c>
      <c r="B169" s="233" t="s">
        <v>2436</v>
      </c>
      <c r="C169" s="251" t="s">
        <v>239</v>
      </c>
      <c r="D169" s="250">
        <v>1080</v>
      </c>
      <c r="E169" s="221">
        <f t="shared" si="12"/>
        <v>180</v>
      </c>
      <c r="F169" s="207">
        <v>0.2</v>
      </c>
    </row>
    <row r="170" spans="1:16" s="196" customFormat="1" ht="15.75" customHeight="1" x14ac:dyDescent="0.25">
      <c r="A170" s="208" t="s">
        <v>904</v>
      </c>
      <c r="B170" s="233" t="s">
        <v>2437</v>
      </c>
      <c r="C170" s="251" t="s">
        <v>239</v>
      </c>
      <c r="D170" s="250">
        <v>1080</v>
      </c>
      <c r="E170" s="221">
        <f t="shared" si="12"/>
        <v>180</v>
      </c>
      <c r="F170" s="207">
        <v>0.2</v>
      </c>
    </row>
    <row r="171" spans="1:16" s="196" customFormat="1" ht="15.75" customHeight="1" x14ac:dyDescent="0.25">
      <c r="A171" s="208" t="s">
        <v>2124</v>
      </c>
      <c r="B171" s="233" t="s">
        <v>2438</v>
      </c>
      <c r="C171" s="251" t="s">
        <v>239</v>
      </c>
      <c r="D171" s="250">
        <v>840</v>
      </c>
      <c r="E171" s="221">
        <f t="shared" si="12"/>
        <v>140</v>
      </c>
      <c r="F171" s="207">
        <v>0.2</v>
      </c>
    </row>
    <row r="172" spans="1:16" s="196" customFormat="1" ht="15.75" customHeight="1" x14ac:dyDescent="0.25">
      <c r="A172" s="208" t="s">
        <v>2125</v>
      </c>
      <c r="B172" s="233" t="s">
        <v>2439</v>
      </c>
      <c r="C172" s="251" t="s">
        <v>239</v>
      </c>
      <c r="D172" s="250">
        <v>1080</v>
      </c>
      <c r="E172" s="221">
        <f t="shared" si="12"/>
        <v>180</v>
      </c>
      <c r="F172" s="207">
        <v>0.2</v>
      </c>
    </row>
    <row r="173" spans="1:16" s="196" customFormat="1" ht="15.75" customHeight="1" x14ac:dyDescent="0.25">
      <c r="A173" s="208" t="s">
        <v>2126</v>
      </c>
      <c r="B173" s="233" t="s">
        <v>2440</v>
      </c>
      <c r="C173" s="251" t="s">
        <v>239</v>
      </c>
      <c r="D173" s="250">
        <v>150</v>
      </c>
      <c r="E173" s="221">
        <f t="shared" si="12"/>
        <v>25</v>
      </c>
      <c r="F173" s="207">
        <v>0.2</v>
      </c>
    </row>
    <row r="174" spans="1:16" s="196" customFormat="1" ht="15.75" customHeight="1" x14ac:dyDescent="0.25">
      <c r="A174" s="208" t="s">
        <v>2127</v>
      </c>
      <c r="B174" s="233" t="s">
        <v>2441</v>
      </c>
      <c r="C174" s="251" t="s">
        <v>239</v>
      </c>
      <c r="D174" s="250">
        <v>1080</v>
      </c>
      <c r="E174" s="221">
        <f t="shared" si="12"/>
        <v>180</v>
      </c>
      <c r="F174" s="207">
        <v>0.2</v>
      </c>
    </row>
    <row r="175" spans="1:16" s="196" customFormat="1" ht="15.75" customHeight="1" x14ac:dyDescent="0.25">
      <c r="A175" s="208" t="s">
        <v>2128</v>
      </c>
      <c r="B175" s="233" t="s">
        <v>932</v>
      </c>
      <c r="C175" s="251" t="s">
        <v>239</v>
      </c>
      <c r="D175" s="250">
        <v>450</v>
      </c>
      <c r="E175" s="221">
        <f t="shared" si="12"/>
        <v>75</v>
      </c>
      <c r="F175" s="207">
        <v>0.2</v>
      </c>
    </row>
    <row r="176" spans="1:16" s="196" customFormat="1" ht="15.75" customHeight="1" x14ac:dyDescent="0.25">
      <c r="A176" s="208" t="s">
        <v>2129</v>
      </c>
      <c r="B176" s="233" t="s">
        <v>2442</v>
      </c>
      <c r="C176" s="251" t="s">
        <v>239</v>
      </c>
      <c r="D176" s="250">
        <v>900</v>
      </c>
      <c r="E176" s="221">
        <f t="shared" si="12"/>
        <v>150</v>
      </c>
      <c r="F176" s="207">
        <v>0.2</v>
      </c>
    </row>
    <row r="177" spans="1:6" s="196" customFormat="1" ht="15.75" customHeight="1" x14ac:dyDescent="0.25">
      <c r="A177" s="208" t="s">
        <v>2130</v>
      </c>
      <c r="B177" s="233" t="s">
        <v>2443</v>
      </c>
      <c r="C177" s="251" t="s">
        <v>239</v>
      </c>
      <c r="D177" s="250">
        <v>3270</v>
      </c>
      <c r="E177" s="221">
        <f t="shared" si="12"/>
        <v>545</v>
      </c>
      <c r="F177" s="207">
        <v>0.2</v>
      </c>
    </row>
    <row r="178" spans="1:6" s="196" customFormat="1" ht="15.75" customHeight="1" x14ac:dyDescent="0.25">
      <c r="A178" s="208" t="s">
        <v>2131</v>
      </c>
      <c r="B178" s="233" t="s">
        <v>1685</v>
      </c>
      <c r="C178" s="251" t="s">
        <v>239</v>
      </c>
      <c r="D178" s="250">
        <v>1650</v>
      </c>
      <c r="E178" s="221">
        <f t="shared" si="12"/>
        <v>275</v>
      </c>
      <c r="F178" s="207">
        <v>0.2</v>
      </c>
    </row>
    <row r="179" spans="1:6" s="196" customFormat="1" ht="15.75" customHeight="1" x14ac:dyDescent="0.25">
      <c r="A179" s="208" t="s">
        <v>2132</v>
      </c>
      <c r="B179" s="233" t="s">
        <v>2444</v>
      </c>
      <c r="C179" s="251" t="s">
        <v>239</v>
      </c>
      <c r="D179" s="250">
        <v>1650</v>
      </c>
      <c r="E179" s="221">
        <f t="shared" si="12"/>
        <v>275</v>
      </c>
      <c r="F179" s="207">
        <v>0.2</v>
      </c>
    </row>
    <row r="180" spans="1:6" s="196" customFormat="1" ht="15.75" customHeight="1" x14ac:dyDescent="0.25">
      <c r="A180" s="208" t="s">
        <v>2133</v>
      </c>
      <c r="B180" s="233" t="s">
        <v>2445</v>
      </c>
      <c r="C180" s="251" t="s">
        <v>239</v>
      </c>
      <c r="D180" s="250">
        <v>840</v>
      </c>
      <c r="E180" s="221">
        <f t="shared" si="12"/>
        <v>140</v>
      </c>
      <c r="F180" s="207">
        <v>0.2</v>
      </c>
    </row>
    <row r="181" spans="1:6" s="196" customFormat="1" ht="15.75" customHeight="1" x14ac:dyDescent="0.25">
      <c r="A181" s="208" t="s">
        <v>2134</v>
      </c>
      <c r="B181" s="233" t="s">
        <v>250</v>
      </c>
      <c r="C181" s="251" t="s">
        <v>239</v>
      </c>
      <c r="D181" s="250">
        <v>690</v>
      </c>
      <c r="E181" s="221">
        <f>D181*F181/(100%+F181)</f>
        <v>115</v>
      </c>
      <c r="F181" s="207">
        <v>0.2</v>
      </c>
    </row>
    <row r="182" spans="1:6" s="196" customFormat="1" ht="15.75" customHeight="1" x14ac:dyDescent="0.25">
      <c r="A182" s="208" t="s">
        <v>2135</v>
      </c>
      <c r="B182" s="233" t="s">
        <v>2446</v>
      </c>
      <c r="C182" s="251" t="s">
        <v>239</v>
      </c>
      <c r="D182" s="250">
        <v>750</v>
      </c>
      <c r="E182" s="221">
        <f t="shared" ref="E182:E184" si="13">D182*F182/(100%+F182)</f>
        <v>125</v>
      </c>
      <c r="F182" s="207">
        <v>0.2</v>
      </c>
    </row>
    <row r="183" spans="1:6" s="196" customFormat="1" ht="15.75" customHeight="1" x14ac:dyDescent="0.25">
      <c r="A183" s="208" t="s">
        <v>2136</v>
      </c>
      <c r="B183" s="233" t="s">
        <v>2447</v>
      </c>
      <c r="C183" s="251" t="s">
        <v>239</v>
      </c>
      <c r="D183" s="250">
        <v>510</v>
      </c>
      <c r="E183" s="221">
        <f t="shared" si="13"/>
        <v>85</v>
      </c>
      <c r="F183" s="207">
        <v>0.2</v>
      </c>
    </row>
    <row r="184" spans="1:6" s="196" customFormat="1" ht="15.75" customHeight="1" x14ac:dyDescent="0.25">
      <c r="A184" s="208" t="s">
        <v>2137</v>
      </c>
      <c r="B184" s="206" t="s">
        <v>2448</v>
      </c>
      <c r="C184" s="251" t="s">
        <v>239</v>
      </c>
      <c r="D184" s="250">
        <v>750</v>
      </c>
      <c r="E184" s="221">
        <f t="shared" si="13"/>
        <v>125</v>
      </c>
      <c r="F184" s="207">
        <v>0.2</v>
      </c>
    </row>
    <row r="185" spans="1:6" s="196" customFormat="1" ht="15.75" customHeight="1" x14ac:dyDescent="0.25">
      <c r="A185" s="208" t="s">
        <v>2138</v>
      </c>
      <c r="B185" s="233" t="s">
        <v>956</v>
      </c>
      <c r="C185" s="251" t="s">
        <v>239</v>
      </c>
      <c r="D185" s="250">
        <v>630</v>
      </c>
      <c r="E185" s="221">
        <f>D185*F185/(100%+F185)</f>
        <v>105</v>
      </c>
      <c r="F185" s="207">
        <v>0.2</v>
      </c>
    </row>
    <row r="186" spans="1:6" s="196" customFormat="1" ht="15.75" customHeight="1" x14ac:dyDescent="0.25">
      <c r="A186" s="208" t="s">
        <v>2139</v>
      </c>
      <c r="B186" s="233" t="s">
        <v>1061</v>
      </c>
      <c r="C186" s="251" t="s">
        <v>239</v>
      </c>
      <c r="D186" s="250">
        <v>900</v>
      </c>
      <c r="E186" s="221">
        <f t="shared" ref="E186" si="14">D186*F186/(100%+F186)</f>
        <v>150</v>
      </c>
      <c r="F186" s="207">
        <v>0.2</v>
      </c>
    </row>
    <row r="187" spans="1:6" s="196" customFormat="1" ht="15.75" customHeight="1" x14ac:dyDescent="0.25">
      <c r="A187" s="208" t="s">
        <v>2140</v>
      </c>
      <c r="B187" s="233" t="s">
        <v>2449</v>
      </c>
      <c r="C187" s="251" t="s">
        <v>239</v>
      </c>
      <c r="D187" s="250">
        <v>540</v>
      </c>
      <c r="E187" s="221">
        <f>D187*F187/(100%+F187)</f>
        <v>90</v>
      </c>
      <c r="F187" s="207">
        <v>0.2</v>
      </c>
    </row>
    <row r="188" spans="1:6" s="196" customFormat="1" ht="15.75" customHeight="1" x14ac:dyDescent="0.25">
      <c r="A188" s="208" t="s">
        <v>2141</v>
      </c>
      <c r="B188" s="233" t="s">
        <v>989</v>
      </c>
      <c r="C188" s="251" t="s">
        <v>239</v>
      </c>
      <c r="D188" s="250">
        <v>540</v>
      </c>
      <c r="E188" s="221">
        <f t="shared" ref="E188:E189" si="15">D188*F188/(100%+F188)</f>
        <v>90</v>
      </c>
      <c r="F188" s="207">
        <v>0.2</v>
      </c>
    </row>
    <row r="189" spans="1:6" s="196" customFormat="1" ht="15.75" customHeight="1" x14ac:dyDescent="0.25">
      <c r="A189" s="208" t="s">
        <v>2142</v>
      </c>
      <c r="B189" s="233" t="s">
        <v>2450</v>
      </c>
      <c r="C189" s="251" t="s">
        <v>239</v>
      </c>
      <c r="D189" s="250">
        <v>630</v>
      </c>
      <c r="E189" s="221">
        <f t="shared" si="15"/>
        <v>105</v>
      </c>
      <c r="F189" s="207">
        <v>0.2</v>
      </c>
    </row>
    <row r="190" spans="1:6" s="196" customFormat="1" ht="15.75" customHeight="1" x14ac:dyDescent="0.25">
      <c r="A190" s="208" t="s">
        <v>2143</v>
      </c>
      <c r="B190" s="233" t="s">
        <v>968</v>
      </c>
      <c r="C190" s="251" t="s">
        <v>239</v>
      </c>
      <c r="D190" s="250">
        <v>780</v>
      </c>
      <c r="E190" s="221">
        <f>D190*F190/(100%+F190)</f>
        <v>130</v>
      </c>
      <c r="F190" s="207">
        <v>0.2</v>
      </c>
    </row>
    <row r="191" spans="1:6" s="196" customFormat="1" ht="15.75" customHeight="1" x14ac:dyDescent="0.25">
      <c r="A191" s="208" t="s">
        <v>2144</v>
      </c>
      <c r="B191" s="233" t="s">
        <v>938</v>
      </c>
      <c r="C191" s="251" t="s">
        <v>239</v>
      </c>
      <c r="D191" s="250">
        <v>360</v>
      </c>
      <c r="E191" s="221">
        <f t="shared" ref="E191:E192" si="16">D191*F191/(100%+F191)</f>
        <v>60</v>
      </c>
      <c r="F191" s="207">
        <v>0.2</v>
      </c>
    </row>
    <row r="192" spans="1:6" s="196" customFormat="1" ht="48" customHeight="1" x14ac:dyDescent="0.25">
      <c r="A192" s="208" t="s">
        <v>2145</v>
      </c>
      <c r="B192" s="233" t="s">
        <v>2944</v>
      </c>
      <c r="C192" s="251" t="s">
        <v>239</v>
      </c>
      <c r="D192" s="250">
        <v>2550</v>
      </c>
      <c r="E192" s="221">
        <f t="shared" si="16"/>
        <v>425</v>
      </c>
      <c r="F192" s="207">
        <v>0.2</v>
      </c>
    </row>
    <row r="193" spans="1:6" s="196" customFormat="1" ht="15.75" customHeight="1" x14ac:dyDescent="0.25">
      <c r="A193" s="259" t="s">
        <v>114</v>
      </c>
      <c r="B193" s="534" t="s">
        <v>251</v>
      </c>
      <c r="C193" s="535"/>
      <c r="D193" s="535"/>
      <c r="E193" s="535"/>
      <c r="F193" s="536"/>
    </row>
    <row r="194" spans="1:6" s="196" customFormat="1" ht="15.75" customHeight="1" x14ac:dyDescent="0.25">
      <c r="A194" s="208" t="s">
        <v>133</v>
      </c>
      <c r="B194" s="233" t="s">
        <v>932</v>
      </c>
      <c r="C194" s="251" t="s">
        <v>239</v>
      </c>
      <c r="D194" s="250">
        <v>450</v>
      </c>
      <c r="E194" s="221">
        <f t="shared" ref="E194:E210" si="17">D194*F194/(100%+F194)</f>
        <v>75</v>
      </c>
      <c r="F194" s="207">
        <v>0.2</v>
      </c>
    </row>
    <row r="195" spans="1:6" s="196" customFormat="1" ht="15.75" customHeight="1" x14ac:dyDescent="0.25">
      <c r="A195" s="208" t="s">
        <v>134</v>
      </c>
      <c r="B195" s="233" t="s">
        <v>2442</v>
      </c>
      <c r="C195" s="251" t="s">
        <v>239</v>
      </c>
      <c r="D195" s="250">
        <v>900</v>
      </c>
      <c r="E195" s="221">
        <f t="shared" si="17"/>
        <v>150</v>
      </c>
      <c r="F195" s="207">
        <v>0.2</v>
      </c>
    </row>
    <row r="196" spans="1:6" s="196" customFormat="1" ht="15.75" customHeight="1" x14ac:dyDescent="0.25">
      <c r="A196" s="208" t="s">
        <v>135</v>
      </c>
      <c r="B196" s="233" t="s">
        <v>2440</v>
      </c>
      <c r="C196" s="251" t="s">
        <v>239</v>
      </c>
      <c r="D196" s="250">
        <v>150</v>
      </c>
      <c r="E196" s="221">
        <f t="shared" si="17"/>
        <v>25</v>
      </c>
      <c r="F196" s="207">
        <v>0.2</v>
      </c>
    </row>
    <row r="197" spans="1:6" s="196" customFormat="1" ht="15.75" customHeight="1" x14ac:dyDescent="0.25">
      <c r="A197" s="208" t="s">
        <v>136</v>
      </c>
      <c r="B197" s="233" t="s">
        <v>2447</v>
      </c>
      <c r="C197" s="251" t="s">
        <v>239</v>
      </c>
      <c r="D197" s="250">
        <v>510</v>
      </c>
      <c r="E197" s="221">
        <f t="shared" si="17"/>
        <v>85</v>
      </c>
      <c r="F197" s="207">
        <v>0.2</v>
      </c>
    </row>
    <row r="198" spans="1:6" s="196" customFormat="1" ht="15.75" customHeight="1" x14ac:dyDescent="0.25">
      <c r="A198" s="208" t="s">
        <v>817</v>
      </c>
      <c r="B198" s="233" t="s">
        <v>269</v>
      </c>
      <c r="C198" s="251" t="s">
        <v>239</v>
      </c>
      <c r="D198" s="250">
        <v>180</v>
      </c>
      <c r="E198" s="221">
        <f t="shared" si="17"/>
        <v>30</v>
      </c>
      <c r="F198" s="207">
        <v>0.2</v>
      </c>
    </row>
    <row r="199" spans="1:6" s="196" customFormat="1" ht="15.75" customHeight="1" x14ac:dyDescent="0.25">
      <c r="A199" s="208" t="s">
        <v>2246</v>
      </c>
      <c r="B199" s="233" t="s">
        <v>2451</v>
      </c>
      <c r="C199" s="251" t="s">
        <v>239</v>
      </c>
      <c r="D199" s="250">
        <v>3270</v>
      </c>
      <c r="E199" s="221">
        <f t="shared" si="17"/>
        <v>545</v>
      </c>
      <c r="F199" s="207">
        <v>0.2</v>
      </c>
    </row>
    <row r="200" spans="1:6" s="196" customFormat="1" ht="15.75" customHeight="1" x14ac:dyDescent="0.25">
      <c r="A200" s="208" t="s">
        <v>2247</v>
      </c>
      <c r="B200" s="233" t="s">
        <v>2452</v>
      </c>
      <c r="C200" s="251" t="s">
        <v>239</v>
      </c>
      <c r="D200" s="250">
        <v>1080</v>
      </c>
      <c r="E200" s="221">
        <f t="shared" si="17"/>
        <v>180</v>
      </c>
      <c r="F200" s="207">
        <v>0.2</v>
      </c>
    </row>
    <row r="201" spans="1:6" s="196" customFormat="1" ht="15.75" customHeight="1" x14ac:dyDescent="0.25">
      <c r="A201" s="208" t="s">
        <v>2248</v>
      </c>
      <c r="B201" s="233" t="s">
        <v>975</v>
      </c>
      <c r="C201" s="251" t="s">
        <v>239</v>
      </c>
      <c r="D201" s="250">
        <v>1890</v>
      </c>
      <c r="E201" s="221">
        <f t="shared" si="17"/>
        <v>315</v>
      </c>
      <c r="F201" s="207">
        <v>0.2</v>
      </c>
    </row>
    <row r="202" spans="1:6" s="196" customFormat="1" ht="15.75" customHeight="1" x14ac:dyDescent="0.25">
      <c r="A202" s="208" t="s">
        <v>2249</v>
      </c>
      <c r="B202" s="233" t="s">
        <v>989</v>
      </c>
      <c r="C202" s="251" t="s">
        <v>239</v>
      </c>
      <c r="D202" s="250">
        <v>1650</v>
      </c>
      <c r="E202" s="221">
        <f t="shared" si="17"/>
        <v>275</v>
      </c>
      <c r="F202" s="207">
        <v>0.2</v>
      </c>
    </row>
    <row r="203" spans="1:6" s="196" customFormat="1" ht="15.75" customHeight="1" x14ac:dyDescent="0.25">
      <c r="A203" s="208" t="s">
        <v>2250</v>
      </c>
      <c r="B203" s="233" t="s">
        <v>941</v>
      </c>
      <c r="C203" s="251" t="s">
        <v>239</v>
      </c>
      <c r="D203" s="250">
        <v>2040</v>
      </c>
      <c r="E203" s="221">
        <f t="shared" si="17"/>
        <v>340</v>
      </c>
      <c r="F203" s="207">
        <v>0.2</v>
      </c>
    </row>
    <row r="204" spans="1:6" s="196" customFormat="1" ht="33" customHeight="1" x14ac:dyDescent="0.25">
      <c r="A204" s="208" t="s">
        <v>2251</v>
      </c>
      <c r="B204" s="233" t="s">
        <v>2430</v>
      </c>
      <c r="C204" s="251" t="s">
        <v>239</v>
      </c>
      <c r="D204" s="250">
        <v>1500</v>
      </c>
      <c r="E204" s="221">
        <f t="shared" si="17"/>
        <v>250</v>
      </c>
      <c r="F204" s="207">
        <v>0.2</v>
      </c>
    </row>
    <row r="205" spans="1:6" s="196" customFormat="1" ht="15.75" customHeight="1" x14ac:dyDescent="0.25">
      <c r="A205" s="208" t="s">
        <v>2252</v>
      </c>
      <c r="B205" s="233" t="s">
        <v>2431</v>
      </c>
      <c r="C205" s="251" t="s">
        <v>239</v>
      </c>
      <c r="D205" s="250">
        <v>1080</v>
      </c>
      <c r="E205" s="221">
        <f t="shared" si="17"/>
        <v>180</v>
      </c>
      <c r="F205" s="207">
        <v>0.2</v>
      </c>
    </row>
    <row r="206" spans="1:6" s="196" customFormat="1" ht="15.75" customHeight="1" x14ac:dyDescent="0.25">
      <c r="A206" s="208" t="s">
        <v>2253</v>
      </c>
      <c r="B206" s="233" t="s">
        <v>2434</v>
      </c>
      <c r="C206" s="251" t="s">
        <v>239</v>
      </c>
      <c r="D206" s="250">
        <v>1080</v>
      </c>
      <c r="E206" s="221">
        <f t="shared" si="17"/>
        <v>180</v>
      </c>
      <c r="F206" s="207">
        <v>0.2</v>
      </c>
    </row>
    <row r="207" spans="1:6" s="196" customFormat="1" ht="15.75" customHeight="1" x14ac:dyDescent="0.25">
      <c r="A207" s="208" t="s">
        <v>2254</v>
      </c>
      <c r="B207" s="233" t="s">
        <v>2433</v>
      </c>
      <c r="C207" s="251" t="s">
        <v>239</v>
      </c>
      <c r="D207" s="250">
        <v>1080</v>
      </c>
      <c r="E207" s="221">
        <f t="shared" si="17"/>
        <v>180</v>
      </c>
      <c r="F207" s="207">
        <v>0.2</v>
      </c>
    </row>
    <row r="208" spans="1:6" s="196" customFormat="1" ht="15.75" customHeight="1" x14ac:dyDescent="0.25">
      <c r="A208" s="208" t="s">
        <v>2255</v>
      </c>
      <c r="B208" s="233" t="s">
        <v>2432</v>
      </c>
      <c r="C208" s="251" t="s">
        <v>239</v>
      </c>
      <c r="D208" s="250">
        <v>1080</v>
      </c>
      <c r="E208" s="221">
        <f t="shared" si="17"/>
        <v>180</v>
      </c>
      <c r="F208" s="207">
        <v>0.2</v>
      </c>
    </row>
    <row r="209" spans="1:6" s="196" customFormat="1" ht="46.5" customHeight="1" x14ac:dyDescent="0.25">
      <c r="A209" s="208" t="s">
        <v>2256</v>
      </c>
      <c r="B209" s="233" t="s">
        <v>2944</v>
      </c>
      <c r="C209" s="251" t="s">
        <v>239</v>
      </c>
      <c r="D209" s="250">
        <v>2550</v>
      </c>
      <c r="E209" s="221">
        <f t="shared" si="17"/>
        <v>425</v>
      </c>
      <c r="F209" s="207">
        <v>0.2</v>
      </c>
    </row>
    <row r="210" spans="1:6" s="196" customFormat="1" ht="15.75" customHeight="1" x14ac:dyDescent="0.25">
      <c r="A210" s="208" t="s">
        <v>2257</v>
      </c>
      <c r="B210" s="233" t="s">
        <v>2453</v>
      </c>
      <c r="C210" s="251" t="s">
        <v>239</v>
      </c>
      <c r="D210" s="250">
        <v>840</v>
      </c>
      <c r="E210" s="221">
        <f t="shared" si="17"/>
        <v>140</v>
      </c>
      <c r="F210" s="207">
        <v>0.2</v>
      </c>
    </row>
    <row r="211" spans="1:6" s="196" customFormat="1" ht="15.75" customHeight="1" x14ac:dyDescent="0.25">
      <c r="A211" s="259" t="s">
        <v>115</v>
      </c>
      <c r="B211" s="534" t="s">
        <v>1717</v>
      </c>
      <c r="C211" s="535"/>
      <c r="D211" s="535"/>
      <c r="E211" s="535"/>
      <c r="F211" s="536"/>
    </row>
    <row r="212" spans="1:6" s="196" customFormat="1" ht="15.75" customHeight="1" x14ac:dyDescent="0.25">
      <c r="A212" s="208" t="s">
        <v>137</v>
      </c>
      <c r="B212" s="233" t="s">
        <v>2454</v>
      </c>
      <c r="C212" s="251" t="s">
        <v>239</v>
      </c>
      <c r="D212" s="250">
        <v>150</v>
      </c>
      <c r="E212" s="221">
        <f t="shared" ref="E212:E226" si="18">D212*F212/(100%+F212)</f>
        <v>25</v>
      </c>
      <c r="F212" s="207">
        <v>0.2</v>
      </c>
    </row>
    <row r="213" spans="1:6" s="196" customFormat="1" ht="15.75" customHeight="1" x14ac:dyDescent="0.25">
      <c r="A213" s="208" t="s">
        <v>138</v>
      </c>
      <c r="B213" s="233" t="s">
        <v>983</v>
      </c>
      <c r="C213" s="251" t="s">
        <v>239</v>
      </c>
      <c r="D213" s="250">
        <v>1590</v>
      </c>
      <c r="E213" s="221">
        <f t="shared" si="18"/>
        <v>265</v>
      </c>
      <c r="F213" s="207">
        <v>0.2</v>
      </c>
    </row>
    <row r="214" spans="1:6" s="196" customFormat="1" ht="15.75" customHeight="1" x14ac:dyDescent="0.25">
      <c r="A214" s="208" t="s">
        <v>2258</v>
      </c>
      <c r="B214" s="233" t="s">
        <v>986</v>
      </c>
      <c r="C214" s="251" t="s">
        <v>239</v>
      </c>
      <c r="D214" s="250">
        <v>780</v>
      </c>
      <c r="E214" s="221">
        <f t="shared" si="18"/>
        <v>130</v>
      </c>
      <c r="F214" s="207">
        <v>0.2</v>
      </c>
    </row>
    <row r="215" spans="1:6" s="196" customFormat="1" ht="15.75" customHeight="1" x14ac:dyDescent="0.25">
      <c r="A215" s="208" t="s">
        <v>2259</v>
      </c>
      <c r="B215" s="233" t="s">
        <v>240</v>
      </c>
      <c r="C215" s="251" t="s">
        <v>239</v>
      </c>
      <c r="D215" s="250">
        <v>1890</v>
      </c>
      <c r="E215" s="221">
        <f t="shared" si="18"/>
        <v>315</v>
      </c>
      <c r="F215" s="207">
        <v>0.2</v>
      </c>
    </row>
    <row r="216" spans="1:6" s="196" customFormat="1" ht="15.75" customHeight="1" x14ac:dyDescent="0.25">
      <c r="A216" s="208" t="s">
        <v>2260</v>
      </c>
      <c r="B216" s="233" t="s">
        <v>2455</v>
      </c>
      <c r="C216" s="251" t="s">
        <v>239</v>
      </c>
      <c r="D216" s="250">
        <v>1530</v>
      </c>
      <c r="E216" s="221">
        <f t="shared" si="18"/>
        <v>255</v>
      </c>
      <c r="F216" s="207">
        <v>0.2</v>
      </c>
    </row>
    <row r="217" spans="1:6" s="196" customFormat="1" ht="15.75" customHeight="1" x14ac:dyDescent="0.25">
      <c r="A217" s="208" t="s">
        <v>2261</v>
      </c>
      <c r="B217" s="233" t="s">
        <v>17</v>
      </c>
      <c r="C217" s="251" t="s">
        <v>239</v>
      </c>
      <c r="D217" s="250">
        <v>1890</v>
      </c>
      <c r="E217" s="221">
        <f t="shared" si="18"/>
        <v>315</v>
      </c>
      <c r="F217" s="207">
        <v>0.2</v>
      </c>
    </row>
    <row r="218" spans="1:6" s="196" customFormat="1" ht="15.75" customHeight="1" x14ac:dyDescent="0.25">
      <c r="A218" s="208" t="s">
        <v>2262</v>
      </c>
      <c r="B218" s="233" t="s">
        <v>982</v>
      </c>
      <c r="C218" s="251" t="s">
        <v>239</v>
      </c>
      <c r="D218" s="250">
        <v>1890</v>
      </c>
      <c r="E218" s="221">
        <f t="shared" si="18"/>
        <v>315</v>
      </c>
      <c r="F218" s="207">
        <v>0.2</v>
      </c>
    </row>
    <row r="219" spans="1:6" s="196" customFormat="1" ht="15.75" customHeight="1" x14ac:dyDescent="0.25">
      <c r="A219" s="208" t="s">
        <v>2263</v>
      </c>
      <c r="B219" s="233" t="s">
        <v>241</v>
      </c>
      <c r="C219" s="251" t="s">
        <v>239</v>
      </c>
      <c r="D219" s="250">
        <v>1890</v>
      </c>
      <c r="E219" s="221">
        <f t="shared" si="18"/>
        <v>315</v>
      </c>
      <c r="F219" s="207">
        <v>0.2</v>
      </c>
    </row>
    <row r="220" spans="1:6" s="196" customFormat="1" ht="15.75" customHeight="1" x14ac:dyDescent="0.25">
      <c r="A220" s="208" t="s">
        <v>2264</v>
      </c>
      <c r="B220" s="233" t="s">
        <v>19</v>
      </c>
      <c r="C220" s="251" t="s">
        <v>239</v>
      </c>
      <c r="D220" s="250">
        <v>1890</v>
      </c>
      <c r="E220" s="221">
        <f t="shared" si="18"/>
        <v>315</v>
      </c>
      <c r="F220" s="207">
        <v>0.2</v>
      </c>
    </row>
    <row r="221" spans="1:6" s="196" customFormat="1" ht="15.75" customHeight="1" x14ac:dyDescent="0.25">
      <c r="A221" s="208" t="s">
        <v>2265</v>
      </c>
      <c r="B221" s="233" t="s">
        <v>243</v>
      </c>
      <c r="C221" s="251" t="s">
        <v>239</v>
      </c>
      <c r="D221" s="250">
        <v>1890</v>
      </c>
      <c r="E221" s="221">
        <f t="shared" si="18"/>
        <v>315</v>
      </c>
      <c r="F221" s="207">
        <v>0.2</v>
      </c>
    </row>
    <row r="222" spans="1:6" s="196" customFormat="1" ht="15.75" customHeight="1" x14ac:dyDescent="0.25">
      <c r="A222" s="208" t="s">
        <v>2266</v>
      </c>
      <c r="B222" s="233" t="s">
        <v>18</v>
      </c>
      <c r="C222" s="251" t="s">
        <v>239</v>
      </c>
      <c r="D222" s="250">
        <v>1890</v>
      </c>
      <c r="E222" s="221">
        <f t="shared" si="18"/>
        <v>315</v>
      </c>
      <c r="F222" s="207">
        <v>0.2</v>
      </c>
    </row>
    <row r="223" spans="1:6" s="196" customFormat="1" ht="15.75" customHeight="1" x14ac:dyDescent="0.25">
      <c r="A223" s="208" t="s">
        <v>2267</v>
      </c>
      <c r="B223" s="233" t="s">
        <v>2456</v>
      </c>
      <c r="C223" s="251" t="s">
        <v>239</v>
      </c>
      <c r="D223" s="250">
        <v>1890</v>
      </c>
      <c r="E223" s="221">
        <f t="shared" si="18"/>
        <v>315</v>
      </c>
      <c r="F223" s="207">
        <v>0.2</v>
      </c>
    </row>
    <row r="224" spans="1:6" s="196" customFormat="1" ht="48" customHeight="1" x14ac:dyDescent="0.25">
      <c r="A224" s="208" t="s">
        <v>2268</v>
      </c>
      <c r="B224" s="233" t="s">
        <v>2944</v>
      </c>
      <c r="C224" s="251" t="s">
        <v>239</v>
      </c>
      <c r="D224" s="250">
        <v>2550</v>
      </c>
      <c r="E224" s="221">
        <f t="shared" si="18"/>
        <v>425</v>
      </c>
      <c r="F224" s="207">
        <v>0.2</v>
      </c>
    </row>
    <row r="225" spans="1:6" s="196" customFormat="1" ht="12.75" x14ac:dyDescent="0.25">
      <c r="A225" s="208" t="s">
        <v>2269</v>
      </c>
      <c r="B225" s="233" t="s">
        <v>2457</v>
      </c>
      <c r="C225" s="251" t="s">
        <v>239</v>
      </c>
      <c r="D225" s="250">
        <v>690</v>
      </c>
      <c r="E225" s="221">
        <f t="shared" si="18"/>
        <v>115</v>
      </c>
      <c r="F225" s="207">
        <v>0.2</v>
      </c>
    </row>
    <row r="226" spans="1:6" s="196" customFormat="1" ht="15.75" customHeight="1" x14ac:dyDescent="0.25">
      <c r="A226" s="208" t="s">
        <v>2270</v>
      </c>
      <c r="B226" s="233" t="s">
        <v>2458</v>
      </c>
      <c r="C226" s="251" t="s">
        <v>239</v>
      </c>
      <c r="D226" s="250">
        <v>210</v>
      </c>
      <c r="E226" s="221">
        <f t="shared" si="18"/>
        <v>35</v>
      </c>
      <c r="F226" s="207">
        <v>0.2</v>
      </c>
    </row>
    <row r="227" spans="1:6" s="196" customFormat="1" ht="15.75" customHeight="1" x14ac:dyDescent="0.25">
      <c r="A227" s="259" t="s">
        <v>116</v>
      </c>
      <c r="B227" s="534" t="s">
        <v>1718</v>
      </c>
      <c r="C227" s="535"/>
      <c r="D227" s="535"/>
      <c r="E227" s="535"/>
      <c r="F227" s="536"/>
    </row>
    <row r="228" spans="1:6" s="196" customFormat="1" ht="30.75" customHeight="1" x14ac:dyDescent="0.25">
      <c r="A228" s="208" t="s">
        <v>2271</v>
      </c>
      <c r="B228" s="233" t="s">
        <v>2459</v>
      </c>
      <c r="C228" s="251" t="s">
        <v>239</v>
      </c>
      <c r="D228" s="250">
        <v>2700</v>
      </c>
      <c r="E228" s="221">
        <f t="shared" ref="E228:E237" si="19">D228*F228/(100%+F228)</f>
        <v>450</v>
      </c>
      <c r="F228" s="207">
        <v>0.2</v>
      </c>
    </row>
    <row r="229" spans="1:6" s="196" customFormat="1" ht="29.25" customHeight="1" x14ac:dyDescent="0.25">
      <c r="A229" s="208" t="s">
        <v>2272</v>
      </c>
      <c r="B229" s="233" t="s">
        <v>2464</v>
      </c>
      <c r="C229" s="251" t="s">
        <v>239</v>
      </c>
      <c r="D229" s="250">
        <v>1650</v>
      </c>
      <c r="E229" s="221">
        <f t="shared" si="19"/>
        <v>275</v>
      </c>
      <c r="F229" s="207">
        <v>0.2</v>
      </c>
    </row>
    <row r="230" spans="1:6" s="196" customFormat="1" ht="12.75" x14ac:dyDescent="0.25">
      <c r="A230" s="208" t="s">
        <v>2273</v>
      </c>
      <c r="B230" s="233" t="s">
        <v>2460</v>
      </c>
      <c r="C230" s="251" t="s">
        <v>239</v>
      </c>
      <c r="D230" s="250">
        <v>2700</v>
      </c>
      <c r="E230" s="221">
        <f t="shared" si="19"/>
        <v>450</v>
      </c>
      <c r="F230" s="207">
        <v>0.2</v>
      </c>
    </row>
    <row r="231" spans="1:6" s="196" customFormat="1" ht="12.75" x14ac:dyDescent="0.25">
      <c r="A231" s="208" t="s">
        <v>2274</v>
      </c>
      <c r="B231" s="233" t="s">
        <v>2461</v>
      </c>
      <c r="C231" s="251" t="s">
        <v>239</v>
      </c>
      <c r="D231" s="250">
        <v>1530</v>
      </c>
      <c r="E231" s="221">
        <f t="shared" si="19"/>
        <v>255</v>
      </c>
      <c r="F231" s="207">
        <v>0.2</v>
      </c>
    </row>
    <row r="232" spans="1:6" s="196" customFormat="1" ht="25.5" x14ac:dyDescent="0.25">
      <c r="A232" s="208" t="s">
        <v>2275</v>
      </c>
      <c r="B232" s="233" t="s">
        <v>2428</v>
      </c>
      <c r="C232" s="251" t="s">
        <v>239</v>
      </c>
      <c r="D232" s="250">
        <v>1440</v>
      </c>
      <c r="E232" s="221">
        <f t="shared" si="19"/>
        <v>240</v>
      </c>
      <c r="F232" s="207">
        <v>0.2</v>
      </c>
    </row>
    <row r="233" spans="1:6" s="196" customFormat="1" ht="25.5" x14ac:dyDescent="0.25">
      <c r="A233" s="208" t="s">
        <v>2276</v>
      </c>
      <c r="B233" s="233" t="s">
        <v>2462</v>
      </c>
      <c r="C233" s="251" t="s">
        <v>239</v>
      </c>
      <c r="D233" s="250">
        <v>2700</v>
      </c>
      <c r="E233" s="221">
        <f t="shared" si="19"/>
        <v>450</v>
      </c>
      <c r="F233" s="207">
        <v>0.2</v>
      </c>
    </row>
    <row r="234" spans="1:6" s="196" customFormat="1" ht="25.5" x14ac:dyDescent="0.25">
      <c r="A234" s="208" t="s">
        <v>2277</v>
      </c>
      <c r="B234" s="233" t="s">
        <v>2463</v>
      </c>
      <c r="C234" s="251" t="s">
        <v>239</v>
      </c>
      <c r="D234" s="250">
        <v>3180</v>
      </c>
      <c r="E234" s="221">
        <f t="shared" si="19"/>
        <v>530</v>
      </c>
      <c r="F234" s="207">
        <v>0.2</v>
      </c>
    </row>
    <row r="235" spans="1:6" s="196" customFormat="1" ht="25.5" x14ac:dyDescent="0.25">
      <c r="A235" s="208" t="s">
        <v>2278</v>
      </c>
      <c r="B235" s="233" t="s">
        <v>2465</v>
      </c>
      <c r="C235" s="251" t="s">
        <v>239</v>
      </c>
      <c r="D235" s="250">
        <v>3180</v>
      </c>
      <c r="E235" s="221">
        <f t="shared" si="19"/>
        <v>530</v>
      </c>
      <c r="F235" s="207">
        <v>0.2</v>
      </c>
    </row>
    <row r="236" spans="1:6" s="196" customFormat="1" ht="15.75" customHeight="1" x14ac:dyDescent="0.25">
      <c r="A236" s="208" t="s">
        <v>2279</v>
      </c>
      <c r="B236" s="233" t="s">
        <v>2466</v>
      </c>
      <c r="C236" s="251" t="s">
        <v>239</v>
      </c>
      <c r="D236" s="250">
        <v>1530</v>
      </c>
      <c r="E236" s="221">
        <f t="shared" si="19"/>
        <v>255</v>
      </c>
      <c r="F236" s="207">
        <v>0.2</v>
      </c>
    </row>
    <row r="237" spans="1:6" s="196" customFormat="1" ht="25.5" x14ac:dyDescent="0.25">
      <c r="A237" s="208" t="s">
        <v>2280</v>
      </c>
      <c r="B237" s="233" t="s">
        <v>2429</v>
      </c>
      <c r="C237" s="251" t="s">
        <v>239</v>
      </c>
      <c r="D237" s="250">
        <v>1590</v>
      </c>
      <c r="E237" s="221">
        <f t="shared" si="19"/>
        <v>265</v>
      </c>
      <c r="F237" s="207">
        <v>0.2</v>
      </c>
    </row>
    <row r="238" spans="1:6" s="196" customFormat="1" ht="15.75" customHeight="1" x14ac:dyDescent="0.25">
      <c r="A238" s="259" t="s">
        <v>139</v>
      </c>
      <c r="B238" s="357" t="s">
        <v>1719</v>
      </c>
      <c r="C238" s="357"/>
      <c r="D238" s="357"/>
      <c r="E238" s="357"/>
      <c r="F238" s="357"/>
    </row>
    <row r="239" spans="1:6" s="196" customFormat="1" ht="15.75" customHeight="1" x14ac:dyDescent="0.25">
      <c r="A239" s="208" t="s">
        <v>2281</v>
      </c>
      <c r="B239" s="233" t="s">
        <v>986</v>
      </c>
      <c r="C239" s="251" t="s">
        <v>239</v>
      </c>
      <c r="D239" s="250">
        <v>3104.9999999999995</v>
      </c>
      <c r="E239" s="221">
        <f t="shared" ref="E239:E244" si="20">D239*F239/(100%+F239)</f>
        <v>517.5</v>
      </c>
      <c r="F239" s="207">
        <v>0.2</v>
      </c>
    </row>
    <row r="240" spans="1:6" s="196" customFormat="1" ht="15.75" customHeight="1" x14ac:dyDescent="0.25">
      <c r="A240" s="208" t="s">
        <v>2282</v>
      </c>
      <c r="B240" s="233" t="s">
        <v>19</v>
      </c>
      <c r="C240" s="251" t="s">
        <v>239</v>
      </c>
      <c r="D240" s="250">
        <v>896.99999999999989</v>
      </c>
      <c r="E240" s="221">
        <f t="shared" si="20"/>
        <v>149.5</v>
      </c>
      <c r="F240" s="207">
        <v>0.2</v>
      </c>
    </row>
    <row r="241" spans="1:18" s="196" customFormat="1" ht="15.75" customHeight="1" x14ac:dyDescent="0.25">
      <c r="A241" s="208" t="s">
        <v>2283</v>
      </c>
      <c r="B241" s="233" t="s">
        <v>240</v>
      </c>
      <c r="C241" s="251" t="s">
        <v>239</v>
      </c>
      <c r="D241" s="250">
        <v>1483.4999999999998</v>
      </c>
      <c r="E241" s="221">
        <f t="shared" si="20"/>
        <v>247.25</v>
      </c>
      <c r="F241" s="207">
        <v>0.2</v>
      </c>
    </row>
    <row r="242" spans="1:18" s="196" customFormat="1" ht="15.75" customHeight="1" x14ac:dyDescent="0.25">
      <c r="A242" s="208" t="s">
        <v>2284</v>
      </c>
      <c r="B242" s="233" t="s">
        <v>18</v>
      </c>
      <c r="C242" s="251" t="s">
        <v>239</v>
      </c>
      <c r="D242" s="250">
        <v>1483.4999999999998</v>
      </c>
      <c r="E242" s="221">
        <f t="shared" si="20"/>
        <v>247.25</v>
      </c>
      <c r="F242" s="207">
        <v>0.2</v>
      </c>
    </row>
    <row r="243" spans="1:18" s="196" customFormat="1" ht="15.75" customHeight="1" x14ac:dyDescent="0.25">
      <c r="A243" s="208" t="s">
        <v>2285</v>
      </c>
      <c r="B243" s="233" t="s">
        <v>17</v>
      </c>
      <c r="C243" s="251" t="s">
        <v>239</v>
      </c>
      <c r="D243" s="250">
        <v>1483.4999999999998</v>
      </c>
      <c r="E243" s="221">
        <f t="shared" si="20"/>
        <v>247.25</v>
      </c>
      <c r="F243" s="207">
        <v>0.2</v>
      </c>
    </row>
    <row r="244" spans="1:18" s="196" customFormat="1" ht="15.75" customHeight="1" x14ac:dyDescent="0.25">
      <c r="A244" s="208" t="s">
        <v>2286</v>
      </c>
      <c r="B244" s="233" t="s">
        <v>2467</v>
      </c>
      <c r="C244" s="251" t="s">
        <v>239</v>
      </c>
      <c r="D244" s="250">
        <v>1483.4999999999998</v>
      </c>
      <c r="E244" s="221">
        <f t="shared" si="20"/>
        <v>247.25</v>
      </c>
      <c r="F244" s="207">
        <v>0.2</v>
      </c>
    </row>
    <row r="245" spans="1:18" ht="15.75" customHeight="1" x14ac:dyDescent="0.25">
      <c r="A245" s="508">
        <v>3</v>
      </c>
      <c r="B245" s="517" t="s">
        <v>831</v>
      </c>
      <c r="C245" s="527"/>
      <c r="D245" s="527"/>
      <c r="E245" s="527"/>
      <c r="F245" s="528"/>
    </row>
    <row r="246" spans="1:18" ht="15" x14ac:dyDescent="0.25">
      <c r="A246" s="362" t="s">
        <v>131</v>
      </c>
      <c r="B246" s="338" t="s">
        <v>3158</v>
      </c>
      <c r="C246" s="337" t="s">
        <v>2344</v>
      </c>
      <c r="D246" s="339">
        <v>7200</v>
      </c>
      <c r="E246" s="340">
        <f t="shared" ref="E246" si="21">D246*F246/(100%+F246)</f>
        <v>1200</v>
      </c>
      <c r="F246" s="341">
        <v>0.2</v>
      </c>
    </row>
    <row r="247" spans="1:18" ht="15.75" customHeight="1" x14ac:dyDescent="0.25">
      <c r="A247" s="356" t="s">
        <v>188</v>
      </c>
      <c r="B247" s="530" t="s">
        <v>3159</v>
      </c>
      <c r="C247" s="530"/>
      <c r="D247" s="530"/>
      <c r="E247" s="530"/>
      <c r="F247" s="530"/>
    </row>
    <row r="248" spans="1:18" ht="15" x14ac:dyDescent="0.25">
      <c r="A248" s="362" t="s">
        <v>186</v>
      </c>
      <c r="B248" s="342" t="s">
        <v>3160</v>
      </c>
      <c r="C248" s="337" t="s">
        <v>239</v>
      </c>
      <c r="D248" s="339">
        <v>1000</v>
      </c>
      <c r="E248" s="340">
        <f t="shared" ref="E248:E249" si="22">D248*F248/(100%+F248)</f>
        <v>166.66666666666669</v>
      </c>
      <c r="F248" s="341">
        <v>0.2</v>
      </c>
      <c r="R248" s="490"/>
    </row>
    <row r="249" spans="1:18" ht="15" x14ac:dyDescent="0.25">
      <c r="A249" s="362" t="s">
        <v>184</v>
      </c>
      <c r="B249" s="338" t="s">
        <v>3800</v>
      </c>
      <c r="C249" s="337" t="s">
        <v>239</v>
      </c>
      <c r="D249" s="339">
        <v>1200</v>
      </c>
      <c r="E249" s="340">
        <f t="shared" si="22"/>
        <v>200</v>
      </c>
      <c r="F249" s="341">
        <v>0.2</v>
      </c>
      <c r="R249" s="490"/>
    </row>
    <row r="250" spans="1:18" ht="15.75" customHeight="1" x14ac:dyDescent="0.25">
      <c r="B250" s="227"/>
      <c r="F250" s="262"/>
      <c r="R250" s="490"/>
    </row>
    <row r="251" spans="1:18" ht="15.75" customHeight="1" x14ac:dyDescent="0.25">
      <c r="B251" s="227"/>
      <c r="F251" s="262"/>
      <c r="R251" s="490"/>
    </row>
    <row r="252" spans="1:18" ht="15.75" customHeight="1" x14ac:dyDescent="0.25">
      <c r="B252" s="227"/>
      <c r="F252" s="262"/>
      <c r="R252" s="490"/>
    </row>
    <row r="253" spans="1:18" ht="15.75" customHeight="1" x14ac:dyDescent="0.25">
      <c r="B253" s="227"/>
      <c r="F253" s="262"/>
    </row>
    <row r="254" spans="1:18" ht="15.75" customHeight="1" x14ac:dyDescent="0.25">
      <c r="A254" s="266"/>
      <c r="B254" s="241"/>
      <c r="C254" s="244"/>
      <c r="D254" s="263"/>
      <c r="E254" s="263"/>
      <c r="F254" s="244"/>
    </row>
    <row r="255" spans="1:18" ht="15.75" customHeight="1" x14ac:dyDescent="0.25">
      <c r="A255" s="239"/>
      <c r="B255" s="227"/>
      <c r="C255" s="229"/>
      <c r="F255" s="262"/>
    </row>
    <row r="256" spans="1:18" ht="15.75" customHeight="1" x14ac:dyDescent="0.25">
      <c r="A256" s="239"/>
      <c r="B256" s="227"/>
      <c r="C256" s="229"/>
      <c r="F256" s="262"/>
    </row>
    <row r="257" spans="1:18" ht="15.75" customHeight="1" x14ac:dyDescent="0.25">
      <c r="A257" s="239"/>
      <c r="B257" s="227"/>
      <c r="C257" s="229"/>
      <c r="F257" s="262"/>
    </row>
    <row r="258" spans="1:18" ht="15.75" customHeight="1" x14ac:dyDescent="0.25">
      <c r="A258" s="239"/>
      <c r="B258" s="227"/>
      <c r="C258" s="229"/>
      <c r="F258" s="262"/>
      <c r="R258" s="490"/>
    </row>
    <row r="259" spans="1:18" ht="15.75" customHeight="1" x14ac:dyDescent="0.25">
      <c r="A259" s="239"/>
      <c r="B259" s="227"/>
      <c r="C259" s="229"/>
      <c r="F259" s="262"/>
    </row>
    <row r="260" spans="1:18" ht="15.75" customHeight="1" x14ac:dyDescent="0.25">
      <c r="A260" s="239"/>
      <c r="B260" s="227"/>
      <c r="C260" s="229"/>
      <c r="F260" s="262"/>
    </row>
    <row r="261" spans="1:18" ht="15.75" customHeight="1" x14ac:dyDescent="0.25">
      <c r="A261" s="239"/>
      <c r="B261" s="227"/>
      <c r="C261" s="229"/>
      <c r="F261" s="262"/>
    </row>
    <row r="262" spans="1:18" ht="15.75" customHeight="1" x14ac:dyDescent="0.25">
      <c r="B262" s="241"/>
      <c r="F262" s="269"/>
    </row>
    <row r="263" spans="1:18" ht="15.75" customHeight="1" x14ac:dyDescent="0.25">
      <c r="A263" s="270"/>
      <c r="B263" s="209"/>
      <c r="F263" s="269"/>
    </row>
    <row r="264" spans="1:18" ht="15.75" customHeight="1" x14ac:dyDescent="0.25">
      <c r="B264" s="227"/>
      <c r="F264" s="262"/>
    </row>
    <row r="265" spans="1:18" ht="15.75" customHeight="1" x14ac:dyDescent="0.25">
      <c r="B265" s="227"/>
      <c r="F265" s="262"/>
    </row>
    <row r="266" spans="1:18" ht="15.75" customHeight="1" x14ac:dyDescent="0.25">
      <c r="A266" s="270"/>
      <c r="B266" s="209"/>
      <c r="F266" s="269"/>
    </row>
    <row r="267" spans="1:18" ht="15.75" customHeight="1" x14ac:dyDescent="0.25">
      <c r="B267" s="227"/>
      <c r="F267" s="262"/>
    </row>
    <row r="268" spans="1:18" ht="15.75" customHeight="1" x14ac:dyDescent="0.25">
      <c r="B268" s="227"/>
      <c r="F268" s="262"/>
    </row>
    <row r="269" spans="1:18" ht="15.75" customHeight="1" x14ac:dyDescent="0.25">
      <c r="A269" s="270"/>
      <c r="B269" s="209"/>
      <c r="F269" s="269"/>
    </row>
    <row r="270" spans="1:18" ht="15.75" customHeight="1" x14ac:dyDescent="0.25">
      <c r="B270" s="227"/>
      <c r="F270" s="262"/>
    </row>
    <row r="271" spans="1:18" ht="15.75" customHeight="1" x14ac:dyDescent="0.25">
      <c r="B271" s="227"/>
      <c r="F271" s="262"/>
    </row>
    <row r="272" spans="1:18" ht="15.75" customHeight="1" x14ac:dyDescent="0.25">
      <c r="B272" s="227"/>
      <c r="F272" s="262"/>
    </row>
    <row r="273" spans="1:18" ht="15.75" customHeight="1" x14ac:dyDescent="0.25">
      <c r="A273" s="270"/>
      <c r="B273" s="209"/>
      <c r="F273" s="269"/>
    </row>
    <row r="274" spans="1:18" ht="15.75" customHeight="1" x14ac:dyDescent="0.25">
      <c r="B274" s="276"/>
      <c r="F274" s="262"/>
    </row>
    <row r="275" spans="1:18" ht="15.75" customHeight="1" x14ac:dyDescent="0.25">
      <c r="A275" s="270"/>
      <c r="B275" s="209"/>
      <c r="F275" s="262"/>
    </row>
    <row r="276" spans="1:18" ht="15.75" customHeight="1" x14ac:dyDescent="0.25">
      <c r="B276" s="241"/>
      <c r="F276" s="269"/>
    </row>
    <row r="277" spans="1:18" ht="15.75" customHeight="1" x14ac:dyDescent="0.25">
      <c r="B277" s="209"/>
      <c r="F277" s="269"/>
    </row>
    <row r="278" spans="1:18" ht="15.75" customHeight="1" x14ac:dyDescent="0.25">
      <c r="B278" s="227"/>
      <c r="F278" s="262"/>
    </row>
    <row r="279" spans="1:18" ht="15.75" customHeight="1" x14ac:dyDescent="0.25">
      <c r="B279" s="211"/>
      <c r="F279" s="262"/>
    </row>
    <row r="280" spans="1:18" ht="15.75" customHeight="1" x14ac:dyDescent="0.25">
      <c r="B280" s="227"/>
      <c r="F280" s="262"/>
    </row>
    <row r="281" spans="1:18" ht="15.75" customHeight="1" x14ac:dyDescent="0.25">
      <c r="B281" s="227"/>
      <c r="F281" s="262"/>
    </row>
    <row r="282" spans="1:18" ht="15.75" customHeight="1" x14ac:dyDescent="0.25">
      <c r="B282" s="241"/>
      <c r="F282" s="269"/>
    </row>
    <row r="283" spans="1:18" ht="15.75" customHeight="1" x14ac:dyDescent="0.25">
      <c r="B283" s="227"/>
      <c r="C283" s="229"/>
      <c r="F283" s="262"/>
      <c r="R283" s="490"/>
    </row>
    <row r="284" spans="1:18" ht="15.75" customHeight="1" x14ac:dyDescent="0.25">
      <c r="A284" s="270"/>
      <c r="B284" s="209"/>
      <c r="C284" s="343"/>
      <c r="F284" s="214"/>
      <c r="R284" s="490"/>
    </row>
    <row r="285" spans="1:18" ht="15.75" customHeight="1" x14ac:dyDescent="0.25">
      <c r="B285" s="241"/>
      <c r="F285" s="269"/>
    </row>
    <row r="286" spans="1:18" ht="15.75" customHeight="1" x14ac:dyDescent="0.25">
      <c r="B286" s="227"/>
      <c r="F286" s="262"/>
    </row>
    <row r="287" spans="1:18" ht="15.75" customHeight="1" x14ac:dyDescent="0.25">
      <c r="B287" s="211"/>
      <c r="F287" s="262"/>
    </row>
    <row r="288" spans="1:18" ht="15.75" customHeight="1" x14ac:dyDescent="0.25">
      <c r="B288" s="227"/>
      <c r="F288" s="262"/>
    </row>
    <row r="289" spans="2:18" ht="15.75" customHeight="1" x14ac:dyDescent="0.25">
      <c r="B289" s="227"/>
      <c r="F289" s="262"/>
    </row>
    <row r="290" spans="2:18" ht="15.75" customHeight="1" x14ac:dyDescent="0.25">
      <c r="B290" s="241"/>
      <c r="F290" s="269"/>
      <c r="R290" s="490"/>
    </row>
    <row r="291" spans="2:18" ht="15.75" customHeight="1" x14ac:dyDescent="0.25">
      <c r="B291" s="227"/>
      <c r="F291" s="262"/>
      <c r="R291" s="490"/>
    </row>
    <row r="292" spans="2:18" ht="15.75" customHeight="1" x14ac:dyDescent="0.25">
      <c r="B292" s="211"/>
      <c r="F292" s="262"/>
      <c r="R292" s="490"/>
    </row>
    <row r="293" spans="2:18" ht="15.75" customHeight="1" x14ac:dyDescent="0.25">
      <c r="B293" s="211"/>
      <c r="F293" s="262"/>
      <c r="R293" s="490"/>
    </row>
    <row r="294" spans="2:18" ht="15.75" customHeight="1" x14ac:dyDescent="0.25">
      <c r="B294" s="211"/>
      <c r="F294" s="262"/>
      <c r="R294" s="490"/>
    </row>
    <row r="295" spans="2:18" ht="15.75" customHeight="1" x14ac:dyDescent="0.25">
      <c r="B295" s="241"/>
      <c r="F295" s="269"/>
      <c r="R295" s="490"/>
    </row>
    <row r="296" spans="2:18" ht="15.75" customHeight="1" x14ac:dyDescent="0.25">
      <c r="B296" s="211"/>
      <c r="F296" s="262"/>
      <c r="R296" s="490"/>
    </row>
    <row r="297" spans="2:18" ht="15.75" customHeight="1" x14ac:dyDescent="0.25">
      <c r="B297" s="211"/>
      <c r="F297" s="262"/>
      <c r="R297" s="490"/>
    </row>
    <row r="298" spans="2:18" ht="15.75" customHeight="1" x14ac:dyDescent="0.25">
      <c r="B298" s="211"/>
      <c r="F298" s="262"/>
    </row>
    <row r="299" spans="2:18" ht="15.75" customHeight="1" x14ac:dyDescent="0.25">
      <c r="B299" s="211"/>
      <c r="F299" s="262"/>
    </row>
    <row r="300" spans="2:18" ht="15.75" customHeight="1" x14ac:dyDescent="0.25">
      <c r="B300" s="211"/>
      <c r="F300" s="262"/>
    </row>
    <row r="301" spans="2:18" ht="15.75" customHeight="1" x14ac:dyDescent="0.25">
      <c r="B301" s="211"/>
      <c r="F301" s="262"/>
    </row>
    <row r="302" spans="2:18" ht="15.75" customHeight="1" x14ac:dyDescent="0.25">
      <c r="B302" s="211"/>
      <c r="F302" s="262"/>
    </row>
    <row r="303" spans="2:18" ht="15.75" customHeight="1" x14ac:dyDescent="0.25">
      <c r="B303" s="227"/>
      <c r="F303" s="269"/>
      <c r="R303" s="490"/>
    </row>
    <row r="304" spans="2:18" ht="15.75" customHeight="1" x14ac:dyDescent="0.25">
      <c r="B304" s="227"/>
      <c r="F304" s="262"/>
    </row>
    <row r="305" spans="1:18" ht="15.75" customHeight="1" x14ac:dyDescent="0.25">
      <c r="A305" s="266"/>
      <c r="B305" s="507"/>
      <c r="C305" s="266"/>
      <c r="D305" s="301"/>
      <c r="E305" s="301"/>
      <c r="F305" s="273"/>
    </row>
    <row r="306" spans="1:18" ht="15.75" customHeight="1" x14ac:dyDescent="0.25">
      <c r="B306" s="510"/>
      <c r="C306" s="226"/>
      <c r="F306" s="262"/>
    </row>
    <row r="307" spans="1:18" ht="15.75" customHeight="1" x14ac:dyDescent="0.25">
      <c r="B307" s="510"/>
      <c r="C307" s="226"/>
      <c r="F307" s="262"/>
    </row>
    <row r="308" spans="1:18" ht="15.75" customHeight="1" x14ac:dyDescent="0.25">
      <c r="B308" s="510"/>
      <c r="C308" s="226"/>
      <c r="F308" s="262"/>
    </row>
    <row r="309" spans="1:18" ht="15.75" customHeight="1" x14ac:dyDescent="0.25">
      <c r="B309" s="510"/>
      <c r="C309" s="226"/>
      <c r="F309" s="262"/>
    </row>
    <row r="310" spans="1:18" ht="15.75" customHeight="1" x14ac:dyDescent="0.25">
      <c r="A310" s="266"/>
      <c r="B310" s="241"/>
      <c r="F310" s="240"/>
    </row>
    <row r="311" spans="1:18" ht="15.75" customHeight="1" x14ac:dyDescent="0.25">
      <c r="A311" s="266"/>
      <c r="B311" s="241"/>
      <c r="F311" s="274"/>
      <c r="R311" s="490"/>
    </row>
    <row r="312" spans="1:18" ht="15.75" customHeight="1" x14ac:dyDescent="0.25">
      <c r="F312" s="240"/>
      <c r="R312" s="490"/>
    </row>
    <row r="313" spans="1:18" ht="15.75" customHeight="1" x14ac:dyDescent="0.25">
      <c r="F313" s="240"/>
    </row>
    <row r="314" spans="1:18" ht="15.75" customHeight="1" x14ac:dyDescent="0.25">
      <c r="F314" s="240"/>
    </row>
    <row r="315" spans="1:18" ht="15.75" customHeight="1" x14ac:dyDescent="0.25">
      <c r="F315" s="240"/>
    </row>
    <row r="316" spans="1:18" ht="15.75" customHeight="1" x14ac:dyDescent="0.25">
      <c r="F316" s="240"/>
    </row>
    <row r="317" spans="1:18" ht="15.75" customHeight="1" x14ac:dyDescent="0.25">
      <c r="B317" s="227"/>
      <c r="F317" s="240"/>
    </row>
    <row r="318" spans="1:18" ht="15.75" customHeight="1" x14ac:dyDescent="0.25">
      <c r="B318" s="227"/>
      <c r="F318" s="240"/>
      <c r="R318" s="490"/>
    </row>
    <row r="319" spans="1:18" ht="15.75" customHeight="1" x14ac:dyDescent="0.25">
      <c r="B319" s="227"/>
      <c r="F319" s="240"/>
      <c r="R319" s="490"/>
    </row>
    <row r="320" spans="1:18" ht="15.75" customHeight="1" x14ac:dyDescent="0.25">
      <c r="B320" s="227"/>
      <c r="F320" s="240"/>
      <c r="R320" s="490"/>
    </row>
    <row r="321" spans="1:18" ht="15.75" customHeight="1" x14ac:dyDescent="0.25">
      <c r="B321" s="227"/>
      <c r="F321" s="240"/>
      <c r="R321" s="490"/>
    </row>
    <row r="322" spans="1:18" ht="15.75" customHeight="1" x14ac:dyDescent="0.25">
      <c r="B322" s="227"/>
      <c r="F322" s="240"/>
      <c r="R322" s="490"/>
    </row>
    <row r="323" spans="1:18" ht="15.75" customHeight="1" x14ac:dyDescent="0.25">
      <c r="B323" s="227"/>
      <c r="F323" s="240"/>
      <c r="R323" s="490"/>
    </row>
    <row r="324" spans="1:18" ht="15.75" customHeight="1" x14ac:dyDescent="0.25">
      <c r="B324" s="227"/>
      <c r="F324" s="240"/>
      <c r="R324" s="490"/>
    </row>
    <row r="325" spans="1:18" ht="15.75" customHeight="1" x14ac:dyDescent="0.25">
      <c r="B325" s="227"/>
      <c r="F325" s="240"/>
      <c r="R325" s="490"/>
    </row>
    <row r="326" spans="1:18" ht="15.75" customHeight="1" x14ac:dyDescent="0.25">
      <c r="B326" s="227"/>
      <c r="F326" s="240"/>
      <c r="R326" s="490"/>
    </row>
    <row r="327" spans="1:18" ht="15.75" customHeight="1" x14ac:dyDescent="0.25">
      <c r="B327" s="227"/>
      <c r="F327" s="240"/>
      <c r="R327" s="490"/>
    </row>
    <row r="328" spans="1:18" ht="15.75" customHeight="1" x14ac:dyDescent="0.25">
      <c r="B328" s="227"/>
      <c r="F328" s="240"/>
      <c r="R328" s="490"/>
    </row>
    <row r="329" spans="1:18" ht="15.75" customHeight="1" x14ac:dyDescent="0.25">
      <c r="A329" s="266"/>
      <c r="B329" s="246"/>
      <c r="F329" s="240"/>
      <c r="R329" s="490"/>
    </row>
    <row r="330" spans="1:18" ht="15.75" customHeight="1" x14ac:dyDescent="0.25">
      <c r="A330" s="266"/>
      <c r="B330" s="246"/>
      <c r="F330" s="240"/>
      <c r="R330" s="490"/>
    </row>
    <row r="331" spans="1:18" ht="15.75" customHeight="1" x14ac:dyDescent="0.25">
      <c r="A331" s="266"/>
      <c r="B331" s="246"/>
      <c r="F331" s="240"/>
      <c r="R331" s="490"/>
    </row>
    <row r="332" spans="1:18" ht="15.75" customHeight="1" x14ac:dyDescent="0.25">
      <c r="B332" s="241"/>
      <c r="C332" s="241"/>
      <c r="D332" s="275"/>
      <c r="E332" s="275"/>
      <c r="F332" s="241"/>
      <c r="R332" s="490"/>
    </row>
    <row r="333" spans="1:18" ht="15.75" customHeight="1" x14ac:dyDescent="0.25">
      <c r="B333" s="510"/>
      <c r="C333" s="226"/>
      <c r="F333" s="262"/>
      <c r="R333" s="490"/>
    </row>
    <row r="334" spans="1:18" ht="15.75" customHeight="1" x14ac:dyDescent="0.25">
      <c r="B334" s="510"/>
      <c r="C334" s="226"/>
      <c r="F334" s="262"/>
      <c r="R334" s="490"/>
    </row>
    <row r="335" spans="1:18" ht="15.75" customHeight="1" x14ac:dyDescent="0.25">
      <c r="B335" s="510"/>
      <c r="C335" s="226"/>
      <c r="F335" s="262"/>
      <c r="R335" s="490"/>
    </row>
    <row r="336" spans="1:18" ht="15.75" customHeight="1" x14ac:dyDescent="0.25">
      <c r="B336" s="510"/>
      <c r="C336" s="226"/>
      <c r="F336" s="262"/>
      <c r="R336" s="490"/>
    </row>
    <row r="337" spans="2:18" ht="15.75" customHeight="1" x14ac:dyDescent="0.25">
      <c r="B337" s="510"/>
      <c r="C337" s="226"/>
      <c r="F337" s="262"/>
      <c r="R337" s="490"/>
    </row>
    <row r="338" spans="2:18" ht="15.75" customHeight="1" x14ac:dyDescent="0.25">
      <c r="B338" s="510"/>
      <c r="C338" s="226"/>
      <c r="F338" s="262"/>
      <c r="R338" s="490"/>
    </row>
    <row r="339" spans="2:18" ht="15.75" customHeight="1" x14ac:dyDescent="0.25">
      <c r="B339" s="510"/>
      <c r="C339" s="226"/>
      <c r="F339" s="262"/>
      <c r="R339" s="490"/>
    </row>
    <row r="340" spans="2:18" ht="15.75" customHeight="1" x14ac:dyDescent="0.25">
      <c r="B340" s="510"/>
      <c r="C340" s="226"/>
      <c r="F340" s="262"/>
      <c r="R340" s="490"/>
    </row>
    <row r="341" spans="2:18" ht="15.75" customHeight="1" x14ac:dyDescent="0.25">
      <c r="B341" s="510"/>
      <c r="C341" s="226"/>
      <c r="F341" s="262"/>
      <c r="R341" s="490"/>
    </row>
    <row r="342" spans="2:18" ht="15.75" customHeight="1" x14ac:dyDescent="0.25">
      <c r="B342" s="510"/>
      <c r="C342" s="226"/>
      <c r="F342" s="262"/>
      <c r="R342" s="490"/>
    </row>
    <row r="343" spans="2:18" ht="15.75" customHeight="1" x14ac:dyDescent="0.25">
      <c r="B343" s="510"/>
      <c r="C343" s="226"/>
      <c r="F343" s="262"/>
      <c r="R343" s="490"/>
    </row>
    <row r="344" spans="2:18" ht="15.75" customHeight="1" x14ac:dyDescent="0.25">
      <c r="B344" s="510"/>
      <c r="C344" s="226"/>
      <c r="F344" s="262"/>
      <c r="R344" s="490"/>
    </row>
    <row r="345" spans="2:18" ht="15.75" customHeight="1" x14ac:dyDescent="0.25">
      <c r="B345" s="510"/>
      <c r="C345" s="226"/>
      <c r="F345" s="262"/>
      <c r="R345" s="490"/>
    </row>
    <row r="346" spans="2:18" ht="15.75" customHeight="1" x14ac:dyDescent="0.25">
      <c r="B346" s="510"/>
      <c r="C346" s="226"/>
      <c r="F346" s="262"/>
      <c r="R346" s="490"/>
    </row>
    <row r="347" spans="2:18" ht="15.75" customHeight="1" x14ac:dyDescent="0.25">
      <c r="B347" s="510"/>
      <c r="C347" s="226"/>
      <c r="F347" s="262"/>
      <c r="R347" s="490"/>
    </row>
    <row r="348" spans="2:18" ht="15.75" customHeight="1" x14ac:dyDescent="0.25">
      <c r="B348" s="510"/>
      <c r="C348" s="226"/>
      <c r="F348" s="262"/>
      <c r="R348" s="490"/>
    </row>
    <row r="349" spans="2:18" ht="15.75" customHeight="1" x14ac:dyDescent="0.25">
      <c r="B349" s="510"/>
      <c r="C349" s="226"/>
      <c r="F349" s="262"/>
      <c r="R349" s="490"/>
    </row>
    <row r="350" spans="2:18" ht="15.75" customHeight="1" x14ac:dyDescent="0.25">
      <c r="B350" s="510"/>
      <c r="C350" s="226"/>
      <c r="F350" s="262"/>
      <c r="R350" s="490"/>
    </row>
    <row r="351" spans="2:18" ht="15.75" customHeight="1" x14ac:dyDescent="0.25">
      <c r="B351" s="510"/>
      <c r="C351" s="226"/>
      <c r="F351" s="262"/>
      <c r="R351" s="490"/>
    </row>
    <row r="352" spans="2:18" ht="15.75" customHeight="1" x14ac:dyDescent="0.25">
      <c r="B352" s="510"/>
      <c r="C352" s="226"/>
      <c r="F352" s="262"/>
      <c r="R352" s="490"/>
    </row>
    <row r="353" spans="2:18" ht="15.75" customHeight="1" x14ac:dyDescent="0.25">
      <c r="B353" s="510"/>
      <c r="C353" s="226"/>
      <c r="F353" s="262"/>
      <c r="R353" s="490"/>
    </row>
    <row r="354" spans="2:18" ht="15.75" customHeight="1" x14ac:dyDescent="0.25">
      <c r="B354" s="510"/>
      <c r="C354" s="226"/>
      <c r="F354" s="262"/>
      <c r="R354" s="490"/>
    </row>
    <row r="355" spans="2:18" ht="15.75" customHeight="1" x14ac:dyDescent="0.25">
      <c r="B355" s="510"/>
      <c r="C355" s="226"/>
      <c r="F355" s="262"/>
      <c r="R355" s="490"/>
    </row>
    <row r="356" spans="2:18" ht="15.75" customHeight="1" x14ac:dyDescent="0.25">
      <c r="B356" s="510"/>
      <c r="C356" s="226"/>
      <c r="F356" s="262"/>
      <c r="R356" s="490"/>
    </row>
    <row r="357" spans="2:18" ht="15.75" customHeight="1" x14ac:dyDescent="0.25">
      <c r="B357" s="510"/>
      <c r="C357" s="226"/>
      <c r="F357" s="262"/>
      <c r="R357" s="490"/>
    </row>
    <row r="358" spans="2:18" ht="15.75" customHeight="1" x14ac:dyDescent="0.25">
      <c r="B358" s="510"/>
      <c r="C358" s="226"/>
      <c r="F358" s="262"/>
      <c r="R358" s="490"/>
    </row>
    <row r="359" spans="2:18" ht="15.75" customHeight="1" x14ac:dyDescent="0.25">
      <c r="B359" s="510"/>
      <c r="C359" s="226"/>
      <c r="F359" s="262"/>
      <c r="R359" s="490"/>
    </row>
    <row r="360" spans="2:18" ht="15.75" customHeight="1" x14ac:dyDescent="0.25">
      <c r="B360" s="276"/>
      <c r="C360" s="226"/>
      <c r="F360" s="262"/>
      <c r="R360" s="490"/>
    </row>
    <row r="361" spans="2:18" ht="15.75" customHeight="1" x14ac:dyDescent="0.25">
      <c r="B361" s="276"/>
      <c r="C361" s="226"/>
      <c r="F361" s="262"/>
      <c r="R361" s="490"/>
    </row>
    <row r="362" spans="2:18" ht="15.75" customHeight="1" x14ac:dyDescent="0.25">
      <c r="B362" s="276"/>
      <c r="C362" s="226"/>
      <c r="F362" s="262"/>
      <c r="R362" s="490"/>
    </row>
    <row r="363" spans="2:18" ht="15.75" customHeight="1" x14ac:dyDescent="0.25">
      <c r="B363" s="510"/>
      <c r="C363" s="226"/>
      <c r="F363" s="262"/>
      <c r="R363" s="490"/>
    </row>
    <row r="364" spans="2:18" ht="15.75" customHeight="1" x14ac:dyDescent="0.25">
      <c r="B364" s="510"/>
      <c r="C364" s="226"/>
      <c r="F364" s="262"/>
      <c r="R364" s="490"/>
    </row>
    <row r="365" spans="2:18" ht="15.75" customHeight="1" x14ac:dyDescent="0.25">
      <c r="B365" s="510"/>
      <c r="C365" s="226"/>
      <c r="F365" s="262"/>
      <c r="R365" s="490"/>
    </row>
    <row r="366" spans="2:18" ht="15.75" customHeight="1" x14ac:dyDescent="0.25">
      <c r="B366" s="510"/>
      <c r="C366" s="226"/>
      <c r="F366" s="262"/>
      <c r="R366" s="490"/>
    </row>
    <row r="367" spans="2:18" ht="15.75" customHeight="1" x14ac:dyDescent="0.25">
      <c r="B367" s="510"/>
      <c r="C367" s="226"/>
      <c r="F367" s="262"/>
      <c r="R367" s="490"/>
    </row>
    <row r="368" spans="2:18" ht="15.75" customHeight="1" x14ac:dyDescent="0.25">
      <c r="B368" s="510"/>
      <c r="C368" s="226"/>
      <c r="F368" s="262"/>
      <c r="R368" s="490"/>
    </row>
    <row r="369" spans="2:18" ht="15.75" customHeight="1" x14ac:dyDescent="0.25">
      <c r="B369" s="510"/>
      <c r="C369" s="226"/>
      <c r="F369" s="262"/>
      <c r="R369" s="490"/>
    </row>
    <row r="370" spans="2:18" ht="15.75" customHeight="1" x14ac:dyDescent="0.25">
      <c r="B370" s="510"/>
      <c r="C370" s="226"/>
      <c r="F370" s="262"/>
      <c r="R370" s="490"/>
    </row>
    <row r="371" spans="2:18" ht="15.75" customHeight="1" x14ac:dyDescent="0.25">
      <c r="B371" s="510"/>
      <c r="C371" s="226"/>
      <c r="F371" s="262"/>
      <c r="R371" s="490"/>
    </row>
    <row r="372" spans="2:18" ht="15.75" customHeight="1" x14ac:dyDescent="0.25">
      <c r="B372" s="510"/>
      <c r="C372" s="226"/>
      <c r="F372" s="262"/>
      <c r="R372" s="490"/>
    </row>
    <row r="373" spans="2:18" ht="15.75" customHeight="1" x14ac:dyDescent="0.25">
      <c r="B373" s="510"/>
      <c r="C373" s="226"/>
      <c r="F373" s="262"/>
      <c r="R373" s="490"/>
    </row>
    <row r="374" spans="2:18" ht="15.75" customHeight="1" x14ac:dyDescent="0.25">
      <c r="B374" s="510"/>
      <c r="C374" s="226"/>
      <c r="F374" s="262"/>
      <c r="R374" s="490"/>
    </row>
    <row r="375" spans="2:18" ht="15.75" customHeight="1" x14ac:dyDescent="0.25">
      <c r="B375" s="510"/>
      <c r="C375" s="226"/>
      <c r="F375" s="262"/>
      <c r="R375" s="490"/>
    </row>
    <row r="376" spans="2:18" ht="15.75" customHeight="1" x14ac:dyDescent="0.25">
      <c r="B376" s="510"/>
      <c r="C376" s="226"/>
      <c r="F376" s="262"/>
      <c r="R376" s="490"/>
    </row>
    <row r="377" spans="2:18" ht="15.75" customHeight="1" x14ac:dyDescent="0.25">
      <c r="B377" s="510"/>
      <c r="C377" s="226"/>
      <c r="F377" s="262"/>
      <c r="R377" s="490"/>
    </row>
    <row r="378" spans="2:18" ht="15.75" customHeight="1" x14ac:dyDescent="0.25">
      <c r="B378" s="510"/>
      <c r="C378" s="226"/>
      <c r="F378" s="262"/>
      <c r="R378" s="490"/>
    </row>
    <row r="379" spans="2:18" ht="15.75" customHeight="1" x14ac:dyDescent="0.25">
      <c r="B379" s="510"/>
      <c r="C379" s="226"/>
      <c r="F379" s="262"/>
      <c r="R379" s="490"/>
    </row>
    <row r="380" spans="2:18" ht="15.75" customHeight="1" x14ac:dyDescent="0.25">
      <c r="B380" s="510"/>
      <c r="C380" s="226"/>
      <c r="F380" s="262"/>
      <c r="R380" s="490"/>
    </row>
    <row r="381" spans="2:18" ht="15.75" customHeight="1" x14ac:dyDescent="0.25">
      <c r="B381" s="510"/>
      <c r="C381" s="226"/>
      <c r="F381" s="262"/>
      <c r="R381" s="490"/>
    </row>
    <row r="382" spans="2:18" ht="15.75" customHeight="1" x14ac:dyDescent="0.25">
      <c r="B382" s="510"/>
      <c r="C382" s="226"/>
      <c r="F382" s="262"/>
      <c r="R382" s="490"/>
    </row>
    <row r="383" spans="2:18" ht="15.75" customHeight="1" x14ac:dyDescent="0.25">
      <c r="B383" s="510"/>
      <c r="C383" s="226"/>
      <c r="F383" s="262"/>
      <c r="R383" s="490"/>
    </row>
    <row r="384" spans="2:18" ht="15.75" customHeight="1" x14ac:dyDescent="0.25">
      <c r="B384" s="510"/>
      <c r="C384" s="226"/>
      <c r="F384" s="262"/>
      <c r="R384" s="490"/>
    </row>
    <row r="385" spans="1:18" ht="15.75" customHeight="1" x14ac:dyDescent="0.25">
      <c r="B385" s="510"/>
      <c r="C385" s="226"/>
      <c r="F385" s="262"/>
      <c r="R385" s="490"/>
    </row>
    <row r="386" spans="1:18" ht="15.75" customHeight="1" x14ac:dyDescent="0.25">
      <c r="B386" s="510"/>
      <c r="C386" s="226"/>
      <c r="F386" s="262"/>
      <c r="R386" s="490"/>
    </row>
    <row r="387" spans="1:18" ht="15.75" customHeight="1" x14ac:dyDescent="0.25">
      <c r="B387" s="510"/>
      <c r="C387" s="226"/>
      <c r="F387" s="262"/>
      <c r="R387" s="490"/>
    </row>
    <row r="388" spans="1:18" ht="15.75" customHeight="1" x14ac:dyDescent="0.25">
      <c r="B388" s="510"/>
      <c r="C388" s="226"/>
      <c r="F388" s="262"/>
      <c r="R388" s="490"/>
    </row>
    <row r="389" spans="1:18" ht="15.75" customHeight="1" x14ac:dyDescent="0.25">
      <c r="B389" s="510"/>
      <c r="C389" s="226"/>
      <c r="F389" s="262"/>
      <c r="R389" s="490"/>
    </row>
    <row r="390" spans="1:18" ht="15.75" customHeight="1" x14ac:dyDescent="0.25">
      <c r="B390" s="510"/>
      <c r="C390" s="226"/>
      <c r="F390" s="262"/>
      <c r="R390" s="490"/>
    </row>
    <row r="391" spans="1:18" ht="15.75" customHeight="1" x14ac:dyDescent="0.25">
      <c r="B391" s="510"/>
      <c r="C391" s="226"/>
      <c r="F391" s="262"/>
      <c r="R391" s="490"/>
    </row>
    <row r="392" spans="1:18" ht="15.75" customHeight="1" x14ac:dyDescent="0.25">
      <c r="B392" s="510"/>
      <c r="C392" s="226"/>
      <c r="F392" s="262"/>
      <c r="R392" s="490"/>
    </row>
    <row r="393" spans="1:18" s="246" customFormat="1" ht="15.75" customHeight="1" x14ac:dyDescent="0.25">
      <c r="A393" s="266"/>
      <c r="B393" s="241"/>
      <c r="C393" s="277"/>
      <c r="D393" s="261"/>
      <c r="E393" s="261"/>
      <c r="F393" s="215"/>
      <c r="R393" s="277"/>
    </row>
    <row r="394" spans="1:18" ht="15.75" customHeight="1" x14ac:dyDescent="0.25">
      <c r="B394" s="227"/>
      <c r="F394" s="265"/>
      <c r="R394" s="490"/>
    </row>
    <row r="395" spans="1:18" ht="15.75" customHeight="1" x14ac:dyDescent="0.25">
      <c r="B395" s="227"/>
      <c r="F395" s="265"/>
      <c r="R395" s="490"/>
    </row>
    <row r="396" spans="1:18" ht="15.75" customHeight="1" x14ac:dyDescent="0.25">
      <c r="B396" s="227"/>
      <c r="F396" s="265"/>
      <c r="R396" s="490"/>
    </row>
    <row r="397" spans="1:18" ht="15.75" customHeight="1" x14ac:dyDescent="0.25">
      <c r="B397" s="227"/>
      <c r="F397" s="265"/>
      <c r="R397" s="490"/>
    </row>
    <row r="398" spans="1:18" ht="15.75" customHeight="1" x14ac:dyDescent="0.25">
      <c r="B398" s="227"/>
      <c r="F398" s="265"/>
      <c r="R398" s="490"/>
    </row>
    <row r="399" spans="1:18" ht="15.75" customHeight="1" x14ac:dyDescent="0.25">
      <c r="B399" s="227"/>
      <c r="F399" s="265"/>
      <c r="R399" s="490"/>
    </row>
    <row r="400" spans="1:18" ht="15.75" customHeight="1" x14ac:dyDescent="0.25">
      <c r="B400" s="227"/>
      <c r="F400" s="265"/>
      <c r="R400" s="490"/>
    </row>
    <row r="401" spans="1:18" ht="15.75" customHeight="1" x14ac:dyDescent="0.25">
      <c r="B401" s="227"/>
      <c r="F401" s="265"/>
      <c r="R401" s="490"/>
    </row>
    <row r="402" spans="1:18" ht="15.75" customHeight="1" x14ac:dyDescent="0.25">
      <c r="B402" s="227"/>
      <c r="F402" s="265"/>
      <c r="R402" s="490"/>
    </row>
    <row r="403" spans="1:18" ht="15.75" customHeight="1" x14ac:dyDescent="0.25">
      <c r="B403" s="227"/>
      <c r="F403" s="265"/>
      <c r="R403" s="490"/>
    </row>
    <row r="404" spans="1:18" ht="15.75" customHeight="1" x14ac:dyDescent="0.25">
      <c r="A404" s="239"/>
      <c r="B404" s="227"/>
      <c r="C404" s="229"/>
      <c r="D404" s="224"/>
      <c r="F404" s="240"/>
      <c r="R404" s="490"/>
    </row>
    <row r="405" spans="1:18" ht="15.75" customHeight="1" x14ac:dyDescent="0.25">
      <c r="A405" s="266"/>
      <c r="B405" s="241"/>
      <c r="C405" s="241"/>
      <c r="D405" s="275"/>
      <c r="E405" s="275"/>
      <c r="F405" s="241"/>
    </row>
    <row r="406" spans="1:18" ht="15.75" customHeight="1" x14ac:dyDescent="0.25">
      <c r="A406" s="266"/>
      <c r="B406" s="241"/>
      <c r="C406" s="266"/>
      <c r="D406" s="205"/>
      <c r="E406" s="301"/>
      <c r="F406" s="240"/>
    </row>
    <row r="407" spans="1:18" ht="15.75" customHeight="1" x14ac:dyDescent="0.25">
      <c r="B407" s="227"/>
      <c r="C407" s="239"/>
      <c r="F407" s="240"/>
    </row>
    <row r="408" spans="1:18" ht="15.75" customHeight="1" x14ac:dyDescent="0.25">
      <c r="B408" s="227"/>
      <c r="C408" s="239"/>
      <c r="F408" s="240"/>
    </row>
    <row r="409" spans="1:18" ht="15.75" customHeight="1" x14ac:dyDescent="0.25">
      <c r="B409" s="227"/>
      <c r="C409" s="239"/>
      <c r="F409" s="240"/>
    </row>
    <row r="410" spans="1:18" ht="15.75" customHeight="1" x14ac:dyDescent="0.25">
      <c r="B410" s="227"/>
      <c r="C410" s="239"/>
      <c r="F410" s="240"/>
    </row>
    <row r="411" spans="1:18" ht="15.75" customHeight="1" x14ac:dyDescent="0.25">
      <c r="B411" s="227"/>
      <c r="C411" s="239"/>
      <c r="F411" s="240"/>
    </row>
    <row r="412" spans="1:18" ht="15.75" customHeight="1" x14ac:dyDescent="0.25">
      <c r="B412" s="227"/>
      <c r="C412" s="239"/>
      <c r="F412" s="240"/>
    </row>
    <row r="413" spans="1:18" ht="15.75" customHeight="1" x14ac:dyDescent="0.25">
      <c r="B413" s="227"/>
      <c r="C413" s="239"/>
      <c r="F413" s="240"/>
    </row>
    <row r="414" spans="1:18" ht="15.75" customHeight="1" x14ac:dyDescent="0.25">
      <c r="B414" s="227"/>
      <c r="C414" s="239"/>
      <c r="F414" s="240"/>
    </row>
    <row r="415" spans="1:18" ht="15.75" customHeight="1" x14ac:dyDescent="0.25">
      <c r="B415" s="227"/>
      <c r="C415" s="239"/>
      <c r="F415" s="240"/>
    </row>
    <row r="416" spans="1:18" ht="15.75" customHeight="1" x14ac:dyDescent="0.25">
      <c r="B416" s="227"/>
      <c r="C416" s="239"/>
      <c r="F416" s="240"/>
    </row>
    <row r="417" spans="1:6" ht="15.75" customHeight="1" x14ac:dyDescent="0.25">
      <c r="B417" s="227"/>
      <c r="C417" s="239"/>
      <c r="F417" s="240"/>
    </row>
    <row r="418" spans="1:6" ht="15.75" customHeight="1" x14ac:dyDescent="0.25">
      <c r="B418" s="227"/>
      <c r="C418" s="239"/>
      <c r="F418" s="240"/>
    </row>
    <row r="419" spans="1:6" ht="15.75" customHeight="1" x14ac:dyDescent="0.25">
      <c r="B419" s="227"/>
      <c r="C419" s="239"/>
      <c r="F419" s="240"/>
    </row>
    <row r="420" spans="1:6" ht="15.75" customHeight="1" x14ac:dyDescent="0.25">
      <c r="B420" s="510"/>
      <c r="C420" s="239"/>
      <c r="F420" s="240"/>
    </row>
    <row r="421" spans="1:6" ht="15.75" customHeight="1" x14ac:dyDescent="0.25">
      <c r="B421" s="510"/>
      <c r="C421" s="239"/>
      <c r="F421" s="240"/>
    </row>
    <row r="422" spans="1:6" ht="15.75" customHeight="1" x14ac:dyDescent="0.25">
      <c r="B422" s="510"/>
      <c r="C422" s="239"/>
      <c r="F422" s="240"/>
    </row>
    <row r="423" spans="1:6" ht="15.75" customHeight="1" x14ac:dyDescent="0.25">
      <c r="B423" s="510"/>
      <c r="C423" s="239"/>
      <c r="F423" s="240"/>
    </row>
    <row r="424" spans="1:6" ht="15.75" customHeight="1" x14ac:dyDescent="0.25">
      <c r="B424" s="510"/>
      <c r="C424" s="239"/>
      <c r="F424" s="240"/>
    </row>
    <row r="425" spans="1:6" ht="15.75" customHeight="1" x14ac:dyDescent="0.25">
      <c r="B425" s="510"/>
      <c r="C425" s="239"/>
      <c r="F425" s="240"/>
    </row>
    <row r="426" spans="1:6" ht="15.75" customHeight="1" x14ac:dyDescent="0.25">
      <c r="B426" s="510"/>
      <c r="C426" s="239"/>
      <c r="F426" s="240"/>
    </row>
    <row r="427" spans="1:6" ht="15.75" customHeight="1" x14ac:dyDescent="0.25">
      <c r="B427" s="510"/>
      <c r="C427" s="239"/>
      <c r="F427" s="240"/>
    </row>
    <row r="428" spans="1:6" ht="15.75" customHeight="1" x14ac:dyDescent="0.25">
      <c r="B428" s="510"/>
      <c r="C428" s="239"/>
      <c r="F428" s="240"/>
    </row>
    <row r="429" spans="1:6" ht="15.75" customHeight="1" x14ac:dyDescent="0.25">
      <c r="A429" s="266"/>
      <c r="B429" s="507"/>
      <c r="C429" s="239"/>
      <c r="F429" s="240"/>
    </row>
    <row r="430" spans="1:6" ht="15.75" customHeight="1" x14ac:dyDescent="0.25">
      <c r="B430" s="510"/>
      <c r="C430" s="239"/>
      <c r="F430" s="240"/>
    </row>
    <row r="431" spans="1:6" ht="15.75" customHeight="1" x14ac:dyDescent="0.25">
      <c r="B431" s="510"/>
      <c r="C431" s="239"/>
      <c r="F431" s="240"/>
    </row>
    <row r="432" spans="1:6" ht="15.75" customHeight="1" x14ac:dyDescent="0.25">
      <c r="B432" s="510"/>
      <c r="C432" s="239"/>
      <c r="F432" s="240"/>
    </row>
    <row r="433" spans="1:6" ht="15.75" customHeight="1" x14ac:dyDescent="0.25">
      <c r="B433" s="510"/>
      <c r="C433" s="239"/>
      <c r="F433" s="240"/>
    </row>
    <row r="434" spans="1:6" ht="15.75" customHeight="1" x14ac:dyDescent="0.25">
      <c r="B434" s="510"/>
      <c r="C434" s="239"/>
      <c r="F434" s="240"/>
    </row>
    <row r="435" spans="1:6" ht="15.75" customHeight="1" x14ac:dyDescent="0.25">
      <c r="B435" s="510"/>
      <c r="C435" s="239"/>
      <c r="F435" s="240"/>
    </row>
    <row r="436" spans="1:6" ht="15.75" customHeight="1" x14ac:dyDescent="0.25">
      <c r="B436" s="510"/>
      <c r="C436" s="239"/>
      <c r="F436" s="240"/>
    </row>
    <row r="437" spans="1:6" ht="15.75" customHeight="1" x14ac:dyDescent="0.25">
      <c r="B437" s="510"/>
      <c r="C437" s="239"/>
      <c r="F437" s="240"/>
    </row>
    <row r="438" spans="1:6" ht="15.75" customHeight="1" x14ac:dyDescent="0.25">
      <c r="B438" s="510"/>
      <c r="C438" s="239"/>
      <c r="F438" s="240"/>
    </row>
    <row r="439" spans="1:6" ht="15.75" customHeight="1" x14ac:dyDescent="0.25">
      <c r="B439" s="510"/>
      <c r="C439" s="239"/>
      <c r="F439" s="240"/>
    </row>
    <row r="440" spans="1:6" ht="15.75" customHeight="1" x14ac:dyDescent="0.25">
      <c r="B440" s="510"/>
      <c r="C440" s="239"/>
      <c r="F440" s="240"/>
    </row>
    <row r="441" spans="1:6" ht="15.75" customHeight="1" x14ac:dyDescent="0.25">
      <c r="B441" s="510"/>
      <c r="C441" s="239"/>
      <c r="F441" s="240"/>
    </row>
    <row r="442" spans="1:6" ht="15.75" customHeight="1" x14ac:dyDescent="0.25">
      <c r="B442" s="510"/>
      <c r="C442" s="239"/>
      <c r="F442" s="240"/>
    </row>
    <row r="443" spans="1:6" ht="15.75" customHeight="1" x14ac:dyDescent="0.25">
      <c r="A443" s="266"/>
      <c r="B443" s="507"/>
      <c r="C443" s="239"/>
      <c r="F443" s="240"/>
    </row>
    <row r="444" spans="1:6" ht="15.75" customHeight="1" x14ac:dyDescent="0.25">
      <c r="B444" s="510"/>
      <c r="C444" s="239"/>
      <c r="F444" s="240"/>
    </row>
    <row r="445" spans="1:6" ht="15.75" customHeight="1" x14ac:dyDescent="0.25">
      <c r="B445" s="510"/>
      <c r="C445" s="239"/>
      <c r="F445" s="240"/>
    </row>
    <row r="446" spans="1:6" ht="15.75" customHeight="1" x14ac:dyDescent="0.25">
      <c r="B446" s="510"/>
      <c r="C446" s="239"/>
      <c r="F446" s="240"/>
    </row>
    <row r="447" spans="1:6" ht="15.75" customHeight="1" x14ac:dyDescent="0.25">
      <c r="B447" s="510"/>
      <c r="C447" s="239"/>
      <c r="F447" s="240"/>
    </row>
    <row r="448" spans="1:6" ht="15.75" customHeight="1" x14ac:dyDescent="0.25">
      <c r="B448" s="510"/>
      <c r="C448" s="239"/>
      <c r="F448" s="240"/>
    </row>
    <row r="449" spans="1:6" ht="15.75" customHeight="1" x14ac:dyDescent="0.25">
      <c r="B449" s="510"/>
      <c r="C449" s="239"/>
      <c r="F449" s="240"/>
    </row>
    <row r="450" spans="1:6" ht="15.75" customHeight="1" x14ac:dyDescent="0.25">
      <c r="B450" s="510"/>
      <c r="C450" s="239"/>
      <c r="F450" s="240"/>
    </row>
    <row r="451" spans="1:6" ht="15.75" customHeight="1" x14ac:dyDescent="0.25">
      <c r="A451" s="266"/>
      <c r="B451" s="278"/>
      <c r="C451" s="41"/>
      <c r="F451" s="240"/>
    </row>
    <row r="452" spans="1:6" ht="15.75" customHeight="1" x14ac:dyDescent="0.25">
      <c r="A452" s="41"/>
      <c r="B452" s="40"/>
      <c r="C452" s="41"/>
      <c r="F452" s="240"/>
    </row>
    <row r="453" spans="1:6" ht="15.75" customHeight="1" x14ac:dyDescent="0.25">
      <c r="A453" s="41"/>
      <c r="C453" s="41"/>
      <c r="F453" s="240"/>
    </row>
    <row r="454" spans="1:6" ht="15.75" customHeight="1" x14ac:dyDescent="0.25">
      <c r="A454" s="41"/>
      <c r="C454" s="41"/>
      <c r="F454" s="240"/>
    </row>
    <row r="455" spans="1:6" ht="15.75" customHeight="1" x14ac:dyDescent="0.25">
      <c r="A455" s="41"/>
      <c r="B455" s="344"/>
      <c r="C455" s="41"/>
      <c r="F455" s="240"/>
    </row>
    <row r="456" spans="1:6" ht="15.75" customHeight="1" x14ac:dyDescent="0.25">
      <c r="A456" s="41"/>
      <c r="B456" s="40"/>
      <c r="C456" s="41"/>
      <c r="F456" s="240"/>
    </row>
    <row r="457" spans="1:6" ht="15.75" customHeight="1" x14ac:dyDescent="0.25">
      <c r="A457" s="41"/>
      <c r="B457" s="40"/>
      <c r="C457" s="41"/>
      <c r="F457" s="240"/>
    </row>
    <row r="458" spans="1:6" ht="15.75" customHeight="1" x14ac:dyDescent="0.25">
      <c r="A458" s="41"/>
      <c r="C458" s="41"/>
      <c r="F458" s="240"/>
    </row>
    <row r="459" spans="1:6" ht="15.75" customHeight="1" x14ac:dyDescent="0.25">
      <c r="A459" s="244"/>
      <c r="C459" s="244"/>
      <c r="D459" s="263"/>
      <c r="E459" s="263"/>
      <c r="F459" s="244"/>
    </row>
    <row r="460" spans="1:6" ht="15.75" customHeight="1" x14ac:dyDescent="0.25">
      <c r="A460" s="266"/>
      <c r="B460" s="282"/>
      <c r="C460" s="244"/>
      <c r="D460" s="263"/>
      <c r="E460" s="263"/>
      <c r="F460" s="244"/>
    </row>
    <row r="461" spans="1:6" ht="15.75" customHeight="1" x14ac:dyDescent="0.25">
      <c r="B461" s="227"/>
      <c r="F461" s="240"/>
    </row>
    <row r="462" spans="1:6" ht="15.75" customHeight="1" x14ac:dyDescent="0.25">
      <c r="B462" s="227"/>
      <c r="F462" s="240"/>
    </row>
    <row r="463" spans="1:6" ht="15.75" customHeight="1" x14ac:dyDescent="0.25">
      <c r="B463" s="227"/>
      <c r="F463" s="240"/>
    </row>
    <row r="464" spans="1:6" ht="15.75" customHeight="1" x14ac:dyDescent="0.25">
      <c r="B464" s="227"/>
      <c r="F464" s="240"/>
    </row>
    <row r="465" spans="1:6" ht="15.75" customHeight="1" x14ac:dyDescent="0.25">
      <c r="B465" s="227"/>
      <c r="F465" s="240"/>
    </row>
    <row r="466" spans="1:6" ht="15.75" customHeight="1" x14ac:dyDescent="0.25">
      <c r="B466" s="227"/>
      <c r="F466" s="240"/>
    </row>
    <row r="467" spans="1:6" ht="15.75" customHeight="1" x14ac:dyDescent="0.25">
      <c r="B467" s="227"/>
      <c r="F467" s="240"/>
    </row>
    <row r="468" spans="1:6" ht="15.75" customHeight="1" x14ac:dyDescent="0.25">
      <c r="B468" s="227"/>
      <c r="F468" s="240"/>
    </row>
    <row r="469" spans="1:6" ht="15.75" customHeight="1" x14ac:dyDescent="0.25">
      <c r="B469" s="227"/>
      <c r="F469" s="240"/>
    </row>
    <row r="470" spans="1:6" ht="15.75" customHeight="1" x14ac:dyDescent="0.25">
      <c r="B470" s="227"/>
      <c r="F470" s="240"/>
    </row>
    <row r="471" spans="1:6" ht="15.75" customHeight="1" x14ac:dyDescent="0.25">
      <c r="B471" s="227"/>
      <c r="F471" s="240"/>
    </row>
    <row r="472" spans="1:6" ht="15.75" customHeight="1" x14ac:dyDescent="0.25">
      <c r="B472" s="227"/>
      <c r="F472" s="240"/>
    </row>
    <row r="473" spans="1:6" ht="15.75" customHeight="1" x14ac:dyDescent="0.25">
      <c r="A473" s="266"/>
      <c r="B473" s="282"/>
      <c r="C473" s="244"/>
      <c r="D473" s="263"/>
      <c r="E473" s="263"/>
      <c r="F473" s="244"/>
    </row>
    <row r="474" spans="1:6" ht="15.75" customHeight="1" x14ac:dyDescent="0.25">
      <c r="B474" s="227"/>
      <c r="C474" s="229"/>
      <c r="F474" s="240"/>
    </row>
    <row r="475" spans="1:6" ht="15.75" customHeight="1" x14ac:dyDescent="0.25">
      <c r="A475" s="239"/>
      <c r="B475" s="241"/>
      <c r="C475" s="227"/>
      <c r="D475" s="242"/>
      <c r="E475" s="242"/>
      <c r="F475" s="227"/>
    </row>
    <row r="476" spans="1:6" ht="15.75" customHeight="1" x14ac:dyDescent="0.25">
      <c r="A476" s="239"/>
      <c r="B476" s="227"/>
      <c r="C476" s="229"/>
      <c r="F476" s="240"/>
    </row>
    <row r="477" spans="1:6" ht="15.75" customHeight="1" x14ac:dyDescent="0.25">
      <c r="A477" s="239"/>
      <c r="B477" s="227"/>
      <c r="C477" s="229"/>
      <c r="F477" s="240"/>
    </row>
    <row r="478" spans="1:6" ht="15.75" customHeight="1" x14ac:dyDescent="0.25">
      <c r="A478" s="239"/>
      <c r="B478" s="227"/>
      <c r="C478" s="229"/>
      <c r="F478" s="240"/>
    </row>
    <row r="479" spans="1:6" ht="15.75" customHeight="1" x14ac:dyDescent="0.25">
      <c r="A479" s="239"/>
      <c r="B479" s="227"/>
      <c r="C479" s="229"/>
      <c r="F479" s="240"/>
    </row>
    <row r="480" spans="1:6" ht="15.75" customHeight="1" x14ac:dyDescent="0.25">
      <c r="A480" s="239"/>
      <c r="B480" s="227"/>
      <c r="C480" s="229"/>
      <c r="F480" s="240"/>
    </row>
    <row r="481" spans="1:6" ht="15.75" customHeight="1" x14ac:dyDescent="0.25">
      <c r="A481" s="239"/>
      <c r="B481" s="227"/>
      <c r="C481" s="229"/>
      <c r="F481" s="240"/>
    </row>
    <row r="482" spans="1:6" ht="15.75" customHeight="1" x14ac:dyDescent="0.25">
      <c r="A482" s="239"/>
      <c r="B482" s="227"/>
      <c r="C482" s="229"/>
      <c r="F482" s="240"/>
    </row>
    <row r="483" spans="1:6" ht="15.75" customHeight="1" x14ac:dyDescent="0.25">
      <c r="A483" s="239"/>
      <c r="B483" s="227"/>
      <c r="C483" s="229"/>
      <c r="F483" s="240"/>
    </row>
    <row r="484" spans="1:6" ht="15.75" customHeight="1" x14ac:dyDescent="0.25">
      <c r="A484" s="239"/>
      <c r="B484" s="227"/>
      <c r="C484" s="229"/>
      <c r="F484" s="240"/>
    </row>
    <row r="485" spans="1:6" ht="15.75" customHeight="1" x14ac:dyDescent="0.25">
      <c r="A485" s="253"/>
      <c r="B485" s="237"/>
      <c r="C485" s="227"/>
      <c r="D485" s="242"/>
      <c r="E485" s="242"/>
      <c r="F485" s="227"/>
    </row>
    <row r="486" spans="1:6" ht="15.75" customHeight="1" x14ac:dyDescent="0.25">
      <c r="B486" s="276"/>
      <c r="D486" s="224"/>
      <c r="E486" s="286"/>
      <c r="F486" s="287"/>
    </row>
    <row r="487" spans="1:6" ht="15.75" customHeight="1" x14ac:dyDescent="0.25">
      <c r="A487" s="270"/>
      <c r="B487" s="288"/>
      <c r="C487" s="289"/>
      <c r="D487" s="345"/>
      <c r="E487" s="290"/>
      <c r="F487" s="291"/>
    </row>
    <row r="488" spans="1:6" ht="15.75" customHeight="1" x14ac:dyDescent="0.25">
      <c r="A488" s="270"/>
      <c r="B488" s="288"/>
      <c r="C488" s="289"/>
      <c r="D488" s="345"/>
      <c r="E488" s="290"/>
      <c r="F488" s="291"/>
    </row>
    <row r="489" spans="1:6" ht="15.75" customHeight="1" x14ac:dyDescent="0.25">
      <c r="A489" s="270"/>
      <c r="B489" s="288"/>
      <c r="C489" s="289"/>
      <c r="D489" s="345"/>
      <c r="E489" s="290"/>
      <c r="F489" s="291"/>
    </row>
    <row r="490" spans="1:6" ht="15.75" customHeight="1" x14ac:dyDescent="0.25">
      <c r="B490" s="276"/>
      <c r="F490" s="240"/>
    </row>
    <row r="491" spans="1:6" ht="15.75" customHeight="1" x14ac:dyDescent="0.25">
      <c r="B491" s="346"/>
      <c r="F491" s="240"/>
    </row>
    <row r="492" spans="1:6" ht="15.75" customHeight="1" x14ac:dyDescent="0.25">
      <c r="B492" s="346"/>
      <c r="F492" s="240"/>
    </row>
    <row r="493" spans="1:6" ht="15.75" customHeight="1" x14ac:dyDescent="0.25">
      <c r="B493" s="346"/>
      <c r="F493" s="240"/>
    </row>
    <row r="494" spans="1:6" ht="15.75" customHeight="1" x14ac:dyDescent="0.25">
      <c r="B494" s="346"/>
      <c r="F494" s="240"/>
    </row>
    <row r="495" spans="1:6" ht="15.75" customHeight="1" x14ac:dyDescent="0.25">
      <c r="B495" s="346"/>
      <c r="F495" s="240"/>
    </row>
    <row r="496" spans="1:6" ht="15.75" customHeight="1" x14ac:dyDescent="0.25">
      <c r="B496" s="276"/>
      <c r="F496" s="240"/>
    </row>
    <row r="497" spans="1:18" ht="15.75" customHeight="1" x14ac:dyDescent="0.25">
      <c r="B497" s="276"/>
      <c r="F497" s="240"/>
    </row>
    <row r="498" spans="1:18" ht="15.75" customHeight="1" x14ac:dyDescent="0.25">
      <c r="B498" s="276"/>
      <c r="F498" s="240"/>
    </row>
    <row r="499" spans="1:18" ht="15.75" customHeight="1" x14ac:dyDescent="0.25">
      <c r="B499" s="346"/>
      <c r="F499" s="240"/>
    </row>
    <row r="500" spans="1:18" ht="15.75" customHeight="1" x14ac:dyDescent="0.25">
      <c r="B500" s="276"/>
      <c r="E500" s="294"/>
      <c r="F500" s="240"/>
    </row>
    <row r="501" spans="1:18" ht="15.75" customHeight="1" x14ac:dyDescent="0.25">
      <c r="B501" s="346"/>
      <c r="F501" s="240"/>
    </row>
    <row r="502" spans="1:18" ht="15.75" customHeight="1" x14ac:dyDescent="0.25">
      <c r="B502" s="276"/>
      <c r="E502" s="294"/>
      <c r="F502" s="240"/>
    </row>
    <row r="503" spans="1:18" ht="15.75" customHeight="1" x14ac:dyDescent="0.25">
      <c r="B503" s="346"/>
      <c r="F503" s="240"/>
    </row>
    <row r="504" spans="1:18" ht="15.75" customHeight="1" x14ac:dyDescent="0.25">
      <c r="B504" s="346"/>
      <c r="E504" s="295"/>
      <c r="F504" s="240"/>
    </row>
    <row r="505" spans="1:18" ht="15.75" customHeight="1" x14ac:dyDescent="0.25">
      <c r="B505" s="346"/>
      <c r="C505" s="229"/>
      <c r="F505" s="240"/>
    </row>
    <row r="506" spans="1:18" ht="15.75" customHeight="1" x14ac:dyDescent="0.25">
      <c r="B506" s="276"/>
      <c r="C506" s="229"/>
      <c r="F506" s="240"/>
    </row>
    <row r="507" spans="1:18" ht="15.75" customHeight="1" x14ac:dyDescent="0.25">
      <c r="C507" s="229"/>
      <c r="F507" s="240"/>
    </row>
    <row r="508" spans="1:18" ht="15.75" customHeight="1" x14ac:dyDescent="0.25">
      <c r="C508" s="229"/>
      <c r="F508" s="240"/>
    </row>
    <row r="509" spans="1:18" ht="15.75" customHeight="1" x14ac:dyDescent="0.25">
      <c r="A509" s="266"/>
      <c r="B509" s="297"/>
      <c r="E509" s="228"/>
      <c r="F509" s="240"/>
    </row>
    <row r="510" spans="1:18" ht="15.75" customHeight="1" x14ac:dyDescent="0.25">
      <c r="B510" s="227"/>
      <c r="F510" s="240"/>
      <c r="R510" s="490"/>
    </row>
    <row r="511" spans="1:18" ht="15.75" customHeight="1" x14ac:dyDescent="0.25">
      <c r="B511" s="227"/>
      <c r="F511" s="240"/>
      <c r="R511" s="490"/>
    </row>
    <row r="512" spans="1:18" ht="15.75" customHeight="1" x14ac:dyDescent="0.25">
      <c r="B512" s="227"/>
      <c r="F512" s="240"/>
      <c r="R512" s="490"/>
    </row>
    <row r="513" spans="2:18" ht="15.75" customHeight="1" x14ac:dyDescent="0.25">
      <c r="B513" s="227"/>
      <c r="F513" s="240"/>
      <c r="R513" s="490"/>
    </row>
    <row r="514" spans="2:18" ht="15.75" customHeight="1" x14ac:dyDescent="0.25">
      <c r="B514" s="227"/>
      <c r="F514" s="240"/>
      <c r="R514" s="490"/>
    </row>
    <row r="515" spans="2:18" ht="15.75" customHeight="1" x14ac:dyDescent="0.25">
      <c r="B515" s="227"/>
      <c r="F515" s="240"/>
      <c r="R515" s="490"/>
    </row>
    <row r="516" spans="2:18" ht="15.75" customHeight="1" x14ac:dyDescent="0.25">
      <c r="B516" s="227"/>
      <c r="F516" s="240"/>
      <c r="R516" s="490"/>
    </row>
    <row r="517" spans="2:18" ht="15.75" customHeight="1" x14ac:dyDescent="0.25">
      <c r="B517" s="227"/>
      <c r="F517" s="240"/>
      <c r="R517" s="490"/>
    </row>
    <row r="518" spans="2:18" ht="15.75" customHeight="1" x14ac:dyDescent="0.25">
      <c r="B518" s="227"/>
      <c r="F518" s="240"/>
      <c r="R518" s="490"/>
    </row>
    <row r="519" spans="2:18" ht="15.75" customHeight="1" x14ac:dyDescent="0.25">
      <c r="B519" s="227"/>
      <c r="F519" s="240"/>
      <c r="R519" s="490"/>
    </row>
    <row r="520" spans="2:18" ht="15.75" customHeight="1" x14ac:dyDescent="0.25">
      <c r="B520" s="227"/>
      <c r="F520" s="240"/>
      <c r="R520" s="490"/>
    </row>
    <row r="521" spans="2:18" ht="15.75" customHeight="1" x14ac:dyDescent="0.25">
      <c r="B521" s="227"/>
      <c r="F521" s="240"/>
      <c r="R521" s="490"/>
    </row>
    <row r="522" spans="2:18" ht="15.75" customHeight="1" x14ac:dyDescent="0.25">
      <c r="B522" s="227"/>
      <c r="F522" s="240"/>
      <c r="R522" s="490"/>
    </row>
    <row r="523" spans="2:18" ht="15.75" customHeight="1" x14ac:dyDescent="0.25">
      <c r="B523" s="227"/>
      <c r="F523" s="240"/>
      <c r="R523" s="490"/>
    </row>
    <row r="524" spans="2:18" ht="15.75" customHeight="1" x14ac:dyDescent="0.25">
      <c r="B524" s="227"/>
      <c r="F524" s="240"/>
      <c r="R524" s="490"/>
    </row>
    <row r="525" spans="2:18" ht="15.75" customHeight="1" x14ac:dyDescent="0.25">
      <c r="B525" s="227"/>
      <c r="F525" s="240"/>
      <c r="R525" s="490"/>
    </row>
    <row r="526" spans="2:18" ht="15.75" customHeight="1" x14ac:dyDescent="0.25">
      <c r="B526" s="227"/>
      <c r="F526" s="240"/>
    </row>
    <row r="527" spans="2:18" ht="15.75" customHeight="1" x14ac:dyDescent="0.25">
      <c r="B527" s="227"/>
      <c r="F527" s="240"/>
    </row>
    <row r="528" spans="2:18" ht="15.75" customHeight="1" x14ac:dyDescent="0.25">
      <c r="B528" s="227"/>
      <c r="F528" s="240"/>
    </row>
    <row r="529" spans="2:18" ht="15.75" customHeight="1" x14ac:dyDescent="0.25">
      <c r="B529" s="227"/>
      <c r="F529" s="240"/>
    </row>
    <row r="530" spans="2:18" ht="15.75" customHeight="1" x14ac:dyDescent="0.25">
      <c r="B530" s="227"/>
      <c r="F530" s="240"/>
    </row>
    <row r="531" spans="2:18" ht="15.75" customHeight="1" x14ac:dyDescent="0.25">
      <c r="B531" s="227"/>
      <c r="F531" s="240"/>
      <c r="R531" s="490"/>
    </row>
    <row r="532" spans="2:18" ht="15.75" customHeight="1" x14ac:dyDescent="0.25">
      <c r="B532" s="227"/>
      <c r="F532" s="240"/>
      <c r="R532" s="490"/>
    </row>
    <row r="533" spans="2:18" ht="15.75" customHeight="1" x14ac:dyDescent="0.25">
      <c r="B533" s="227"/>
      <c r="F533" s="240"/>
      <c r="R533" s="490"/>
    </row>
    <row r="534" spans="2:18" ht="15.75" customHeight="1" x14ac:dyDescent="0.25">
      <c r="B534" s="227"/>
      <c r="F534" s="240"/>
      <c r="R534" s="490"/>
    </row>
    <row r="535" spans="2:18" ht="15.75" customHeight="1" x14ac:dyDescent="0.25">
      <c r="B535" s="227"/>
      <c r="F535" s="240"/>
      <c r="R535" s="490"/>
    </row>
    <row r="536" spans="2:18" ht="15.75" customHeight="1" x14ac:dyDescent="0.25">
      <c r="B536" s="227"/>
      <c r="F536" s="240"/>
      <c r="R536" s="490"/>
    </row>
    <row r="537" spans="2:18" ht="15.75" customHeight="1" x14ac:dyDescent="0.25">
      <c r="B537" s="227"/>
      <c r="F537" s="240"/>
      <c r="R537" s="490"/>
    </row>
    <row r="538" spans="2:18" ht="15.75" customHeight="1" x14ac:dyDescent="0.25">
      <c r="B538" s="227"/>
      <c r="F538" s="240"/>
      <c r="R538" s="490"/>
    </row>
    <row r="539" spans="2:18" ht="15.75" customHeight="1" x14ac:dyDescent="0.25">
      <c r="B539" s="227"/>
      <c r="F539" s="240"/>
      <c r="R539" s="490"/>
    </row>
    <row r="540" spans="2:18" ht="15.75" customHeight="1" x14ac:dyDescent="0.25">
      <c r="B540" s="227"/>
      <c r="F540" s="240"/>
      <c r="R540" s="490"/>
    </row>
    <row r="541" spans="2:18" ht="15.75" customHeight="1" x14ac:dyDescent="0.25">
      <c r="B541" s="227"/>
      <c r="F541" s="240"/>
      <c r="R541" s="490"/>
    </row>
    <row r="542" spans="2:18" ht="15.75" customHeight="1" x14ac:dyDescent="0.25">
      <c r="B542" s="227"/>
      <c r="F542" s="240"/>
      <c r="R542" s="490"/>
    </row>
    <row r="543" spans="2:18" ht="15.75" customHeight="1" x14ac:dyDescent="0.25">
      <c r="B543" s="227"/>
      <c r="F543" s="240"/>
      <c r="R543" s="490"/>
    </row>
    <row r="544" spans="2:18" ht="15.75" customHeight="1" x14ac:dyDescent="0.25">
      <c r="B544" s="227"/>
      <c r="F544" s="240"/>
      <c r="R544" s="490"/>
    </row>
    <row r="545" spans="2:18" ht="15.75" customHeight="1" x14ac:dyDescent="0.25">
      <c r="B545" s="227"/>
      <c r="F545" s="240"/>
      <c r="R545" s="490"/>
    </row>
    <row r="546" spans="2:18" ht="15.75" customHeight="1" x14ac:dyDescent="0.25">
      <c r="B546" s="227"/>
      <c r="F546" s="240"/>
    </row>
    <row r="547" spans="2:18" ht="15.75" customHeight="1" x14ac:dyDescent="0.25">
      <c r="B547" s="227"/>
      <c r="F547" s="240"/>
      <c r="R547" s="490"/>
    </row>
    <row r="548" spans="2:18" ht="15.75" customHeight="1" x14ac:dyDescent="0.25">
      <c r="B548" s="227"/>
      <c r="F548" s="240"/>
      <c r="R548" s="490"/>
    </row>
    <row r="549" spans="2:18" ht="15.75" customHeight="1" x14ac:dyDescent="0.25">
      <c r="B549" s="227"/>
      <c r="F549" s="240"/>
      <c r="R549" s="490"/>
    </row>
    <row r="550" spans="2:18" ht="15.75" customHeight="1" x14ac:dyDescent="0.25">
      <c r="B550" s="227"/>
      <c r="F550" s="240"/>
      <c r="R550" s="490"/>
    </row>
    <row r="551" spans="2:18" ht="15.75" customHeight="1" x14ac:dyDescent="0.25">
      <c r="B551" s="227"/>
      <c r="F551" s="240"/>
      <c r="R551" s="490"/>
    </row>
    <row r="552" spans="2:18" ht="15.75" customHeight="1" x14ac:dyDescent="0.25">
      <c r="B552" s="227"/>
      <c r="F552" s="240"/>
      <c r="R552" s="490"/>
    </row>
    <row r="553" spans="2:18" ht="15.75" customHeight="1" x14ac:dyDescent="0.25">
      <c r="B553" s="227"/>
      <c r="F553" s="240"/>
    </row>
    <row r="554" spans="2:18" ht="15.75" customHeight="1" x14ac:dyDescent="0.25">
      <c r="B554" s="227"/>
      <c r="F554" s="240"/>
    </row>
    <row r="555" spans="2:18" ht="15.75" customHeight="1" x14ac:dyDescent="0.25">
      <c r="B555" s="227"/>
      <c r="F555" s="240"/>
    </row>
    <row r="556" spans="2:18" ht="15.75" customHeight="1" x14ac:dyDescent="0.25">
      <c r="B556" s="227"/>
      <c r="F556" s="240"/>
    </row>
    <row r="557" spans="2:18" ht="15.75" customHeight="1" x14ac:dyDescent="0.25">
      <c r="B557" s="227"/>
      <c r="F557" s="240"/>
    </row>
    <row r="558" spans="2:18" ht="15.75" customHeight="1" x14ac:dyDescent="0.25">
      <c r="B558" s="227"/>
      <c r="F558" s="240"/>
      <c r="R558" s="490"/>
    </row>
    <row r="559" spans="2:18" ht="15.75" customHeight="1" x14ac:dyDescent="0.25">
      <c r="B559" s="227"/>
      <c r="F559" s="240"/>
      <c r="R559" s="490"/>
    </row>
    <row r="560" spans="2:18" ht="15.75" customHeight="1" x14ac:dyDescent="0.25">
      <c r="B560" s="227"/>
      <c r="F560" s="240"/>
      <c r="R560" s="490"/>
    </row>
    <row r="561" spans="2:18" ht="15.75" customHeight="1" x14ac:dyDescent="0.25">
      <c r="B561" s="227"/>
      <c r="F561" s="240"/>
      <c r="R561" s="490"/>
    </row>
    <row r="562" spans="2:18" ht="15.75" customHeight="1" x14ac:dyDescent="0.25">
      <c r="B562" s="227"/>
      <c r="F562" s="240"/>
      <c r="R562" s="490"/>
    </row>
    <row r="563" spans="2:18" ht="15.75" customHeight="1" x14ac:dyDescent="0.25">
      <c r="B563" s="227"/>
      <c r="F563" s="240"/>
      <c r="R563" s="490"/>
    </row>
    <row r="564" spans="2:18" ht="15.75" customHeight="1" x14ac:dyDescent="0.25">
      <c r="B564" s="227"/>
      <c r="F564" s="240"/>
      <c r="R564" s="490"/>
    </row>
    <row r="565" spans="2:18" ht="15.75" customHeight="1" x14ac:dyDescent="0.25">
      <c r="B565" s="227"/>
      <c r="F565" s="240"/>
      <c r="R565" s="490"/>
    </row>
    <row r="566" spans="2:18" ht="15.75" customHeight="1" x14ac:dyDescent="0.25">
      <c r="B566" s="227"/>
      <c r="F566" s="240"/>
      <c r="R566" s="490"/>
    </row>
    <row r="567" spans="2:18" ht="15.75" customHeight="1" x14ac:dyDescent="0.25">
      <c r="B567" s="227"/>
      <c r="F567" s="240"/>
      <c r="R567" s="490"/>
    </row>
    <row r="568" spans="2:18" ht="15.75" customHeight="1" x14ac:dyDescent="0.25">
      <c r="B568" s="227"/>
      <c r="F568" s="240"/>
      <c r="R568" s="490"/>
    </row>
    <row r="569" spans="2:18" ht="15.75" customHeight="1" x14ac:dyDescent="0.25">
      <c r="B569" s="227"/>
      <c r="F569" s="240"/>
      <c r="R569" s="490"/>
    </row>
    <row r="570" spans="2:18" ht="15.75" customHeight="1" x14ac:dyDescent="0.25">
      <c r="B570" s="227"/>
      <c r="F570" s="240"/>
      <c r="R570" s="490"/>
    </row>
    <row r="571" spans="2:18" ht="15.75" customHeight="1" x14ac:dyDescent="0.25">
      <c r="B571" s="227"/>
      <c r="F571" s="240"/>
      <c r="R571" s="490"/>
    </row>
    <row r="572" spans="2:18" ht="15.75" customHeight="1" x14ac:dyDescent="0.25">
      <c r="B572" s="227"/>
      <c r="F572" s="240"/>
      <c r="R572" s="490"/>
    </row>
    <row r="573" spans="2:18" ht="15.75" customHeight="1" x14ac:dyDescent="0.25">
      <c r="B573" s="241"/>
      <c r="F573" s="274"/>
      <c r="R573" s="490"/>
    </row>
    <row r="574" spans="2:18" ht="15.75" customHeight="1" x14ac:dyDescent="0.25">
      <c r="B574" s="225"/>
      <c r="F574" s="274"/>
      <c r="R574" s="490"/>
    </row>
    <row r="575" spans="2:18" ht="15.75" customHeight="1" x14ac:dyDescent="0.25">
      <c r="F575" s="240"/>
    </row>
    <row r="576" spans="2:18" ht="15.75" customHeight="1" x14ac:dyDescent="0.25">
      <c r="F576" s="240"/>
    </row>
    <row r="577" spans="2:18" ht="15.75" customHeight="1" x14ac:dyDescent="0.25">
      <c r="F577" s="240"/>
    </row>
    <row r="578" spans="2:18" ht="15.75" customHeight="1" x14ac:dyDescent="0.25">
      <c r="F578" s="240"/>
    </row>
    <row r="579" spans="2:18" ht="15.75" customHeight="1" x14ac:dyDescent="0.25">
      <c r="F579" s="240"/>
    </row>
    <row r="580" spans="2:18" ht="15.75" customHeight="1" x14ac:dyDescent="0.25">
      <c r="F580" s="240"/>
    </row>
    <row r="581" spans="2:18" ht="15.75" customHeight="1" x14ac:dyDescent="0.25">
      <c r="F581" s="240"/>
    </row>
    <row r="582" spans="2:18" ht="15.75" customHeight="1" x14ac:dyDescent="0.25">
      <c r="F582" s="240"/>
      <c r="R582" s="490"/>
    </row>
    <row r="583" spans="2:18" ht="15.75" customHeight="1" x14ac:dyDescent="0.25">
      <c r="F583" s="240"/>
      <c r="R583" s="490"/>
    </row>
    <row r="584" spans="2:18" ht="15.75" customHeight="1" x14ac:dyDescent="0.25">
      <c r="F584" s="240"/>
      <c r="R584" s="490"/>
    </row>
    <row r="585" spans="2:18" ht="15.75" customHeight="1" x14ac:dyDescent="0.25">
      <c r="F585" s="240"/>
      <c r="R585" s="490"/>
    </row>
    <row r="586" spans="2:18" ht="15.75" customHeight="1" x14ac:dyDescent="0.25">
      <c r="F586" s="240"/>
      <c r="R586" s="490"/>
    </row>
    <row r="587" spans="2:18" ht="15.75" customHeight="1" x14ac:dyDescent="0.25">
      <c r="F587" s="240"/>
      <c r="R587" s="490"/>
    </row>
    <row r="588" spans="2:18" ht="15.75" customHeight="1" x14ac:dyDescent="0.25">
      <c r="F588" s="240"/>
      <c r="R588" s="490"/>
    </row>
    <row r="589" spans="2:18" ht="15.75" customHeight="1" x14ac:dyDescent="0.25">
      <c r="F589" s="240"/>
      <c r="R589" s="490"/>
    </row>
    <row r="590" spans="2:18" ht="15.75" customHeight="1" x14ac:dyDescent="0.25">
      <c r="F590" s="240"/>
      <c r="R590" s="490"/>
    </row>
    <row r="591" spans="2:18" ht="15.75" customHeight="1" x14ac:dyDescent="0.25">
      <c r="B591" s="227"/>
      <c r="C591" s="229"/>
      <c r="F591" s="240"/>
      <c r="R591" s="490"/>
    </row>
    <row r="592" spans="2:18" ht="15.75" customHeight="1" x14ac:dyDescent="0.25">
      <c r="B592" s="227"/>
      <c r="C592" s="229"/>
      <c r="F592" s="240"/>
      <c r="R592" s="490"/>
    </row>
    <row r="593" spans="1:18" ht="15.75" customHeight="1" x14ac:dyDescent="0.25">
      <c r="F593" s="240"/>
      <c r="R593" s="490"/>
    </row>
    <row r="594" spans="1:18" ht="15.75" customHeight="1" x14ac:dyDescent="0.25">
      <c r="B594" s="227"/>
      <c r="C594" s="229"/>
      <c r="F594" s="240"/>
      <c r="R594" s="490"/>
    </row>
    <row r="595" spans="1:18" ht="15.75" customHeight="1" x14ac:dyDescent="0.25">
      <c r="B595" s="227"/>
      <c r="C595" s="229"/>
      <c r="F595" s="240"/>
      <c r="R595" s="490"/>
    </row>
    <row r="596" spans="1:18" ht="15.75" customHeight="1" x14ac:dyDescent="0.25">
      <c r="B596" s="227"/>
      <c r="C596" s="229"/>
      <c r="F596" s="240"/>
    </row>
    <row r="597" spans="1:18" ht="15.75" customHeight="1" x14ac:dyDescent="0.25">
      <c r="B597" s="227"/>
      <c r="C597" s="229"/>
      <c r="F597" s="240"/>
    </row>
    <row r="598" spans="1:18" ht="15.75" customHeight="1" x14ac:dyDescent="0.25">
      <c r="B598" s="227"/>
      <c r="C598" s="229"/>
      <c r="F598" s="240"/>
    </row>
    <row r="599" spans="1:18" ht="15.75" customHeight="1" x14ac:dyDescent="0.25">
      <c r="A599" s="239"/>
      <c r="B599" s="227"/>
      <c r="C599" s="229"/>
      <c r="F599" s="240"/>
    </row>
    <row r="600" spans="1:18" ht="15.75" customHeight="1" x14ac:dyDescent="0.25">
      <c r="A600" s="41"/>
      <c r="B600" s="40"/>
      <c r="C600" s="41"/>
      <c r="F600" s="240"/>
    </row>
    <row r="601" spans="1:18" ht="15.75" customHeight="1" x14ac:dyDescent="0.25">
      <c r="A601" s="41"/>
      <c r="B601" s="40"/>
      <c r="C601" s="41"/>
      <c r="F601" s="240"/>
    </row>
    <row r="602" spans="1:18" ht="15.75" customHeight="1" x14ac:dyDescent="0.25">
      <c r="B602" s="225"/>
      <c r="F602" s="274"/>
    </row>
    <row r="603" spans="1:18" ht="15.75" customHeight="1" x14ac:dyDescent="0.25">
      <c r="F603" s="240"/>
    </row>
    <row r="604" spans="1:18" ht="15.75" customHeight="1" x14ac:dyDescent="0.25">
      <c r="F604" s="240"/>
      <c r="R604" s="490"/>
    </row>
    <row r="605" spans="1:18" ht="15.75" customHeight="1" x14ac:dyDescent="0.25">
      <c r="F605" s="240"/>
      <c r="R605" s="490"/>
    </row>
    <row r="606" spans="1:18" ht="15.75" customHeight="1" x14ac:dyDescent="0.25">
      <c r="F606" s="240"/>
      <c r="R606" s="490"/>
    </row>
    <row r="607" spans="1:18" ht="15.75" customHeight="1" x14ac:dyDescent="0.25">
      <c r="B607" s="225"/>
      <c r="F607" s="274"/>
      <c r="R607" s="490"/>
    </row>
    <row r="608" spans="1:18" ht="15.75" customHeight="1" x14ac:dyDescent="0.25">
      <c r="F608" s="240"/>
      <c r="R608" s="490"/>
    </row>
    <row r="609" spans="2:18" ht="15.75" customHeight="1" x14ac:dyDescent="0.25">
      <c r="F609" s="240"/>
      <c r="R609" s="490"/>
    </row>
    <row r="610" spans="2:18" ht="15.75" customHeight="1" x14ac:dyDescent="0.25">
      <c r="F610" s="240"/>
      <c r="R610" s="490"/>
    </row>
    <row r="611" spans="2:18" ht="15.75" customHeight="1" x14ac:dyDescent="0.25">
      <c r="F611" s="240"/>
      <c r="R611" s="490"/>
    </row>
    <row r="612" spans="2:18" ht="15.75" customHeight="1" x14ac:dyDescent="0.25">
      <c r="F612" s="240"/>
      <c r="R612" s="490"/>
    </row>
    <row r="613" spans="2:18" ht="15.75" customHeight="1" x14ac:dyDescent="0.25">
      <c r="F613" s="240"/>
      <c r="R613" s="490"/>
    </row>
    <row r="614" spans="2:18" ht="15.75" customHeight="1" x14ac:dyDescent="0.25">
      <c r="F614" s="240"/>
      <c r="R614" s="490"/>
    </row>
    <row r="615" spans="2:18" ht="15.75" customHeight="1" x14ac:dyDescent="0.25">
      <c r="F615" s="240"/>
      <c r="R615" s="490"/>
    </row>
    <row r="616" spans="2:18" ht="15.75" customHeight="1" x14ac:dyDescent="0.25">
      <c r="F616" s="240"/>
      <c r="R616" s="490"/>
    </row>
    <row r="617" spans="2:18" ht="15.75" customHeight="1" x14ac:dyDescent="0.25">
      <c r="F617" s="240"/>
      <c r="R617" s="490"/>
    </row>
    <row r="618" spans="2:18" ht="15.75" customHeight="1" x14ac:dyDescent="0.25">
      <c r="F618" s="240"/>
      <c r="R618" s="490"/>
    </row>
    <row r="619" spans="2:18" ht="15.75" customHeight="1" x14ac:dyDescent="0.25">
      <c r="F619" s="240"/>
      <c r="R619" s="490"/>
    </row>
    <row r="620" spans="2:18" ht="15.75" customHeight="1" x14ac:dyDescent="0.25">
      <c r="F620" s="240"/>
      <c r="R620" s="490"/>
    </row>
    <row r="621" spans="2:18" ht="15.75" customHeight="1" x14ac:dyDescent="0.25">
      <c r="B621" s="225"/>
      <c r="C621" s="244"/>
      <c r="F621" s="274"/>
      <c r="R621" s="490"/>
    </row>
    <row r="622" spans="2:18" ht="15.75" customHeight="1" x14ac:dyDescent="0.25">
      <c r="F622" s="240"/>
      <c r="R622" s="490"/>
    </row>
    <row r="623" spans="2:18" ht="15.75" customHeight="1" x14ac:dyDescent="0.25">
      <c r="F623" s="240"/>
      <c r="R623" s="490"/>
    </row>
    <row r="624" spans="2:18" ht="15.75" customHeight="1" x14ac:dyDescent="0.25">
      <c r="F624" s="240"/>
      <c r="R624" s="490"/>
    </row>
    <row r="625" spans="1:19" ht="15.75" customHeight="1" x14ac:dyDescent="0.25">
      <c r="F625" s="240"/>
      <c r="R625" s="490"/>
    </row>
    <row r="626" spans="1:19" ht="15.75" customHeight="1" x14ac:dyDescent="0.25">
      <c r="F626" s="240"/>
      <c r="R626" s="490"/>
    </row>
    <row r="627" spans="1:19" ht="15.75" customHeight="1" x14ac:dyDescent="0.25">
      <c r="F627" s="240"/>
    </row>
    <row r="628" spans="1:19" ht="15.75" customHeight="1" x14ac:dyDescent="0.25">
      <c r="F628" s="240"/>
    </row>
    <row r="629" spans="1:19" s="246" customFormat="1" ht="15.75" customHeight="1" x14ac:dyDescent="0.25">
      <c r="A629" s="226"/>
      <c r="B629" s="244"/>
      <c r="C629" s="490"/>
      <c r="D629" s="261"/>
      <c r="E629" s="261"/>
      <c r="F629" s="240"/>
      <c r="R629" s="244"/>
      <c r="S629" s="244"/>
    </row>
    <row r="630" spans="1:19" ht="15.75" customHeight="1" x14ac:dyDescent="0.25">
      <c r="F630" s="240"/>
    </row>
    <row r="631" spans="1:19" ht="15.75" customHeight="1" x14ac:dyDescent="0.25">
      <c r="F631" s="240"/>
    </row>
    <row r="632" spans="1:19" ht="15.75" customHeight="1" x14ac:dyDescent="0.25">
      <c r="B632" s="227"/>
      <c r="F632" s="240"/>
      <c r="R632" s="490"/>
    </row>
    <row r="633" spans="1:19" ht="15.75" customHeight="1" x14ac:dyDescent="0.25">
      <c r="B633" s="227"/>
      <c r="F633" s="240"/>
      <c r="R633" s="490"/>
    </row>
    <row r="634" spans="1:19" ht="15.75" customHeight="1" x14ac:dyDescent="0.25">
      <c r="B634" s="227"/>
      <c r="E634" s="268"/>
      <c r="F634" s="240"/>
      <c r="R634" s="490"/>
    </row>
    <row r="635" spans="1:19" ht="15.75" customHeight="1" x14ac:dyDescent="0.25">
      <c r="B635" s="227"/>
      <c r="E635" s="268"/>
      <c r="F635" s="240"/>
      <c r="R635" s="490"/>
    </row>
    <row r="636" spans="1:19" ht="15.75" customHeight="1" x14ac:dyDescent="0.25">
      <c r="B636" s="227"/>
      <c r="E636" s="268"/>
      <c r="F636" s="240"/>
      <c r="R636" s="490"/>
    </row>
    <row r="637" spans="1:19" ht="15.75" customHeight="1" x14ac:dyDescent="0.25">
      <c r="A637" s="374"/>
      <c r="B637" s="241"/>
      <c r="C637" s="244"/>
      <c r="D637" s="224"/>
      <c r="R637" s="490"/>
    </row>
    <row r="638" spans="1:19" ht="15.75" customHeight="1" x14ac:dyDescent="0.25">
      <c r="A638" s="229"/>
      <c r="B638" s="227"/>
      <c r="C638" s="229"/>
      <c r="F638" s="240"/>
      <c r="R638" s="490"/>
    </row>
    <row r="639" spans="1:19" ht="15.75" customHeight="1" x14ac:dyDescent="0.25">
      <c r="A639" s="229"/>
      <c r="B639" s="227"/>
      <c r="C639" s="229"/>
      <c r="F639" s="240"/>
      <c r="R639" s="490"/>
    </row>
    <row r="640" spans="1:19" ht="15.75" customHeight="1" x14ac:dyDescent="0.25">
      <c r="A640" s="229"/>
      <c r="B640" s="227"/>
      <c r="C640" s="229"/>
      <c r="F640" s="240"/>
      <c r="R640" s="490"/>
    </row>
    <row r="641" spans="1:18" ht="15.75" customHeight="1" x14ac:dyDescent="0.25">
      <c r="A641" s="229"/>
      <c r="B641" s="227"/>
      <c r="C641" s="229"/>
      <c r="F641" s="240"/>
      <c r="R641" s="490"/>
    </row>
    <row r="642" spans="1:18" ht="15.75" customHeight="1" x14ac:dyDescent="0.25">
      <c r="A642" s="229"/>
      <c r="B642" s="227"/>
      <c r="C642" s="229"/>
      <c r="F642" s="240"/>
      <c r="R642" s="490"/>
    </row>
    <row r="643" spans="1:18" ht="15.75" customHeight="1" x14ac:dyDescent="0.25">
      <c r="A643" s="229"/>
      <c r="B643" s="227"/>
      <c r="C643" s="229"/>
      <c r="F643" s="240"/>
      <c r="R643" s="490"/>
    </row>
    <row r="644" spans="1:18" ht="15.75" customHeight="1" x14ac:dyDescent="0.25">
      <c r="A644" s="229"/>
      <c r="B644" s="227"/>
      <c r="C644" s="229"/>
      <c r="F644" s="240"/>
      <c r="R644" s="490"/>
    </row>
    <row r="645" spans="1:18" ht="15.75" customHeight="1" x14ac:dyDescent="0.25">
      <c r="A645" s="229"/>
      <c r="B645" s="227"/>
      <c r="C645" s="229"/>
      <c r="F645" s="240"/>
      <c r="R645" s="490"/>
    </row>
    <row r="646" spans="1:18" ht="15.75" customHeight="1" x14ac:dyDescent="0.25">
      <c r="A646" s="229"/>
      <c r="B646" s="227"/>
      <c r="C646" s="229"/>
      <c r="F646" s="240"/>
      <c r="R646" s="490"/>
    </row>
    <row r="647" spans="1:18" ht="15.75" customHeight="1" x14ac:dyDescent="0.25">
      <c r="A647" s="229"/>
      <c r="B647" s="227"/>
      <c r="C647" s="229"/>
      <c r="F647" s="240"/>
      <c r="R647" s="490"/>
    </row>
    <row r="648" spans="1:18" ht="15.75" customHeight="1" x14ac:dyDescent="0.25">
      <c r="A648" s="229"/>
      <c r="B648" s="227"/>
      <c r="C648" s="229"/>
      <c r="F648" s="240"/>
      <c r="R648" s="490"/>
    </row>
    <row r="649" spans="1:18" ht="15.75" customHeight="1" x14ac:dyDescent="0.25">
      <c r="A649" s="229"/>
      <c r="B649" s="227"/>
      <c r="C649" s="229"/>
      <c r="F649" s="240"/>
      <c r="R649" s="490"/>
    </row>
    <row r="650" spans="1:18" ht="15.75" customHeight="1" x14ac:dyDescent="0.25">
      <c r="B650" s="241"/>
      <c r="F650" s="274"/>
      <c r="R650" s="490"/>
    </row>
    <row r="651" spans="1:18" ht="15.75" customHeight="1" x14ac:dyDescent="0.25">
      <c r="B651" s="241"/>
      <c r="F651" s="274"/>
      <c r="R651" s="490"/>
    </row>
    <row r="652" spans="1:18" ht="15.75" customHeight="1" x14ac:dyDescent="0.25">
      <c r="F652" s="240"/>
      <c r="R652" s="490"/>
    </row>
    <row r="653" spans="1:18" ht="15.75" customHeight="1" x14ac:dyDescent="0.25">
      <c r="F653" s="240"/>
      <c r="R653" s="490"/>
    </row>
    <row r="654" spans="1:18" ht="15.75" customHeight="1" x14ac:dyDescent="0.25">
      <c r="F654" s="240"/>
    </row>
    <row r="655" spans="1:18" ht="15.75" customHeight="1" x14ac:dyDescent="0.25">
      <c r="F655" s="240"/>
    </row>
    <row r="656" spans="1:18" ht="15.75" customHeight="1" x14ac:dyDescent="0.25">
      <c r="B656" s="227"/>
      <c r="F656" s="240"/>
    </row>
    <row r="657" spans="1:19" ht="15.75" customHeight="1" x14ac:dyDescent="0.25">
      <c r="A657" s="227"/>
      <c r="B657" s="227"/>
      <c r="F657" s="240"/>
      <c r="R657" s="490"/>
    </row>
    <row r="658" spans="1:19" ht="15.75" customHeight="1" x14ac:dyDescent="0.25">
      <c r="A658" s="227"/>
      <c r="B658" s="227"/>
      <c r="F658" s="240"/>
      <c r="R658" s="490"/>
    </row>
    <row r="659" spans="1:19" ht="15.75" customHeight="1" x14ac:dyDescent="0.25">
      <c r="A659" s="227"/>
      <c r="B659" s="227"/>
      <c r="F659" s="240"/>
    </row>
    <row r="660" spans="1:19" ht="15.75" customHeight="1" x14ac:dyDescent="0.25">
      <c r="A660" s="227"/>
      <c r="B660" s="227"/>
      <c r="F660" s="240"/>
    </row>
    <row r="661" spans="1:19" ht="15.75" customHeight="1" x14ac:dyDescent="0.25">
      <c r="A661" s="227"/>
      <c r="B661" s="227"/>
      <c r="F661" s="240"/>
      <c r="R661" s="490"/>
    </row>
    <row r="662" spans="1:19" ht="15.75" customHeight="1" x14ac:dyDescent="0.25">
      <c r="A662" s="227"/>
      <c r="B662" s="227"/>
      <c r="F662" s="240"/>
    </row>
    <row r="663" spans="1:19" ht="15.75" customHeight="1" x14ac:dyDescent="0.25">
      <c r="A663" s="227"/>
      <c r="B663" s="227"/>
      <c r="F663" s="240"/>
    </row>
    <row r="664" spans="1:19" ht="15.75" customHeight="1" x14ac:dyDescent="0.25">
      <c r="F664" s="240"/>
    </row>
    <row r="665" spans="1:19" ht="15.75" customHeight="1" x14ac:dyDescent="0.25">
      <c r="F665" s="240"/>
      <c r="S665" s="246"/>
    </row>
    <row r="666" spans="1:19" ht="15.75" customHeight="1" x14ac:dyDescent="0.25">
      <c r="F666" s="240"/>
    </row>
    <row r="667" spans="1:19" ht="15.75" customHeight="1" x14ac:dyDescent="0.25">
      <c r="F667" s="240"/>
    </row>
    <row r="668" spans="1:19" ht="15.75" customHeight="1" x14ac:dyDescent="0.25">
      <c r="F668" s="240"/>
    </row>
    <row r="669" spans="1:19" ht="15.75" customHeight="1" x14ac:dyDescent="0.25">
      <c r="F669" s="240"/>
    </row>
    <row r="670" spans="1:19" ht="15.75" customHeight="1" x14ac:dyDescent="0.25">
      <c r="F670" s="240"/>
      <c r="R670" s="490"/>
    </row>
    <row r="671" spans="1:19" ht="15.75" customHeight="1" x14ac:dyDescent="0.25">
      <c r="F671" s="240"/>
      <c r="R671" s="490"/>
    </row>
    <row r="672" spans="1:19" ht="15.75" customHeight="1" x14ac:dyDescent="0.25">
      <c r="F672" s="240"/>
      <c r="R672" s="490"/>
    </row>
    <row r="673" spans="2:18" ht="15.75" customHeight="1" x14ac:dyDescent="0.25">
      <c r="F673" s="240"/>
    </row>
    <row r="674" spans="2:18" ht="15.75" customHeight="1" x14ac:dyDescent="0.25">
      <c r="F674" s="240"/>
    </row>
    <row r="675" spans="2:18" ht="15.75" customHeight="1" x14ac:dyDescent="0.25">
      <c r="F675" s="240"/>
      <c r="R675" s="490"/>
    </row>
    <row r="676" spans="2:18" ht="15.75" customHeight="1" x14ac:dyDescent="0.25">
      <c r="F676" s="240"/>
      <c r="R676" s="490"/>
    </row>
    <row r="677" spans="2:18" ht="15.75" customHeight="1" x14ac:dyDescent="0.25">
      <c r="F677" s="240"/>
    </row>
    <row r="678" spans="2:18" ht="15.75" customHeight="1" x14ac:dyDescent="0.25">
      <c r="B678" s="227"/>
      <c r="F678" s="240"/>
    </row>
    <row r="679" spans="2:18" ht="15.75" customHeight="1" x14ac:dyDescent="0.25">
      <c r="F679" s="240"/>
    </row>
    <row r="680" spans="2:18" ht="15.75" customHeight="1" x14ac:dyDescent="0.25">
      <c r="B680" s="246"/>
      <c r="F680" s="274"/>
    </row>
    <row r="681" spans="2:18" ht="15.75" customHeight="1" x14ac:dyDescent="0.25">
      <c r="F681" s="240"/>
    </row>
    <row r="682" spans="2:18" ht="15.75" customHeight="1" x14ac:dyDescent="0.25">
      <c r="F682" s="240"/>
    </row>
    <row r="683" spans="2:18" ht="15.75" customHeight="1" x14ac:dyDescent="0.25">
      <c r="F683" s="240"/>
    </row>
    <row r="684" spans="2:18" ht="15.75" customHeight="1" x14ac:dyDescent="0.25">
      <c r="F684" s="240"/>
      <c r="R684" s="490"/>
    </row>
    <row r="685" spans="2:18" ht="15.75" customHeight="1" x14ac:dyDescent="0.25">
      <c r="F685" s="240"/>
      <c r="R685" s="490"/>
    </row>
    <row r="686" spans="2:18" ht="15.75" customHeight="1" x14ac:dyDescent="0.25">
      <c r="F686" s="240"/>
      <c r="R686" s="490"/>
    </row>
    <row r="687" spans="2:18" ht="15.75" customHeight="1" x14ac:dyDescent="0.25">
      <c r="F687" s="240"/>
      <c r="R687" s="490"/>
    </row>
    <row r="688" spans="2:18" ht="15.75" customHeight="1" x14ac:dyDescent="0.25">
      <c r="F688" s="240"/>
      <c r="R688" s="490"/>
    </row>
    <row r="689" spans="1:18" ht="15.75" customHeight="1" x14ac:dyDescent="0.25">
      <c r="F689" s="240"/>
      <c r="R689" s="490"/>
    </row>
    <row r="690" spans="1:18" ht="15.75" customHeight="1" x14ac:dyDescent="0.25">
      <c r="F690" s="240"/>
      <c r="R690" s="490"/>
    </row>
    <row r="691" spans="1:18" ht="15.75" customHeight="1" x14ac:dyDescent="0.25">
      <c r="F691" s="240"/>
      <c r="R691" s="490"/>
    </row>
    <row r="692" spans="1:18" ht="15.75" customHeight="1" x14ac:dyDescent="0.25">
      <c r="F692" s="240"/>
      <c r="R692" s="490"/>
    </row>
    <row r="693" spans="1:18" ht="15.75" customHeight="1" x14ac:dyDescent="0.25">
      <c r="F693" s="240"/>
      <c r="R693" s="490"/>
    </row>
    <row r="694" spans="1:18" ht="15.75" customHeight="1" x14ac:dyDescent="0.25">
      <c r="F694" s="240"/>
      <c r="R694" s="490"/>
    </row>
    <row r="695" spans="1:18" ht="15.75" customHeight="1" x14ac:dyDescent="0.25">
      <c r="F695" s="240"/>
      <c r="R695" s="490"/>
    </row>
    <row r="696" spans="1:18" ht="15.75" customHeight="1" x14ac:dyDescent="0.25">
      <c r="F696" s="240"/>
      <c r="R696" s="490"/>
    </row>
    <row r="697" spans="1:18" ht="15.75" customHeight="1" x14ac:dyDescent="0.25">
      <c r="F697" s="240"/>
      <c r="R697" s="490"/>
    </row>
    <row r="698" spans="1:18" ht="15.75" customHeight="1" x14ac:dyDescent="0.25">
      <c r="F698" s="240"/>
      <c r="R698" s="490"/>
    </row>
    <row r="699" spans="1:18" ht="15.75" customHeight="1" x14ac:dyDescent="0.25">
      <c r="B699" s="227"/>
      <c r="F699" s="240"/>
      <c r="R699" s="490"/>
    </row>
    <row r="700" spans="1:18" ht="15.75" customHeight="1" x14ac:dyDescent="0.25">
      <c r="A700" s="253"/>
      <c r="B700" s="241"/>
      <c r="C700" s="229"/>
      <c r="F700" s="240"/>
      <c r="R700" s="490"/>
    </row>
    <row r="701" spans="1:18" ht="15.75" customHeight="1" x14ac:dyDescent="0.25">
      <c r="A701" s="239"/>
      <c r="B701" s="227"/>
      <c r="C701" s="229"/>
      <c r="F701" s="240"/>
      <c r="R701" s="490"/>
    </row>
    <row r="702" spans="1:18" ht="15.75" customHeight="1" x14ac:dyDescent="0.25">
      <c r="A702" s="239"/>
      <c r="B702" s="227"/>
      <c r="C702" s="229"/>
      <c r="F702" s="240"/>
      <c r="R702" s="490"/>
    </row>
    <row r="703" spans="1:18" ht="15.75" customHeight="1" x14ac:dyDescent="0.25">
      <c r="A703" s="239"/>
      <c r="B703" s="227"/>
      <c r="C703" s="229"/>
      <c r="F703" s="240"/>
      <c r="R703" s="490"/>
    </row>
    <row r="704" spans="1:18" ht="15.75" customHeight="1" x14ac:dyDescent="0.25">
      <c r="A704" s="239"/>
      <c r="B704" s="227"/>
      <c r="C704" s="229"/>
      <c r="F704" s="240"/>
      <c r="R704" s="490"/>
    </row>
    <row r="705" spans="1:18" ht="15.75" customHeight="1" x14ac:dyDescent="0.25">
      <c r="A705" s="239"/>
      <c r="B705" s="227"/>
      <c r="C705" s="229"/>
      <c r="F705" s="240"/>
      <c r="R705" s="490"/>
    </row>
    <row r="706" spans="1:18" ht="15.75" customHeight="1" x14ac:dyDescent="0.25">
      <c r="A706" s="239"/>
      <c r="B706" s="227"/>
      <c r="C706" s="229"/>
      <c r="F706" s="240"/>
      <c r="R706" s="490"/>
    </row>
    <row r="707" spans="1:18" ht="15.75" customHeight="1" x14ac:dyDescent="0.25">
      <c r="A707" s="239"/>
      <c r="B707" s="227"/>
      <c r="C707" s="229"/>
      <c r="F707" s="240"/>
      <c r="R707" s="490"/>
    </row>
    <row r="708" spans="1:18" ht="15.75" customHeight="1" x14ac:dyDescent="0.25">
      <c r="A708" s="239"/>
      <c r="B708" s="227"/>
      <c r="C708" s="229"/>
      <c r="F708" s="240"/>
      <c r="R708" s="490"/>
    </row>
    <row r="709" spans="1:18" ht="15.75" customHeight="1" x14ac:dyDescent="0.25">
      <c r="A709" s="239"/>
      <c r="B709" s="227"/>
      <c r="C709" s="229"/>
      <c r="F709" s="240"/>
      <c r="R709" s="490"/>
    </row>
    <row r="710" spans="1:18" ht="15.75" customHeight="1" x14ac:dyDescent="0.25">
      <c r="A710" s="239"/>
      <c r="B710" s="227"/>
      <c r="C710" s="229"/>
      <c r="F710" s="240"/>
      <c r="R710" s="490"/>
    </row>
    <row r="711" spans="1:18" ht="15.75" customHeight="1" x14ac:dyDescent="0.25">
      <c r="A711" s="239"/>
      <c r="B711" s="227"/>
      <c r="C711" s="229"/>
      <c r="F711" s="240"/>
      <c r="R711" s="490"/>
    </row>
    <row r="712" spans="1:18" ht="15.75" customHeight="1" x14ac:dyDescent="0.25">
      <c r="A712" s="239"/>
      <c r="B712" s="227"/>
      <c r="C712" s="229"/>
      <c r="F712" s="240"/>
      <c r="R712" s="490"/>
    </row>
    <row r="713" spans="1:18" ht="15.75" customHeight="1" x14ac:dyDescent="0.25">
      <c r="A713" s="239"/>
      <c r="B713" s="227"/>
      <c r="C713" s="229"/>
      <c r="F713" s="240"/>
      <c r="R713" s="490"/>
    </row>
    <row r="714" spans="1:18" ht="15.75" customHeight="1" x14ac:dyDescent="0.25">
      <c r="A714" s="239"/>
      <c r="B714" s="227"/>
      <c r="C714" s="229"/>
      <c r="F714" s="240"/>
      <c r="R714" s="490"/>
    </row>
    <row r="715" spans="1:18" ht="15.75" customHeight="1" x14ac:dyDescent="0.25">
      <c r="A715" s="239"/>
      <c r="B715" s="227"/>
      <c r="C715" s="229"/>
      <c r="F715" s="240"/>
      <c r="R715" s="490"/>
    </row>
    <row r="716" spans="1:18" ht="15.75" customHeight="1" x14ac:dyDescent="0.25">
      <c r="A716" s="239"/>
      <c r="B716" s="227"/>
      <c r="C716" s="229"/>
      <c r="F716" s="240"/>
      <c r="R716" s="490"/>
    </row>
    <row r="717" spans="1:18" ht="15.75" customHeight="1" x14ac:dyDescent="0.25">
      <c r="A717" s="239"/>
      <c r="B717" s="227"/>
      <c r="C717" s="229"/>
      <c r="F717" s="240"/>
      <c r="R717" s="490"/>
    </row>
    <row r="718" spans="1:18" ht="15.75" customHeight="1" x14ac:dyDescent="0.25">
      <c r="A718" s="239"/>
      <c r="B718" s="227"/>
      <c r="C718" s="229"/>
      <c r="F718" s="240"/>
      <c r="R718" s="490"/>
    </row>
    <row r="719" spans="1:18" ht="15.75" customHeight="1" x14ac:dyDescent="0.25">
      <c r="A719" s="239"/>
      <c r="B719" s="227"/>
      <c r="C719" s="229"/>
      <c r="F719" s="240"/>
      <c r="R719" s="490"/>
    </row>
    <row r="720" spans="1:18" ht="15.75" customHeight="1" x14ac:dyDescent="0.25">
      <c r="A720" s="239"/>
      <c r="B720" s="227"/>
      <c r="C720" s="229"/>
      <c r="F720" s="240"/>
      <c r="R720" s="490"/>
    </row>
    <row r="721" spans="1:18" ht="15.75" customHeight="1" x14ac:dyDescent="0.25">
      <c r="A721" s="239"/>
      <c r="B721" s="227"/>
      <c r="C721" s="229"/>
      <c r="F721" s="240"/>
      <c r="R721" s="490"/>
    </row>
    <row r="722" spans="1:18" ht="15.75" customHeight="1" x14ac:dyDescent="0.25">
      <c r="A722" s="239"/>
      <c r="B722" s="227"/>
      <c r="C722" s="229"/>
      <c r="F722" s="240"/>
      <c r="R722" s="490"/>
    </row>
    <row r="723" spans="1:18" ht="15.75" customHeight="1" x14ac:dyDescent="0.25">
      <c r="A723" s="239"/>
      <c r="B723" s="227"/>
      <c r="C723" s="229"/>
      <c r="F723" s="240"/>
    </row>
    <row r="724" spans="1:18" ht="15.75" customHeight="1" x14ac:dyDescent="0.25">
      <c r="A724" s="239"/>
      <c r="B724" s="227"/>
      <c r="C724" s="229"/>
      <c r="F724" s="240"/>
    </row>
    <row r="725" spans="1:18" ht="15.75" customHeight="1" x14ac:dyDescent="0.25">
      <c r="A725" s="239"/>
      <c r="B725" s="227"/>
      <c r="C725" s="229"/>
      <c r="F725" s="240"/>
    </row>
    <row r="726" spans="1:18" ht="15.75" customHeight="1" x14ac:dyDescent="0.25">
      <c r="A726" s="239"/>
      <c r="B726" s="241"/>
      <c r="C726" s="229"/>
      <c r="F726" s="240"/>
      <c r="R726" s="490"/>
    </row>
    <row r="727" spans="1:18" ht="15.75" customHeight="1" x14ac:dyDescent="0.25">
      <c r="A727" s="239"/>
      <c r="B727" s="241"/>
      <c r="C727" s="229"/>
      <c r="F727" s="240"/>
      <c r="R727" s="490"/>
    </row>
    <row r="728" spans="1:18" ht="15.75" customHeight="1" x14ac:dyDescent="0.25">
      <c r="A728" s="490"/>
      <c r="B728" s="241"/>
      <c r="C728" s="225"/>
    </row>
    <row r="729" spans="1:18" ht="15.75" customHeight="1" x14ac:dyDescent="0.25">
      <c r="A729" s="229"/>
      <c r="B729" s="227"/>
      <c r="C729" s="229"/>
      <c r="F729" s="240"/>
    </row>
    <row r="730" spans="1:18" ht="15.75" customHeight="1" x14ac:dyDescent="0.25">
      <c r="A730" s="229"/>
      <c r="B730" s="227"/>
      <c r="C730" s="229"/>
      <c r="F730" s="240"/>
    </row>
    <row r="731" spans="1:18" ht="15.75" customHeight="1" x14ac:dyDescent="0.25">
      <c r="A731" s="229"/>
      <c r="B731" s="227"/>
      <c r="C731" s="229"/>
      <c r="F731" s="240"/>
    </row>
    <row r="732" spans="1:18" ht="15.75" customHeight="1" x14ac:dyDescent="0.25">
      <c r="A732" s="229"/>
      <c r="B732" s="227"/>
      <c r="C732" s="229"/>
      <c r="F732" s="240"/>
    </row>
    <row r="733" spans="1:18" ht="15.75" customHeight="1" x14ac:dyDescent="0.25">
      <c r="A733" s="229"/>
      <c r="B733" s="227"/>
      <c r="C733" s="229"/>
      <c r="F733" s="240"/>
    </row>
    <row r="734" spans="1:18" ht="15.75" customHeight="1" x14ac:dyDescent="0.25">
      <c r="A734" s="229"/>
      <c r="B734" s="227"/>
      <c r="C734" s="229"/>
      <c r="F734" s="240"/>
    </row>
    <row r="735" spans="1:18" ht="15.75" customHeight="1" x14ac:dyDescent="0.25">
      <c r="A735" s="229"/>
      <c r="B735" s="227"/>
      <c r="C735" s="229"/>
      <c r="F735" s="240"/>
    </row>
    <row r="736" spans="1:18" ht="15.75" customHeight="1" x14ac:dyDescent="0.25">
      <c r="A736" s="239"/>
      <c r="B736" s="227"/>
      <c r="C736" s="229"/>
      <c r="F736" s="240"/>
    </row>
    <row r="737" spans="1:18" ht="15.75" customHeight="1" x14ac:dyDescent="0.25">
      <c r="A737" s="239"/>
      <c r="B737" s="227"/>
      <c r="C737" s="229"/>
      <c r="F737" s="240"/>
    </row>
    <row r="738" spans="1:18" ht="15.75" customHeight="1" x14ac:dyDescent="0.25">
      <c r="B738" s="227"/>
      <c r="F738" s="240"/>
    </row>
    <row r="739" spans="1:18" ht="15.75" customHeight="1" x14ac:dyDescent="0.25">
      <c r="B739" s="227"/>
      <c r="F739" s="240"/>
    </row>
    <row r="740" spans="1:18" ht="15.75" customHeight="1" x14ac:dyDescent="0.25">
      <c r="B740" s="227"/>
      <c r="F740" s="240"/>
    </row>
    <row r="741" spans="1:18" ht="15.75" customHeight="1" x14ac:dyDescent="0.25">
      <c r="B741" s="227"/>
      <c r="F741" s="240"/>
    </row>
    <row r="742" spans="1:18" ht="15.75" customHeight="1" x14ac:dyDescent="0.25">
      <c r="B742" s="227"/>
      <c r="F742" s="240"/>
    </row>
    <row r="743" spans="1:18" ht="15.75" customHeight="1" x14ac:dyDescent="0.25">
      <c r="A743" s="266"/>
      <c r="B743" s="241"/>
      <c r="C743" s="244"/>
      <c r="F743" s="274"/>
    </row>
    <row r="744" spans="1:18" ht="15.75" customHeight="1" x14ac:dyDescent="0.25">
      <c r="B744" s="300"/>
      <c r="F744" s="274"/>
    </row>
    <row r="745" spans="1:18" ht="15.75" customHeight="1" x14ac:dyDescent="0.25">
      <c r="F745" s="240"/>
    </row>
    <row r="746" spans="1:18" ht="15.75" customHeight="1" x14ac:dyDescent="0.25">
      <c r="F746" s="240"/>
    </row>
    <row r="747" spans="1:18" ht="15.75" customHeight="1" x14ac:dyDescent="0.25">
      <c r="F747" s="240"/>
      <c r="R747" s="246"/>
    </row>
    <row r="748" spans="1:18" ht="15.75" customHeight="1" x14ac:dyDescent="0.25">
      <c r="F748" s="240"/>
    </row>
    <row r="749" spans="1:18" ht="15.75" customHeight="1" x14ac:dyDescent="0.25">
      <c r="F749" s="240"/>
    </row>
    <row r="750" spans="1:18" ht="15.75" customHeight="1" x14ac:dyDescent="0.25">
      <c r="F750" s="240"/>
      <c r="R750" s="490"/>
    </row>
    <row r="751" spans="1:18" ht="15.75" customHeight="1" x14ac:dyDescent="0.25">
      <c r="F751" s="240"/>
      <c r="R751" s="490"/>
    </row>
    <row r="752" spans="1:18" ht="15.75" customHeight="1" x14ac:dyDescent="0.25">
      <c r="F752" s="240"/>
      <c r="R752" s="490"/>
    </row>
    <row r="753" spans="2:18" ht="15.75" customHeight="1" x14ac:dyDescent="0.25">
      <c r="F753" s="240"/>
      <c r="R753" s="490"/>
    </row>
    <row r="754" spans="2:18" ht="15.75" customHeight="1" x14ac:dyDescent="0.25">
      <c r="F754" s="240"/>
      <c r="R754" s="490"/>
    </row>
    <row r="755" spans="2:18" ht="15.75" customHeight="1" x14ac:dyDescent="0.25">
      <c r="F755" s="274"/>
      <c r="R755" s="490"/>
    </row>
    <row r="756" spans="2:18" ht="15.75" customHeight="1" x14ac:dyDescent="0.25">
      <c r="B756" s="300"/>
      <c r="F756" s="274"/>
      <c r="R756" s="490"/>
    </row>
    <row r="757" spans="2:18" ht="15.75" customHeight="1" x14ac:dyDescent="0.25">
      <c r="F757" s="240"/>
      <c r="R757" s="490"/>
    </row>
    <row r="758" spans="2:18" ht="15.75" customHeight="1" x14ac:dyDescent="0.25">
      <c r="F758" s="240"/>
      <c r="R758" s="490"/>
    </row>
    <row r="759" spans="2:18" ht="15.75" customHeight="1" x14ac:dyDescent="0.25">
      <c r="F759" s="240"/>
      <c r="R759" s="490"/>
    </row>
    <row r="760" spans="2:18" ht="15.75" customHeight="1" x14ac:dyDescent="0.25">
      <c r="F760" s="240"/>
      <c r="R760" s="490"/>
    </row>
    <row r="761" spans="2:18" ht="15.75" customHeight="1" x14ac:dyDescent="0.25">
      <c r="F761" s="240"/>
      <c r="R761" s="490"/>
    </row>
    <row r="762" spans="2:18" ht="15.75" customHeight="1" x14ac:dyDescent="0.25">
      <c r="F762" s="274"/>
      <c r="R762" s="490"/>
    </row>
    <row r="763" spans="2:18" ht="15.75" customHeight="1" x14ac:dyDescent="0.25">
      <c r="B763" s="300"/>
      <c r="F763" s="274"/>
      <c r="R763" s="490"/>
    </row>
    <row r="764" spans="2:18" ht="15.75" customHeight="1" x14ac:dyDescent="0.25">
      <c r="F764" s="240"/>
      <c r="R764" s="490"/>
    </row>
    <row r="765" spans="2:18" ht="15.75" customHeight="1" x14ac:dyDescent="0.25">
      <c r="F765" s="240"/>
      <c r="R765" s="490"/>
    </row>
    <row r="766" spans="2:18" ht="15.75" customHeight="1" x14ac:dyDescent="0.25">
      <c r="F766" s="240"/>
      <c r="R766" s="490"/>
    </row>
    <row r="767" spans="2:18" ht="15.75" customHeight="1" x14ac:dyDescent="0.25">
      <c r="F767" s="240"/>
      <c r="R767" s="490"/>
    </row>
    <row r="768" spans="2:18" ht="15.75" customHeight="1" x14ac:dyDescent="0.25">
      <c r="F768" s="240"/>
      <c r="R768" s="490"/>
    </row>
    <row r="769" spans="2:18" ht="15.75" customHeight="1" x14ac:dyDescent="0.25">
      <c r="F769" s="274"/>
      <c r="R769" s="490"/>
    </row>
    <row r="770" spans="2:18" ht="15.75" customHeight="1" x14ac:dyDescent="0.25">
      <c r="B770" s="300"/>
      <c r="F770" s="274"/>
      <c r="R770" s="490"/>
    </row>
    <row r="771" spans="2:18" ht="15.75" customHeight="1" x14ac:dyDescent="0.25">
      <c r="F771" s="240"/>
      <c r="R771" s="490"/>
    </row>
    <row r="772" spans="2:18" ht="15.75" customHeight="1" x14ac:dyDescent="0.25">
      <c r="F772" s="240"/>
      <c r="R772" s="490"/>
    </row>
    <row r="773" spans="2:18" ht="15.75" customHeight="1" x14ac:dyDescent="0.25">
      <c r="F773" s="274"/>
      <c r="R773" s="490"/>
    </row>
    <row r="774" spans="2:18" ht="15.75" customHeight="1" x14ac:dyDescent="0.25">
      <c r="B774" s="300"/>
      <c r="F774" s="274"/>
      <c r="R774" s="490"/>
    </row>
    <row r="775" spans="2:18" ht="15.75" customHeight="1" x14ac:dyDescent="0.25">
      <c r="F775" s="240"/>
      <c r="R775" s="490"/>
    </row>
    <row r="776" spans="2:18" ht="15.75" customHeight="1" x14ac:dyDescent="0.25">
      <c r="F776" s="240"/>
      <c r="R776" s="490"/>
    </row>
    <row r="777" spans="2:18" ht="15.75" customHeight="1" x14ac:dyDescent="0.25">
      <c r="F777" s="274"/>
      <c r="R777" s="490"/>
    </row>
    <row r="778" spans="2:18" ht="15.75" customHeight="1" x14ac:dyDescent="0.25">
      <c r="B778" s="300"/>
      <c r="F778" s="274"/>
      <c r="R778" s="490"/>
    </row>
    <row r="779" spans="2:18" ht="15.75" customHeight="1" x14ac:dyDescent="0.25">
      <c r="F779" s="240"/>
      <c r="R779" s="490"/>
    </row>
    <row r="780" spans="2:18" ht="15.75" customHeight="1" x14ac:dyDescent="0.25">
      <c r="F780" s="240"/>
      <c r="R780" s="490"/>
    </row>
    <row r="781" spans="2:18" ht="15.75" customHeight="1" x14ac:dyDescent="0.25">
      <c r="F781" s="274"/>
      <c r="R781" s="490"/>
    </row>
    <row r="782" spans="2:18" ht="15.75" customHeight="1" x14ac:dyDescent="0.25">
      <c r="B782" s="300"/>
      <c r="F782" s="274"/>
      <c r="R782" s="490"/>
    </row>
    <row r="783" spans="2:18" ht="15.75" customHeight="1" x14ac:dyDescent="0.25">
      <c r="F783" s="240"/>
      <c r="R783" s="490"/>
    </row>
    <row r="784" spans="2:18" ht="15.75" customHeight="1" x14ac:dyDescent="0.25">
      <c r="F784" s="240"/>
      <c r="R784" s="490"/>
    </row>
    <row r="785" spans="1:18" ht="15.75" customHeight="1" x14ac:dyDescent="0.25">
      <c r="F785" s="240"/>
      <c r="R785" s="490"/>
    </row>
    <row r="786" spans="1:18" ht="15.75" customHeight="1" x14ac:dyDescent="0.25">
      <c r="F786" s="274"/>
      <c r="R786" s="490"/>
    </row>
    <row r="787" spans="1:18" ht="15.75" customHeight="1" x14ac:dyDescent="0.25">
      <c r="B787" s="300"/>
      <c r="F787" s="274"/>
      <c r="R787" s="490"/>
    </row>
    <row r="788" spans="1:18" ht="15.75" customHeight="1" x14ac:dyDescent="0.25">
      <c r="F788" s="240"/>
      <c r="R788" s="490"/>
    </row>
    <row r="789" spans="1:18" ht="15.75" customHeight="1" x14ac:dyDescent="0.25">
      <c r="F789" s="240"/>
      <c r="R789" s="490"/>
    </row>
    <row r="790" spans="1:18" ht="15.75" customHeight="1" x14ac:dyDescent="0.25">
      <c r="F790" s="274"/>
      <c r="R790" s="490"/>
    </row>
    <row r="791" spans="1:18" ht="15.75" customHeight="1" x14ac:dyDescent="0.25">
      <c r="B791" s="300"/>
      <c r="F791" s="274"/>
      <c r="R791" s="490"/>
    </row>
    <row r="792" spans="1:18" ht="15.75" customHeight="1" x14ac:dyDescent="0.25">
      <c r="F792" s="240"/>
      <c r="R792" s="490"/>
    </row>
    <row r="793" spans="1:18" ht="15.75" customHeight="1" x14ac:dyDescent="0.25">
      <c r="F793" s="240"/>
      <c r="R793" s="490"/>
    </row>
    <row r="794" spans="1:18" ht="15.75" customHeight="1" x14ac:dyDescent="0.25">
      <c r="F794" s="274"/>
      <c r="R794" s="490"/>
    </row>
    <row r="795" spans="1:18" ht="15.75" customHeight="1" x14ac:dyDescent="0.25">
      <c r="B795" s="300"/>
      <c r="F795" s="274"/>
      <c r="R795" s="490"/>
    </row>
    <row r="796" spans="1:18" ht="15.75" customHeight="1" x14ac:dyDescent="0.25">
      <c r="F796" s="240"/>
      <c r="R796" s="490"/>
    </row>
    <row r="797" spans="1:18" ht="15.75" customHeight="1" x14ac:dyDescent="0.25">
      <c r="F797" s="240"/>
      <c r="R797" s="490"/>
    </row>
    <row r="798" spans="1:18" ht="15.75" customHeight="1" x14ac:dyDescent="0.25">
      <c r="D798" s="228"/>
      <c r="E798" s="268"/>
      <c r="F798" s="274"/>
      <c r="R798" s="490"/>
    </row>
    <row r="799" spans="1:18" ht="15.75" customHeight="1" x14ac:dyDescent="0.25">
      <c r="A799" s="266"/>
      <c r="B799" s="246"/>
      <c r="C799" s="244"/>
      <c r="D799" s="263"/>
      <c r="E799" s="263"/>
      <c r="F799" s="244"/>
      <c r="R799" s="490"/>
    </row>
    <row r="800" spans="1:18" ht="15.75" customHeight="1" x14ac:dyDescent="0.25">
      <c r="A800" s="266"/>
      <c r="B800" s="277"/>
      <c r="C800" s="374"/>
      <c r="D800" s="301"/>
      <c r="E800" s="302"/>
      <c r="F800" s="374"/>
      <c r="R800" s="490"/>
    </row>
    <row r="801" spans="1:18" ht="15.75" customHeight="1" x14ac:dyDescent="0.25">
      <c r="A801" s="266"/>
      <c r="B801" s="507"/>
      <c r="C801" s="374"/>
      <c r="D801" s="301"/>
      <c r="E801" s="302"/>
      <c r="F801" s="301"/>
      <c r="R801" s="490"/>
    </row>
    <row r="802" spans="1:18" ht="15.75" customHeight="1" x14ac:dyDescent="0.25">
      <c r="B802" s="510"/>
      <c r="F802" s="262"/>
      <c r="R802" s="490"/>
    </row>
    <row r="803" spans="1:18" ht="15.75" customHeight="1" x14ac:dyDescent="0.25">
      <c r="B803" s="510"/>
      <c r="F803" s="262"/>
      <c r="R803" s="490"/>
    </row>
    <row r="804" spans="1:18" ht="15.75" customHeight="1" x14ac:dyDescent="0.25">
      <c r="B804" s="510"/>
      <c r="F804" s="262"/>
      <c r="R804" s="490"/>
    </row>
    <row r="805" spans="1:18" ht="15.75" customHeight="1" x14ac:dyDescent="0.25">
      <c r="B805" s="227"/>
      <c r="F805" s="262"/>
      <c r="R805" s="490"/>
    </row>
    <row r="806" spans="1:18" ht="15.75" customHeight="1" x14ac:dyDescent="0.25">
      <c r="A806" s="266"/>
      <c r="B806" s="241"/>
      <c r="F806" s="262"/>
      <c r="R806" s="490"/>
    </row>
    <row r="807" spans="1:18" ht="15.75" customHeight="1" x14ac:dyDescent="0.25">
      <c r="B807" s="510"/>
      <c r="F807" s="262"/>
      <c r="R807" s="490"/>
    </row>
    <row r="808" spans="1:18" ht="15.75" customHeight="1" x14ac:dyDescent="0.25">
      <c r="B808" s="510"/>
      <c r="F808" s="262"/>
      <c r="R808" s="490"/>
    </row>
    <row r="809" spans="1:18" ht="15.75" customHeight="1" x14ac:dyDescent="0.25">
      <c r="B809" s="510"/>
      <c r="F809" s="262"/>
      <c r="R809" s="490"/>
    </row>
    <row r="810" spans="1:18" ht="15.75" customHeight="1" x14ac:dyDescent="0.25">
      <c r="A810" s="266"/>
      <c r="B810" s="241"/>
      <c r="F810" s="262"/>
      <c r="R810" s="490"/>
    </row>
    <row r="811" spans="1:18" ht="15.75" customHeight="1" x14ac:dyDescent="0.25">
      <c r="B811" s="510"/>
      <c r="F811" s="262"/>
      <c r="R811" s="490"/>
    </row>
    <row r="812" spans="1:18" ht="15.75" customHeight="1" x14ac:dyDescent="0.25">
      <c r="B812" s="510"/>
      <c r="F812" s="262"/>
      <c r="R812" s="490"/>
    </row>
    <row r="813" spans="1:18" ht="15.75" customHeight="1" x14ac:dyDescent="0.25">
      <c r="B813" s="510"/>
      <c r="F813" s="262"/>
      <c r="R813" s="490"/>
    </row>
    <row r="814" spans="1:18" ht="15.75" customHeight="1" x14ac:dyDescent="0.25">
      <c r="B814" s="227"/>
      <c r="F814" s="262"/>
      <c r="R814" s="490"/>
    </row>
    <row r="815" spans="1:18" ht="15.75" customHeight="1" x14ac:dyDescent="0.25">
      <c r="A815" s="266"/>
      <c r="B815" s="227"/>
      <c r="C815" s="227"/>
      <c r="F815" s="227"/>
      <c r="R815" s="490"/>
    </row>
    <row r="816" spans="1:18" ht="15.75" customHeight="1" x14ac:dyDescent="0.25">
      <c r="B816" s="227"/>
      <c r="F816" s="262"/>
      <c r="R816" s="490"/>
    </row>
    <row r="817" spans="1:18" ht="15.75" customHeight="1" x14ac:dyDescent="0.25">
      <c r="B817" s="227"/>
      <c r="F817" s="262"/>
      <c r="R817" s="490"/>
    </row>
    <row r="818" spans="1:18" ht="15.75" customHeight="1" x14ac:dyDescent="0.25">
      <c r="B818" s="227"/>
      <c r="F818" s="262"/>
      <c r="R818" s="490"/>
    </row>
    <row r="819" spans="1:18" ht="15.75" customHeight="1" x14ac:dyDescent="0.25">
      <c r="A819" s="266"/>
      <c r="B819" s="227"/>
      <c r="C819" s="227"/>
      <c r="F819" s="227"/>
      <c r="R819" s="490"/>
    </row>
    <row r="820" spans="1:18" ht="15.75" customHeight="1" x14ac:dyDescent="0.25">
      <c r="B820" s="227"/>
      <c r="F820" s="262"/>
    </row>
    <row r="821" spans="1:18" ht="15.75" customHeight="1" x14ac:dyDescent="0.25">
      <c r="B821" s="227"/>
      <c r="F821" s="262"/>
      <c r="R821" s="490"/>
    </row>
    <row r="822" spans="1:18" ht="15.75" customHeight="1" x14ac:dyDescent="0.25">
      <c r="A822" s="266"/>
      <c r="B822" s="227"/>
      <c r="C822" s="227"/>
      <c r="F822" s="227"/>
      <c r="R822" s="490"/>
    </row>
    <row r="823" spans="1:18" ht="15.75" customHeight="1" x14ac:dyDescent="0.25">
      <c r="B823" s="227"/>
      <c r="F823" s="262"/>
      <c r="R823" s="490"/>
    </row>
    <row r="824" spans="1:18" ht="15.75" customHeight="1" x14ac:dyDescent="0.25">
      <c r="B824" s="227"/>
      <c r="F824" s="262"/>
      <c r="R824" s="490"/>
    </row>
    <row r="825" spans="1:18" ht="15.75" customHeight="1" x14ac:dyDescent="0.25">
      <c r="B825" s="227"/>
      <c r="F825" s="262"/>
      <c r="R825" s="490"/>
    </row>
    <row r="826" spans="1:18" ht="15.75" customHeight="1" x14ac:dyDescent="0.25">
      <c r="B826" s="227"/>
      <c r="F826" s="262"/>
      <c r="R826" s="490"/>
    </row>
    <row r="827" spans="1:18" ht="15.75" customHeight="1" x14ac:dyDescent="0.25">
      <c r="A827" s="266"/>
      <c r="B827" s="241"/>
      <c r="F827" s="262"/>
      <c r="R827" s="490"/>
    </row>
    <row r="828" spans="1:18" ht="15.75" customHeight="1" x14ac:dyDescent="0.25">
      <c r="B828" s="510"/>
      <c r="F828" s="262"/>
      <c r="R828" s="490"/>
    </row>
    <row r="829" spans="1:18" ht="15.75" customHeight="1" x14ac:dyDescent="0.25">
      <c r="B829" s="510"/>
      <c r="F829" s="262"/>
      <c r="R829" s="490"/>
    </row>
    <row r="830" spans="1:18" ht="15.75" customHeight="1" x14ac:dyDescent="0.25">
      <c r="B830" s="510"/>
      <c r="F830" s="262"/>
      <c r="R830" s="490"/>
    </row>
    <row r="831" spans="1:18" ht="15.75" customHeight="1" x14ac:dyDescent="0.25">
      <c r="A831" s="266"/>
      <c r="B831" s="507"/>
      <c r="F831" s="262"/>
      <c r="R831" s="490"/>
    </row>
    <row r="832" spans="1:18" ht="15.75" customHeight="1" x14ac:dyDescent="0.25">
      <c r="B832" s="510"/>
      <c r="F832" s="262"/>
      <c r="R832" s="490"/>
    </row>
    <row r="833" spans="2:18" ht="15.75" customHeight="1" x14ac:dyDescent="0.25">
      <c r="B833" s="510"/>
      <c r="F833" s="262"/>
      <c r="R833" s="490"/>
    </row>
    <row r="834" spans="2:18" ht="15.75" customHeight="1" x14ac:dyDescent="0.25">
      <c r="B834" s="227"/>
      <c r="F834" s="262"/>
      <c r="R834" s="490"/>
    </row>
    <row r="835" spans="2:18" ht="15.75" customHeight="1" x14ac:dyDescent="0.25">
      <c r="B835" s="227"/>
      <c r="F835" s="262"/>
      <c r="R835" s="490"/>
    </row>
    <row r="836" spans="2:18" ht="15.75" customHeight="1" x14ac:dyDescent="0.25">
      <c r="B836" s="227"/>
      <c r="F836" s="262"/>
      <c r="R836" s="490"/>
    </row>
    <row r="837" spans="2:18" ht="15.75" customHeight="1" x14ac:dyDescent="0.25">
      <c r="B837" s="227"/>
      <c r="F837" s="262"/>
      <c r="R837" s="490"/>
    </row>
    <row r="838" spans="2:18" ht="15.75" customHeight="1" x14ac:dyDescent="0.25">
      <c r="B838" s="227"/>
      <c r="F838" s="262"/>
      <c r="R838" s="490"/>
    </row>
    <row r="839" spans="2:18" ht="15.75" customHeight="1" x14ac:dyDescent="0.25">
      <c r="B839" s="227"/>
      <c r="F839" s="262"/>
      <c r="R839" s="490"/>
    </row>
    <row r="840" spans="2:18" ht="15.75" customHeight="1" x14ac:dyDescent="0.25">
      <c r="B840" s="227"/>
      <c r="F840" s="262"/>
      <c r="R840" s="490"/>
    </row>
    <row r="841" spans="2:18" ht="15.75" customHeight="1" x14ac:dyDescent="0.25">
      <c r="B841" s="227"/>
      <c r="F841" s="262"/>
      <c r="R841" s="490"/>
    </row>
    <row r="842" spans="2:18" ht="15.75" customHeight="1" x14ac:dyDescent="0.25">
      <c r="B842" s="227"/>
      <c r="F842" s="262"/>
      <c r="R842" s="490"/>
    </row>
    <row r="843" spans="2:18" ht="15.75" customHeight="1" x14ac:dyDescent="0.25">
      <c r="B843" s="241"/>
      <c r="F843" s="262"/>
      <c r="R843" s="490"/>
    </row>
    <row r="844" spans="2:18" ht="15.75" customHeight="1" x14ac:dyDescent="0.25">
      <c r="B844" s="227"/>
      <c r="F844" s="262"/>
      <c r="R844" s="490"/>
    </row>
    <row r="845" spans="2:18" ht="15.75" customHeight="1" x14ac:dyDescent="0.25">
      <c r="B845" s="227"/>
      <c r="F845" s="262"/>
      <c r="R845" s="490"/>
    </row>
    <row r="846" spans="2:18" ht="15.75" customHeight="1" x14ac:dyDescent="0.25">
      <c r="B846" s="227"/>
      <c r="F846" s="262"/>
      <c r="R846" s="490"/>
    </row>
    <row r="847" spans="2:18" ht="15.75" customHeight="1" x14ac:dyDescent="0.25">
      <c r="B847" s="241"/>
      <c r="F847" s="262"/>
      <c r="R847" s="490"/>
    </row>
    <row r="848" spans="2:18" ht="15.75" customHeight="1" x14ac:dyDescent="0.25">
      <c r="B848" s="227"/>
      <c r="F848" s="262"/>
      <c r="R848" s="490"/>
    </row>
    <row r="849" spans="1:18" ht="15.75" customHeight="1" x14ac:dyDescent="0.25">
      <c r="B849" s="227"/>
      <c r="F849" s="262"/>
      <c r="R849" s="490"/>
    </row>
    <row r="850" spans="1:18" ht="15.75" customHeight="1" x14ac:dyDescent="0.25">
      <c r="B850" s="227"/>
      <c r="F850" s="262"/>
      <c r="R850" s="490"/>
    </row>
    <row r="851" spans="1:18" ht="15.75" customHeight="1" x14ac:dyDescent="0.25">
      <c r="B851" s="227"/>
      <c r="F851" s="262"/>
      <c r="R851" s="490"/>
    </row>
    <row r="852" spans="1:18" ht="15.75" customHeight="1" x14ac:dyDescent="0.25">
      <c r="B852" s="227"/>
      <c r="F852" s="262"/>
      <c r="R852" s="490"/>
    </row>
    <row r="853" spans="1:18" ht="15.75" customHeight="1" x14ac:dyDescent="0.25">
      <c r="B853" s="227"/>
      <c r="F853" s="262"/>
      <c r="R853" s="490"/>
    </row>
    <row r="854" spans="1:18" ht="15.75" customHeight="1" x14ac:dyDescent="0.25">
      <c r="B854" s="227"/>
      <c r="F854" s="262"/>
      <c r="R854" s="490"/>
    </row>
    <row r="855" spans="1:18" ht="15.75" customHeight="1" x14ac:dyDescent="0.25">
      <c r="B855" s="227"/>
      <c r="F855" s="262"/>
      <c r="R855" s="490"/>
    </row>
    <row r="856" spans="1:18" ht="15.75" customHeight="1" x14ac:dyDescent="0.25">
      <c r="A856" s="239"/>
      <c r="B856" s="227"/>
      <c r="C856" s="229"/>
      <c r="D856" s="224"/>
      <c r="F856" s="240"/>
      <c r="R856" s="490"/>
    </row>
    <row r="857" spans="1:18" ht="15.75" customHeight="1" x14ac:dyDescent="0.25">
      <c r="A857" s="239"/>
      <c r="B857" s="227"/>
      <c r="C857" s="229"/>
      <c r="D857" s="224"/>
      <c r="F857" s="240"/>
      <c r="R857" s="490"/>
    </row>
    <row r="858" spans="1:18" ht="15.75" customHeight="1" x14ac:dyDescent="0.25">
      <c r="B858" s="241"/>
      <c r="F858" s="262"/>
      <c r="R858" s="490"/>
    </row>
    <row r="859" spans="1:18" ht="15.75" customHeight="1" x14ac:dyDescent="0.25">
      <c r="B859" s="227"/>
      <c r="F859" s="262"/>
      <c r="R859" s="490"/>
    </row>
    <row r="860" spans="1:18" ht="15.75" customHeight="1" x14ac:dyDescent="0.25">
      <c r="B860" s="227"/>
      <c r="F860" s="262"/>
      <c r="R860" s="490"/>
    </row>
    <row r="861" spans="1:18" ht="15.75" customHeight="1" x14ac:dyDescent="0.25">
      <c r="B861" s="227"/>
      <c r="F861" s="262"/>
      <c r="R861" s="490"/>
    </row>
    <row r="862" spans="1:18" ht="15.75" customHeight="1" x14ac:dyDescent="0.25">
      <c r="B862" s="227"/>
      <c r="F862" s="262"/>
      <c r="R862" s="490"/>
    </row>
    <row r="863" spans="1:18" ht="15.75" customHeight="1" x14ac:dyDescent="0.25">
      <c r="B863" s="241"/>
      <c r="F863" s="262"/>
      <c r="R863" s="490"/>
    </row>
    <row r="864" spans="1:18" ht="15.75" customHeight="1" x14ac:dyDescent="0.25">
      <c r="B864" s="227"/>
      <c r="F864" s="262"/>
      <c r="R864" s="490"/>
    </row>
    <row r="865" spans="1:18" ht="15.75" customHeight="1" x14ac:dyDescent="0.25">
      <c r="B865" s="227"/>
      <c r="F865" s="262"/>
      <c r="R865" s="490"/>
    </row>
    <row r="866" spans="1:18" ht="15.75" customHeight="1" x14ac:dyDescent="0.25">
      <c r="B866" s="227"/>
      <c r="F866" s="262"/>
      <c r="R866" s="490"/>
    </row>
    <row r="867" spans="1:18" ht="15.75" customHeight="1" x14ac:dyDescent="0.25">
      <c r="B867" s="227"/>
      <c r="F867" s="262"/>
      <c r="R867" s="490"/>
    </row>
    <row r="868" spans="1:18" ht="15.75" customHeight="1" x14ac:dyDescent="0.25">
      <c r="B868" s="227"/>
      <c r="F868" s="262"/>
      <c r="R868" s="490"/>
    </row>
    <row r="869" spans="1:18" ht="15.75" customHeight="1" x14ac:dyDescent="0.25">
      <c r="B869" s="227"/>
      <c r="F869" s="262"/>
      <c r="R869" s="490"/>
    </row>
    <row r="870" spans="1:18" ht="15.75" customHeight="1" x14ac:dyDescent="0.25">
      <c r="A870" s="277"/>
      <c r="B870" s="246"/>
      <c r="C870" s="244"/>
      <c r="F870" s="244"/>
      <c r="R870" s="490"/>
    </row>
    <row r="871" spans="1:18" ht="15.75" customHeight="1" x14ac:dyDescent="0.25">
      <c r="A871" s="304"/>
      <c r="B871" s="227"/>
      <c r="F871" s="262"/>
      <c r="R871" s="490"/>
    </row>
    <row r="872" spans="1:18" ht="15.75" customHeight="1" x14ac:dyDescent="0.25">
      <c r="A872" s="304"/>
      <c r="B872" s="227"/>
      <c r="D872" s="224"/>
      <c r="F872" s="262"/>
      <c r="R872" s="490"/>
    </row>
    <row r="873" spans="1:18" ht="15.75" customHeight="1" x14ac:dyDescent="0.25">
      <c r="A873" s="304"/>
      <c r="B873" s="227"/>
      <c r="F873" s="262"/>
      <c r="R873" s="490"/>
    </row>
    <row r="874" spans="1:18" ht="15.75" customHeight="1" x14ac:dyDescent="0.25">
      <c r="A874" s="304"/>
      <c r="B874" s="227"/>
      <c r="D874" s="224"/>
      <c r="F874" s="262"/>
      <c r="R874" s="490"/>
    </row>
    <row r="875" spans="1:18" ht="15.75" customHeight="1" x14ac:dyDescent="0.25">
      <c r="B875" s="227"/>
      <c r="F875" s="240"/>
      <c r="R875" s="490"/>
    </row>
    <row r="876" spans="1:18" ht="15.75" customHeight="1" x14ac:dyDescent="0.25">
      <c r="B876" s="227"/>
      <c r="F876" s="240"/>
      <c r="R876" s="490"/>
    </row>
    <row r="877" spans="1:18" ht="15.75" customHeight="1" x14ac:dyDescent="0.25">
      <c r="B877" s="227"/>
      <c r="F877" s="240"/>
      <c r="R877" s="490"/>
    </row>
    <row r="878" spans="1:18" ht="15.75" customHeight="1" x14ac:dyDescent="0.25">
      <c r="B878" s="227"/>
      <c r="F878" s="240"/>
      <c r="R878" s="490"/>
    </row>
    <row r="879" spans="1:18" ht="15.75" customHeight="1" x14ac:dyDescent="0.25">
      <c r="B879" s="227"/>
      <c r="F879" s="240"/>
      <c r="R879" s="490"/>
    </row>
    <row r="880" spans="1:18" ht="15.75" customHeight="1" x14ac:dyDescent="0.25">
      <c r="B880" s="227"/>
      <c r="F880" s="240"/>
      <c r="R880" s="490"/>
    </row>
    <row r="881" spans="1:18" ht="15.75" customHeight="1" x14ac:dyDescent="0.25">
      <c r="B881" s="227"/>
      <c r="F881" s="240"/>
      <c r="R881" s="490"/>
    </row>
    <row r="882" spans="1:18" ht="15.75" customHeight="1" x14ac:dyDescent="0.25">
      <c r="B882" s="227"/>
      <c r="F882" s="240"/>
      <c r="R882" s="490"/>
    </row>
    <row r="883" spans="1:18" ht="15.75" customHeight="1" x14ac:dyDescent="0.25">
      <c r="B883" s="227"/>
      <c r="F883" s="240"/>
      <c r="R883" s="490"/>
    </row>
    <row r="884" spans="1:18" ht="15.75" customHeight="1" x14ac:dyDescent="0.25">
      <c r="B884" s="227"/>
      <c r="F884" s="240"/>
      <c r="R884" s="490"/>
    </row>
    <row r="885" spans="1:18" ht="15.75" customHeight="1" x14ac:dyDescent="0.25">
      <c r="B885" s="227"/>
      <c r="F885" s="240"/>
      <c r="R885" s="490"/>
    </row>
    <row r="886" spans="1:18" ht="15.75" customHeight="1" x14ac:dyDescent="0.25">
      <c r="B886" s="227"/>
      <c r="F886" s="240"/>
      <c r="R886" s="490"/>
    </row>
    <row r="887" spans="1:18" ht="15.75" customHeight="1" x14ac:dyDescent="0.25">
      <c r="B887" s="227"/>
      <c r="F887" s="240"/>
      <c r="R887" s="490"/>
    </row>
    <row r="888" spans="1:18" ht="15.75" customHeight="1" x14ac:dyDescent="0.25">
      <c r="A888" s="239"/>
      <c r="B888" s="227"/>
      <c r="C888" s="229"/>
      <c r="F888" s="240"/>
      <c r="R888" s="490"/>
    </row>
    <row r="889" spans="1:18" ht="15.75" customHeight="1" x14ac:dyDescent="0.25">
      <c r="B889" s="227"/>
      <c r="F889" s="240"/>
      <c r="R889" s="490"/>
    </row>
    <row r="890" spans="1:18" ht="15.75" customHeight="1" x14ac:dyDescent="0.25">
      <c r="B890" s="227"/>
      <c r="F890" s="240"/>
      <c r="R890" s="490"/>
    </row>
    <row r="891" spans="1:18" ht="15.75" customHeight="1" x14ac:dyDescent="0.25">
      <c r="B891" s="227"/>
      <c r="F891" s="240"/>
      <c r="R891" s="490"/>
    </row>
    <row r="892" spans="1:18" ht="15.75" customHeight="1" x14ac:dyDescent="0.25">
      <c r="B892" s="227"/>
      <c r="F892" s="240"/>
      <c r="R892" s="490"/>
    </row>
    <row r="893" spans="1:18" ht="15.75" customHeight="1" x14ac:dyDescent="0.25">
      <c r="B893" s="510"/>
      <c r="F893" s="240"/>
      <c r="R893" s="490"/>
    </row>
    <row r="894" spans="1:18" ht="15.75" customHeight="1" x14ac:dyDescent="0.25">
      <c r="B894" s="227"/>
      <c r="F894" s="240"/>
      <c r="R894" s="490"/>
    </row>
    <row r="895" spans="1:18" ht="15.75" customHeight="1" x14ac:dyDescent="0.25">
      <c r="B895" s="227"/>
      <c r="C895" s="239"/>
      <c r="F895" s="262"/>
      <c r="R895" s="490"/>
    </row>
    <row r="896" spans="1:18" ht="15.75" customHeight="1" x14ac:dyDescent="0.25">
      <c r="B896" s="510"/>
      <c r="C896" s="226"/>
      <c r="F896" s="262"/>
      <c r="R896" s="490"/>
    </row>
    <row r="897" spans="1:18" ht="15.75" customHeight="1" x14ac:dyDescent="0.25">
      <c r="B897" s="510"/>
      <c r="C897" s="226"/>
      <c r="F897" s="262"/>
      <c r="R897" s="490"/>
    </row>
    <row r="898" spans="1:18" ht="15.75" customHeight="1" x14ac:dyDescent="0.25">
      <c r="B898" s="510"/>
      <c r="C898" s="239"/>
      <c r="F898" s="262"/>
      <c r="R898" s="490"/>
    </row>
    <row r="899" spans="1:18" ht="15.75" customHeight="1" x14ac:dyDescent="0.25">
      <c r="B899" s="510"/>
      <c r="C899" s="239"/>
      <c r="F899" s="262"/>
      <c r="R899" s="490"/>
    </row>
    <row r="900" spans="1:18" ht="15.75" customHeight="1" x14ac:dyDescent="0.25">
      <c r="B900" s="510"/>
      <c r="C900" s="239"/>
      <c r="F900" s="262"/>
      <c r="R900" s="490"/>
    </row>
    <row r="901" spans="1:18" ht="15.75" customHeight="1" x14ac:dyDescent="0.25">
      <c r="A901" s="266"/>
      <c r="B901" s="277"/>
      <c r="C901" s="277"/>
      <c r="D901" s="301"/>
      <c r="E901" s="301"/>
      <c r="F901" s="277"/>
      <c r="R901" s="490"/>
    </row>
    <row r="902" spans="1:18" ht="15.75" customHeight="1" x14ac:dyDescent="0.25">
      <c r="A902" s="266"/>
      <c r="B902" s="277"/>
      <c r="C902" s="374"/>
      <c r="D902" s="301"/>
      <c r="E902" s="302"/>
      <c r="F902" s="273"/>
      <c r="R902" s="490"/>
    </row>
    <row r="903" spans="1:18" ht="15.75" customHeight="1" x14ac:dyDescent="0.25">
      <c r="A903" s="266"/>
      <c r="B903" s="227"/>
      <c r="C903" s="229"/>
      <c r="F903" s="226"/>
      <c r="R903" s="490"/>
    </row>
    <row r="904" spans="1:18" ht="15.75" customHeight="1" x14ac:dyDescent="0.25">
      <c r="A904" s="266"/>
      <c r="B904" s="227"/>
      <c r="C904" s="229"/>
      <c r="F904" s="226"/>
      <c r="R904" s="490"/>
    </row>
    <row r="905" spans="1:18" ht="15.75" customHeight="1" x14ac:dyDescent="0.25">
      <c r="B905" s="227"/>
      <c r="F905" s="262"/>
      <c r="R905" s="490"/>
    </row>
    <row r="906" spans="1:18" ht="15.75" customHeight="1" x14ac:dyDescent="0.25">
      <c r="B906" s="227"/>
      <c r="F906" s="262"/>
      <c r="R906" s="490"/>
    </row>
    <row r="907" spans="1:18" ht="15.75" customHeight="1" x14ac:dyDescent="0.25">
      <c r="B907" s="227"/>
      <c r="F907" s="262"/>
      <c r="R907" s="490"/>
    </row>
    <row r="908" spans="1:18" ht="15.75" customHeight="1" x14ac:dyDescent="0.25">
      <c r="B908" s="227"/>
      <c r="F908" s="262"/>
      <c r="R908" s="490"/>
    </row>
    <row r="909" spans="1:18" ht="15.75" customHeight="1" x14ac:dyDescent="0.25">
      <c r="B909" s="227"/>
      <c r="F909" s="262"/>
      <c r="R909" s="490"/>
    </row>
    <row r="910" spans="1:18" ht="15.75" customHeight="1" x14ac:dyDescent="0.25">
      <c r="B910" s="227"/>
      <c r="F910" s="262"/>
      <c r="R910" s="490"/>
    </row>
    <row r="911" spans="1:18" ht="15.75" customHeight="1" x14ac:dyDescent="0.25">
      <c r="B911" s="227"/>
      <c r="F911" s="262"/>
      <c r="R911" s="490"/>
    </row>
    <row r="912" spans="1:18" ht="15.75" customHeight="1" x14ac:dyDescent="0.25">
      <c r="B912" s="227"/>
      <c r="F912" s="262"/>
      <c r="R912" s="490"/>
    </row>
    <row r="913" spans="1:18" ht="15.75" customHeight="1" x14ac:dyDescent="0.25">
      <c r="B913" s="227"/>
      <c r="F913" s="262"/>
      <c r="R913" s="490"/>
    </row>
    <row r="914" spans="1:18" ht="15.75" customHeight="1" x14ac:dyDescent="0.25">
      <c r="B914" s="227"/>
      <c r="F914" s="262"/>
      <c r="R914" s="490"/>
    </row>
    <row r="915" spans="1:18" ht="15.75" customHeight="1" x14ac:dyDescent="0.25">
      <c r="B915" s="227"/>
      <c r="F915" s="262"/>
      <c r="R915" s="490"/>
    </row>
    <row r="916" spans="1:18" ht="15.75" customHeight="1" x14ac:dyDescent="0.25">
      <c r="B916" s="227"/>
      <c r="F916" s="262"/>
      <c r="R916" s="490"/>
    </row>
    <row r="917" spans="1:18" ht="15.75" customHeight="1" x14ac:dyDescent="0.25">
      <c r="B917" s="227"/>
      <c r="F917" s="262"/>
      <c r="R917" s="490"/>
    </row>
    <row r="918" spans="1:18" ht="15.75" customHeight="1" x14ac:dyDescent="0.25">
      <c r="B918" s="227"/>
      <c r="F918" s="262"/>
      <c r="R918" s="490"/>
    </row>
    <row r="919" spans="1:18" ht="15.75" customHeight="1" x14ac:dyDescent="0.25">
      <c r="B919" s="227"/>
      <c r="F919" s="262"/>
      <c r="R919" s="490"/>
    </row>
    <row r="920" spans="1:18" ht="15.75" customHeight="1" x14ac:dyDescent="0.25">
      <c r="B920" s="227"/>
      <c r="F920" s="262"/>
      <c r="R920" s="490"/>
    </row>
    <row r="921" spans="1:18" ht="15.75" customHeight="1" x14ac:dyDescent="0.25">
      <c r="A921" s="266"/>
      <c r="B921" s="507"/>
      <c r="F921" s="265"/>
      <c r="R921" s="490"/>
    </row>
    <row r="922" spans="1:18" ht="15.75" customHeight="1" x14ac:dyDescent="0.25">
      <c r="B922" s="510"/>
      <c r="F922" s="265"/>
      <c r="R922" s="490"/>
    </row>
    <row r="923" spans="1:18" ht="15.75" customHeight="1" x14ac:dyDescent="0.25">
      <c r="B923" s="510"/>
      <c r="F923" s="265"/>
      <c r="R923" s="490"/>
    </row>
    <row r="924" spans="1:18" ht="15.75" customHeight="1" x14ac:dyDescent="0.25">
      <c r="B924" s="510"/>
      <c r="F924" s="265"/>
      <c r="R924" s="490"/>
    </row>
    <row r="925" spans="1:18" ht="15.75" customHeight="1" x14ac:dyDescent="0.25">
      <c r="B925" s="510"/>
      <c r="F925" s="265"/>
      <c r="R925" s="490"/>
    </row>
    <row r="926" spans="1:18" ht="15.75" customHeight="1" x14ac:dyDescent="0.25">
      <c r="B926" s="510"/>
      <c r="F926" s="265"/>
      <c r="R926" s="490"/>
    </row>
    <row r="927" spans="1:18" ht="15.75" customHeight="1" x14ac:dyDescent="0.25">
      <c r="B927" s="510"/>
      <c r="F927" s="265"/>
      <c r="R927" s="490"/>
    </row>
    <row r="928" spans="1:18" ht="15.75" customHeight="1" x14ac:dyDescent="0.25">
      <c r="A928" s="266"/>
      <c r="B928" s="277"/>
      <c r="C928" s="277"/>
      <c r="D928" s="301"/>
      <c r="E928" s="301"/>
      <c r="F928" s="277"/>
      <c r="R928" s="490"/>
    </row>
    <row r="929" spans="1:18" ht="15.75" customHeight="1" x14ac:dyDescent="0.25">
      <c r="A929" s="266"/>
      <c r="B929" s="277"/>
      <c r="C929" s="374"/>
      <c r="D929" s="301"/>
      <c r="E929" s="302"/>
      <c r="F929" s="273"/>
      <c r="R929" s="490"/>
    </row>
    <row r="930" spans="1:18" ht="15.75" customHeight="1" x14ac:dyDescent="0.25">
      <c r="A930" s="266"/>
      <c r="B930" s="246"/>
      <c r="D930" s="228"/>
      <c r="E930" s="228"/>
      <c r="F930" s="265"/>
      <c r="R930" s="490"/>
    </row>
    <row r="931" spans="1:18" ht="15.75" customHeight="1" x14ac:dyDescent="0.25">
      <c r="B931" s="227"/>
      <c r="F931" s="265"/>
      <c r="R931" s="490"/>
    </row>
    <row r="932" spans="1:18" ht="15.75" customHeight="1" x14ac:dyDescent="0.25">
      <c r="B932" s="227"/>
      <c r="F932" s="265"/>
      <c r="R932" s="490"/>
    </row>
    <row r="933" spans="1:18" ht="15.75" customHeight="1" x14ac:dyDescent="0.25">
      <c r="B933" s="227"/>
      <c r="F933" s="265"/>
      <c r="R933" s="490"/>
    </row>
    <row r="934" spans="1:18" ht="15.75" customHeight="1" x14ac:dyDescent="0.25">
      <c r="B934" s="227"/>
      <c r="F934" s="265"/>
      <c r="R934" s="490"/>
    </row>
    <row r="935" spans="1:18" ht="15.75" customHeight="1" x14ac:dyDescent="0.25">
      <c r="B935" s="227"/>
      <c r="F935" s="265"/>
      <c r="R935" s="490"/>
    </row>
    <row r="936" spans="1:18" ht="15.75" customHeight="1" x14ac:dyDescent="0.25">
      <c r="B936" s="227"/>
      <c r="F936" s="265"/>
      <c r="R936" s="490"/>
    </row>
    <row r="937" spans="1:18" ht="15.75" customHeight="1" x14ac:dyDescent="0.25">
      <c r="A937" s="266"/>
      <c r="B937" s="241"/>
      <c r="F937" s="265"/>
      <c r="R937" s="490"/>
    </row>
    <row r="938" spans="1:18" ht="15.75" customHeight="1" x14ac:dyDescent="0.25">
      <c r="B938" s="227"/>
      <c r="F938" s="265"/>
      <c r="R938" s="490"/>
    </row>
    <row r="939" spans="1:18" ht="15.75" customHeight="1" x14ac:dyDescent="0.25">
      <c r="B939" s="227"/>
      <c r="F939" s="265"/>
      <c r="R939" s="490"/>
    </row>
    <row r="940" spans="1:18" ht="15.75" customHeight="1" x14ac:dyDescent="0.25">
      <c r="B940" s="227"/>
      <c r="F940" s="265"/>
      <c r="R940" s="490"/>
    </row>
    <row r="941" spans="1:18" ht="15.75" customHeight="1" x14ac:dyDescent="0.25">
      <c r="B941" s="227"/>
      <c r="F941" s="265"/>
      <c r="R941" s="490"/>
    </row>
    <row r="942" spans="1:18" ht="15.75" customHeight="1" x14ac:dyDescent="0.25">
      <c r="B942" s="227"/>
      <c r="F942" s="265"/>
      <c r="R942" s="490"/>
    </row>
    <row r="943" spans="1:18" ht="15.75" customHeight="1" x14ac:dyDescent="0.25">
      <c r="B943" s="227"/>
      <c r="F943" s="265"/>
      <c r="R943" s="490"/>
    </row>
    <row r="944" spans="1:18" ht="15.75" customHeight="1" x14ac:dyDescent="0.25">
      <c r="B944" s="227"/>
      <c r="F944" s="265"/>
      <c r="R944" s="490"/>
    </row>
    <row r="945" spans="1:18" ht="15.75" customHeight="1" x14ac:dyDescent="0.25">
      <c r="B945" s="227"/>
      <c r="F945" s="265"/>
      <c r="R945" s="490"/>
    </row>
    <row r="946" spans="1:18" ht="15.75" customHeight="1" x14ac:dyDescent="0.25">
      <c r="B946" s="227"/>
      <c r="F946" s="265"/>
      <c r="R946" s="490"/>
    </row>
    <row r="947" spans="1:18" ht="15.75" customHeight="1" x14ac:dyDescent="0.25">
      <c r="B947" s="227"/>
      <c r="F947" s="265"/>
      <c r="R947" s="490"/>
    </row>
    <row r="948" spans="1:18" ht="15.75" customHeight="1" x14ac:dyDescent="0.25">
      <c r="B948" s="227"/>
      <c r="F948" s="265"/>
      <c r="R948" s="490"/>
    </row>
    <row r="949" spans="1:18" ht="15.75" customHeight="1" x14ac:dyDescent="0.25">
      <c r="B949" s="227"/>
      <c r="F949" s="265"/>
      <c r="R949" s="490"/>
    </row>
    <row r="950" spans="1:18" ht="15.75" customHeight="1" x14ac:dyDescent="0.25">
      <c r="B950" s="227"/>
      <c r="F950" s="265"/>
      <c r="R950" s="490"/>
    </row>
    <row r="951" spans="1:18" ht="15.75" customHeight="1" x14ac:dyDescent="0.25">
      <c r="B951" s="227"/>
      <c r="F951" s="265"/>
      <c r="R951" s="490"/>
    </row>
    <row r="952" spans="1:18" ht="15.75" customHeight="1" x14ac:dyDescent="0.25">
      <c r="A952" s="266"/>
      <c r="B952" s="241"/>
      <c r="F952" s="306"/>
      <c r="R952" s="490"/>
    </row>
    <row r="953" spans="1:18" ht="15.75" customHeight="1" x14ac:dyDescent="0.25">
      <c r="B953" s="227"/>
      <c r="F953" s="265"/>
      <c r="R953" s="490"/>
    </row>
    <row r="954" spans="1:18" ht="15.75" customHeight="1" x14ac:dyDescent="0.25">
      <c r="B954" s="227"/>
      <c r="F954" s="265"/>
    </row>
    <row r="955" spans="1:18" ht="15.75" customHeight="1" x14ac:dyDescent="0.25">
      <c r="B955" s="227"/>
      <c r="F955" s="265"/>
      <c r="R955" s="490"/>
    </row>
    <row r="956" spans="1:18" ht="15.75" customHeight="1" x14ac:dyDescent="0.25">
      <c r="A956" s="266"/>
      <c r="B956" s="241"/>
      <c r="F956" s="265"/>
      <c r="R956" s="490"/>
    </row>
    <row r="957" spans="1:18" ht="15.75" customHeight="1" x14ac:dyDescent="0.25">
      <c r="B957" s="227"/>
      <c r="F957" s="265"/>
      <c r="R957" s="490"/>
    </row>
    <row r="958" spans="1:18" ht="15.75" customHeight="1" x14ac:dyDescent="0.25">
      <c r="B958" s="227"/>
      <c r="F958" s="265"/>
      <c r="R958" s="490"/>
    </row>
    <row r="959" spans="1:18" ht="15.75" customHeight="1" x14ac:dyDescent="0.25">
      <c r="B959" s="227"/>
      <c r="F959" s="265"/>
      <c r="R959" s="490"/>
    </row>
    <row r="960" spans="1:18" ht="15.75" customHeight="1" x14ac:dyDescent="0.25">
      <c r="B960" s="227"/>
      <c r="F960" s="265"/>
      <c r="R960" s="490"/>
    </row>
    <row r="961" spans="2:18" ht="15.75" customHeight="1" x14ac:dyDescent="0.25">
      <c r="B961" s="241"/>
      <c r="R961" s="490"/>
    </row>
    <row r="962" spans="2:18" ht="15.75" customHeight="1" x14ac:dyDescent="0.25">
      <c r="B962" s="227"/>
      <c r="F962" s="262"/>
      <c r="R962" s="490"/>
    </row>
    <row r="963" spans="2:18" ht="15.75" customHeight="1" x14ac:dyDescent="0.25">
      <c r="B963" s="227"/>
      <c r="F963" s="262"/>
      <c r="R963" s="490"/>
    </row>
    <row r="964" spans="2:18" ht="15.75" customHeight="1" x14ac:dyDescent="0.25">
      <c r="B964" s="227"/>
      <c r="F964" s="262"/>
      <c r="R964" s="490"/>
    </row>
    <row r="965" spans="2:18" ht="15.75" customHeight="1" x14ac:dyDescent="0.25">
      <c r="B965" s="227"/>
      <c r="F965" s="262"/>
      <c r="R965" s="490"/>
    </row>
    <row r="966" spans="2:18" ht="15.75" customHeight="1" x14ac:dyDescent="0.25">
      <c r="B966" s="227"/>
      <c r="F966" s="262"/>
      <c r="R966" s="490"/>
    </row>
    <row r="967" spans="2:18" ht="15.75" customHeight="1" x14ac:dyDescent="0.25">
      <c r="B967" s="227"/>
      <c r="F967" s="262"/>
      <c r="R967" s="490"/>
    </row>
    <row r="968" spans="2:18" ht="15.75" customHeight="1" x14ac:dyDescent="0.25">
      <c r="B968" s="227"/>
      <c r="F968" s="262"/>
      <c r="R968" s="490"/>
    </row>
    <row r="969" spans="2:18" ht="15.75" customHeight="1" x14ac:dyDescent="0.25">
      <c r="B969" s="227"/>
      <c r="F969" s="262"/>
      <c r="R969" s="490"/>
    </row>
    <row r="970" spans="2:18" ht="15.75" customHeight="1" x14ac:dyDescent="0.25">
      <c r="B970" s="227"/>
      <c r="F970" s="262"/>
      <c r="R970" s="490"/>
    </row>
    <row r="971" spans="2:18" ht="15.75" customHeight="1" x14ac:dyDescent="0.25">
      <c r="B971" s="227"/>
      <c r="F971" s="262"/>
      <c r="R971" s="490"/>
    </row>
    <row r="972" spans="2:18" ht="15.75" customHeight="1" x14ac:dyDescent="0.25">
      <c r="B972" s="227"/>
      <c r="F972" s="262"/>
      <c r="R972" s="490"/>
    </row>
    <row r="973" spans="2:18" ht="15.75" customHeight="1" x14ac:dyDescent="0.25">
      <c r="B973" s="227"/>
      <c r="F973" s="262"/>
      <c r="R973" s="490"/>
    </row>
    <row r="974" spans="2:18" ht="15.75" customHeight="1" x14ac:dyDescent="0.25">
      <c r="B974" s="227"/>
      <c r="F974" s="262"/>
      <c r="R974" s="490"/>
    </row>
    <row r="975" spans="2:18" ht="15.75" customHeight="1" x14ac:dyDescent="0.25">
      <c r="B975" s="227"/>
      <c r="F975" s="262"/>
      <c r="R975" s="490"/>
    </row>
    <row r="976" spans="2:18" ht="15.75" customHeight="1" x14ac:dyDescent="0.25">
      <c r="B976" s="227"/>
      <c r="F976" s="262"/>
      <c r="R976" s="490"/>
    </row>
    <row r="977" spans="1:18" ht="15.75" customHeight="1" x14ac:dyDescent="0.25">
      <c r="B977" s="227"/>
      <c r="F977" s="262"/>
      <c r="R977" s="490"/>
    </row>
    <row r="978" spans="1:18" ht="15.75" customHeight="1" x14ac:dyDescent="0.25">
      <c r="B978" s="227"/>
      <c r="F978" s="262"/>
      <c r="R978" s="490"/>
    </row>
    <row r="979" spans="1:18" ht="15.75" customHeight="1" x14ac:dyDescent="0.25">
      <c r="B979" s="227"/>
      <c r="F979" s="262"/>
      <c r="R979" s="490"/>
    </row>
    <row r="980" spans="1:18" ht="15.75" customHeight="1" x14ac:dyDescent="0.25">
      <c r="F980" s="244"/>
      <c r="R980" s="490"/>
    </row>
    <row r="981" spans="1:18" ht="15.75" customHeight="1" x14ac:dyDescent="0.25">
      <c r="F981" s="262"/>
      <c r="R981" s="490"/>
    </row>
    <row r="982" spans="1:18" ht="15.75" customHeight="1" x14ac:dyDescent="0.25">
      <c r="F982" s="262"/>
      <c r="R982" s="490"/>
    </row>
    <row r="983" spans="1:18" ht="15.75" customHeight="1" x14ac:dyDescent="0.25">
      <c r="A983" s="266"/>
      <c r="B983" s="241"/>
      <c r="F983" s="265"/>
      <c r="R983" s="490"/>
    </row>
    <row r="984" spans="1:18" ht="15.75" customHeight="1" x14ac:dyDescent="0.25">
      <c r="A984" s="239"/>
      <c r="B984" s="227"/>
      <c r="C984" s="229"/>
      <c r="F984" s="265"/>
      <c r="R984" s="490"/>
    </row>
    <row r="985" spans="1:18" ht="15.75" customHeight="1" x14ac:dyDescent="0.25">
      <c r="B985" s="352"/>
      <c r="C985" s="239"/>
      <c r="F985" s="262"/>
      <c r="R985" s="490"/>
    </row>
    <row r="986" spans="1:18" ht="15.75" customHeight="1" x14ac:dyDescent="0.25">
      <c r="B986" s="227"/>
      <c r="F986" s="265"/>
      <c r="R986" s="490"/>
    </row>
    <row r="987" spans="1:18" ht="15.75" customHeight="1" x14ac:dyDescent="0.25">
      <c r="B987" s="227"/>
      <c r="F987" s="265"/>
      <c r="R987" s="490"/>
    </row>
    <row r="988" spans="1:18" ht="15.75" customHeight="1" x14ac:dyDescent="0.25">
      <c r="B988" s="227"/>
      <c r="F988" s="265"/>
      <c r="R988" s="490"/>
    </row>
    <row r="989" spans="1:18" ht="15.75" customHeight="1" x14ac:dyDescent="0.25">
      <c r="B989" s="227"/>
      <c r="F989" s="265"/>
      <c r="R989" s="490"/>
    </row>
    <row r="990" spans="1:18" ht="15.75" customHeight="1" x14ac:dyDescent="0.25">
      <c r="A990" s="244"/>
      <c r="B990" s="227"/>
      <c r="F990" s="265"/>
      <c r="R990" s="490"/>
    </row>
    <row r="991" spans="1:18" ht="15.75" customHeight="1" x14ac:dyDescent="0.25">
      <c r="A991" s="304"/>
      <c r="B991" s="227"/>
      <c r="F991" s="265"/>
      <c r="R991" s="490"/>
    </row>
    <row r="992" spans="1:18" ht="15.75" customHeight="1" x14ac:dyDescent="0.25">
      <c r="A992" s="304"/>
      <c r="B992" s="227"/>
      <c r="D992" s="224"/>
      <c r="E992" s="268"/>
      <c r="F992" s="265"/>
      <c r="R992" s="490"/>
    </row>
    <row r="993" spans="1:18" ht="15.75" customHeight="1" x14ac:dyDescent="0.25">
      <c r="B993" s="227"/>
      <c r="D993" s="228"/>
      <c r="E993" s="263"/>
      <c r="F993" s="244"/>
      <c r="R993" s="490"/>
    </row>
    <row r="994" spans="1:18" ht="15.75" customHeight="1" x14ac:dyDescent="0.25">
      <c r="C994" s="244"/>
      <c r="D994" s="263"/>
      <c r="E994" s="263"/>
      <c r="F994" s="244"/>
      <c r="R994" s="490"/>
    </row>
    <row r="995" spans="1:18" ht="15.75" customHeight="1" x14ac:dyDescent="0.25">
      <c r="C995" s="277"/>
      <c r="R995" s="490"/>
    </row>
    <row r="996" spans="1:18" ht="15.75" customHeight="1" x14ac:dyDescent="0.25">
      <c r="C996" s="277"/>
      <c r="D996" s="263"/>
      <c r="E996" s="263"/>
      <c r="F996" s="244"/>
      <c r="R996" s="490"/>
    </row>
    <row r="997" spans="1:18" ht="15.75" customHeight="1" x14ac:dyDescent="0.25">
      <c r="C997" s="277"/>
      <c r="D997" s="263"/>
      <c r="E997" s="263"/>
      <c r="F997" s="244"/>
      <c r="R997" s="490"/>
    </row>
    <row r="998" spans="1:18" ht="15.75" customHeight="1" x14ac:dyDescent="0.25">
      <c r="C998" s="277"/>
      <c r="D998" s="263"/>
      <c r="E998" s="263"/>
      <c r="F998" s="244"/>
      <c r="R998" s="490"/>
    </row>
    <row r="999" spans="1:18" ht="15.75" customHeight="1" x14ac:dyDescent="0.25">
      <c r="R999" s="490"/>
    </row>
    <row r="1000" spans="1:18" ht="15.75" customHeight="1" x14ac:dyDescent="0.25">
      <c r="A1000" s="241"/>
      <c r="C1000" s="244"/>
      <c r="D1000" s="263"/>
      <c r="E1000" s="263"/>
      <c r="F1000" s="244"/>
      <c r="R1000" s="490"/>
    </row>
    <row r="1001" spans="1:18" ht="15.75" customHeight="1" x14ac:dyDescent="0.25">
      <c r="A1001" s="374"/>
      <c r="B1001" s="241"/>
      <c r="C1001" s="244"/>
      <c r="D1001" s="263"/>
      <c r="E1001" s="263"/>
      <c r="F1001" s="244"/>
      <c r="R1001" s="490"/>
    </row>
    <row r="1002" spans="1:18" ht="15.75" customHeight="1" x14ac:dyDescent="0.25">
      <c r="A1002" s="374"/>
      <c r="B1002" s="490"/>
      <c r="R1002" s="490"/>
    </row>
    <row r="1003" spans="1:18" ht="15.75" customHeight="1" x14ac:dyDescent="0.25">
      <c r="A1003" s="266"/>
      <c r="B1003" s="277"/>
      <c r="C1003" s="374"/>
      <c r="D1003" s="301"/>
      <c r="E1003" s="302"/>
      <c r="F1003" s="273"/>
      <c r="R1003" s="490"/>
    </row>
    <row r="1004" spans="1:18" ht="15.75" customHeight="1" x14ac:dyDescent="0.25">
      <c r="A1004" s="266"/>
      <c r="B1004" s="241"/>
      <c r="E1004" s="228"/>
      <c r="F1004" s="262"/>
      <c r="R1004" s="490"/>
    </row>
    <row r="1005" spans="1:18" ht="15.75" customHeight="1" x14ac:dyDescent="0.25">
      <c r="B1005" s="227"/>
      <c r="F1005" s="265"/>
      <c r="R1005" s="490"/>
    </row>
    <row r="1006" spans="1:18" ht="15.75" customHeight="1" x14ac:dyDescent="0.25">
      <c r="A1006" s="266"/>
      <c r="B1006" s="241"/>
      <c r="F1006" s="265"/>
      <c r="R1006" s="490"/>
    </row>
    <row r="1007" spans="1:18" ht="15.75" customHeight="1" x14ac:dyDescent="0.25">
      <c r="B1007" s="227"/>
      <c r="F1007" s="265"/>
      <c r="R1007" s="490"/>
    </row>
    <row r="1008" spans="1:18" ht="15.75" customHeight="1" x14ac:dyDescent="0.25">
      <c r="B1008" s="227"/>
      <c r="F1008" s="265"/>
      <c r="R1008" s="490"/>
    </row>
    <row r="1009" spans="1:18" ht="15.75" customHeight="1" x14ac:dyDescent="0.25">
      <c r="B1009" s="227"/>
      <c r="F1009" s="265"/>
      <c r="R1009" s="490"/>
    </row>
    <row r="1010" spans="1:18" ht="15.75" customHeight="1" x14ac:dyDescent="0.25">
      <c r="B1010" s="227"/>
      <c r="F1010" s="265"/>
      <c r="R1010" s="490"/>
    </row>
    <row r="1011" spans="1:18" ht="15.75" customHeight="1" x14ac:dyDescent="0.25">
      <c r="B1011" s="241"/>
      <c r="F1011" s="265"/>
      <c r="R1011" s="490"/>
    </row>
    <row r="1012" spans="1:18" ht="15.75" customHeight="1" x14ac:dyDescent="0.25">
      <c r="B1012" s="227"/>
      <c r="F1012" s="265"/>
    </row>
    <row r="1013" spans="1:18" ht="15.75" customHeight="1" x14ac:dyDescent="0.25">
      <c r="B1013" s="227"/>
      <c r="F1013" s="265"/>
      <c r="R1013" s="490"/>
    </row>
    <row r="1014" spans="1:18" ht="15.75" customHeight="1" x14ac:dyDescent="0.25">
      <c r="B1014" s="227"/>
      <c r="F1014" s="265"/>
      <c r="R1014" s="490"/>
    </row>
    <row r="1015" spans="1:18" ht="15.75" customHeight="1" x14ac:dyDescent="0.25">
      <c r="B1015" s="227"/>
      <c r="F1015" s="265"/>
      <c r="R1015" s="490"/>
    </row>
    <row r="1016" spans="1:18" ht="15.75" customHeight="1" x14ac:dyDescent="0.25">
      <c r="B1016" s="227"/>
      <c r="F1016" s="265"/>
      <c r="R1016" s="490"/>
    </row>
    <row r="1017" spans="1:18" ht="15.75" customHeight="1" x14ac:dyDescent="0.25">
      <c r="B1017" s="227"/>
      <c r="F1017" s="265"/>
      <c r="R1017" s="490"/>
    </row>
    <row r="1018" spans="1:18" ht="15.75" customHeight="1" x14ac:dyDescent="0.25">
      <c r="A1018" s="266"/>
      <c r="B1018" s="241"/>
      <c r="F1018" s="265"/>
      <c r="R1018" s="490"/>
    </row>
    <row r="1019" spans="1:18" ht="15.75" customHeight="1" x14ac:dyDescent="0.25">
      <c r="F1019" s="265"/>
      <c r="R1019" s="490"/>
    </row>
    <row r="1020" spans="1:18" ht="15.75" customHeight="1" x14ac:dyDescent="0.25">
      <c r="F1020" s="265"/>
      <c r="R1020" s="490"/>
    </row>
    <row r="1021" spans="1:18" ht="15.75" customHeight="1" x14ac:dyDescent="0.25">
      <c r="A1021" s="266"/>
      <c r="B1021" s="246"/>
      <c r="F1021" s="265"/>
      <c r="R1021" s="490"/>
    </row>
    <row r="1022" spans="1:18" ht="15.75" customHeight="1" x14ac:dyDescent="0.25">
      <c r="F1022" s="265"/>
      <c r="R1022" s="490"/>
    </row>
    <row r="1023" spans="1:18" ht="15.75" customHeight="1" x14ac:dyDescent="0.25">
      <c r="F1023" s="265"/>
      <c r="R1023" s="490"/>
    </row>
    <row r="1024" spans="1:18" ht="15.75" customHeight="1" x14ac:dyDescent="0.25">
      <c r="F1024" s="265"/>
      <c r="R1024" s="490"/>
    </row>
    <row r="1025" spans="1:18" ht="15.75" customHeight="1" x14ac:dyDescent="0.25">
      <c r="F1025" s="265"/>
      <c r="R1025" s="490"/>
    </row>
    <row r="1026" spans="1:18" ht="15.75" customHeight="1" x14ac:dyDescent="0.25">
      <c r="F1026" s="265"/>
      <c r="R1026" s="490"/>
    </row>
    <row r="1027" spans="1:18" ht="15.75" customHeight="1" x14ac:dyDescent="0.25">
      <c r="B1027" s="308"/>
      <c r="F1027" s="265"/>
      <c r="R1027" s="490"/>
    </row>
    <row r="1028" spans="1:18" ht="15.75" customHeight="1" x14ac:dyDescent="0.25">
      <c r="F1028" s="265"/>
      <c r="R1028" s="490"/>
    </row>
    <row r="1029" spans="1:18" ht="15.75" customHeight="1" x14ac:dyDescent="0.25">
      <c r="F1029" s="265"/>
      <c r="R1029" s="490"/>
    </row>
    <row r="1030" spans="1:18" ht="15.75" customHeight="1" x14ac:dyDescent="0.25">
      <c r="F1030" s="265"/>
      <c r="R1030" s="490"/>
    </row>
    <row r="1031" spans="1:18" ht="15.75" customHeight="1" x14ac:dyDescent="0.25">
      <c r="B1031" s="308"/>
      <c r="F1031" s="265"/>
      <c r="R1031" s="490"/>
    </row>
    <row r="1032" spans="1:18" ht="15.75" customHeight="1" x14ac:dyDescent="0.25">
      <c r="F1032" s="265"/>
      <c r="R1032" s="490"/>
    </row>
    <row r="1033" spans="1:18" ht="15.75" customHeight="1" x14ac:dyDescent="0.25">
      <c r="F1033" s="265"/>
      <c r="R1033" s="490"/>
    </row>
    <row r="1034" spans="1:18" ht="15.75" customHeight="1" x14ac:dyDescent="0.25">
      <c r="F1034" s="265"/>
      <c r="R1034" s="490"/>
    </row>
    <row r="1035" spans="1:18" ht="15.75" customHeight="1" x14ac:dyDescent="0.25">
      <c r="A1035" s="266"/>
      <c r="B1035" s="246"/>
      <c r="F1035" s="265"/>
      <c r="R1035" s="490"/>
    </row>
    <row r="1036" spans="1:18" ht="15.75" customHeight="1" x14ac:dyDescent="0.25">
      <c r="B1036" s="227"/>
      <c r="F1036" s="265"/>
      <c r="R1036" s="490"/>
    </row>
    <row r="1037" spans="1:18" ht="15.75" customHeight="1" x14ac:dyDescent="0.25">
      <c r="B1037" s="227"/>
      <c r="F1037" s="265"/>
      <c r="R1037" s="490"/>
    </row>
    <row r="1038" spans="1:18" ht="15.75" customHeight="1" x14ac:dyDescent="0.25">
      <c r="F1038" s="265"/>
      <c r="R1038" s="490"/>
    </row>
    <row r="1039" spans="1:18" ht="15.75" customHeight="1" x14ac:dyDescent="0.25">
      <c r="F1039" s="265"/>
      <c r="R1039" s="490"/>
    </row>
    <row r="1040" spans="1:18" ht="15.75" customHeight="1" x14ac:dyDescent="0.25">
      <c r="B1040" s="227"/>
      <c r="F1040" s="265"/>
      <c r="R1040" s="490"/>
    </row>
    <row r="1041" spans="1:18" ht="15.75" customHeight="1" x14ac:dyDescent="0.25">
      <c r="B1041" s="227"/>
      <c r="F1041" s="265"/>
      <c r="R1041" s="490"/>
    </row>
    <row r="1042" spans="1:18" ht="15.75" customHeight="1" x14ac:dyDescent="0.25">
      <c r="F1042" s="265"/>
      <c r="R1042" s="490"/>
    </row>
    <row r="1043" spans="1:18" ht="15.75" customHeight="1" x14ac:dyDescent="0.25">
      <c r="F1043" s="265"/>
      <c r="R1043" s="490"/>
    </row>
    <row r="1044" spans="1:18" ht="15.75" customHeight="1" x14ac:dyDescent="0.25">
      <c r="B1044" s="227"/>
      <c r="F1044" s="265"/>
      <c r="R1044" s="490"/>
    </row>
    <row r="1045" spans="1:18" ht="15.75" customHeight="1" x14ac:dyDescent="0.25">
      <c r="F1045" s="265"/>
      <c r="R1045" s="490"/>
    </row>
    <row r="1046" spans="1:18" ht="15.75" customHeight="1" x14ac:dyDescent="0.25">
      <c r="F1046" s="265"/>
      <c r="R1046" s="490"/>
    </row>
    <row r="1047" spans="1:18" ht="15.75" customHeight="1" x14ac:dyDescent="0.25">
      <c r="F1047" s="265"/>
      <c r="R1047" s="490"/>
    </row>
    <row r="1048" spans="1:18" ht="15.75" customHeight="1" x14ac:dyDescent="0.25">
      <c r="A1048" s="266"/>
      <c r="B1048" s="246"/>
      <c r="F1048" s="265"/>
      <c r="R1048" s="490"/>
    </row>
    <row r="1049" spans="1:18" ht="15.75" customHeight="1" x14ac:dyDescent="0.25">
      <c r="F1049" s="265"/>
      <c r="R1049" s="490"/>
    </row>
    <row r="1050" spans="1:18" ht="15.75" customHeight="1" x14ac:dyDescent="0.25">
      <c r="F1050" s="265"/>
      <c r="R1050" s="490"/>
    </row>
    <row r="1051" spans="1:18" ht="15.75" customHeight="1" x14ac:dyDescent="0.25">
      <c r="F1051" s="265"/>
      <c r="R1051" s="490"/>
    </row>
    <row r="1052" spans="1:18" ht="15.75" customHeight="1" x14ac:dyDescent="0.25">
      <c r="F1052" s="265"/>
      <c r="R1052" s="490"/>
    </row>
    <row r="1053" spans="1:18" ht="15.75" customHeight="1" x14ac:dyDescent="0.25">
      <c r="F1053" s="265"/>
      <c r="R1053" s="490"/>
    </row>
    <row r="1054" spans="1:18" ht="15.75" customHeight="1" x14ac:dyDescent="0.25">
      <c r="F1054" s="265"/>
      <c r="R1054" s="490"/>
    </row>
    <row r="1055" spans="1:18" ht="15.75" customHeight="1" x14ac:dyDescent="0.25">
      <c r="B1055" s="246"/>
      <c r="F1055" s="265"/>
      <c r="R1055" s="490"/>
    </row>
    <row r="1056" spans="1:18" ht="15.75" customHeight="1" x14ac:dyDescent="0.25">
      <c r="F1056" s="265"/>
      <c r="R1056" s="490"/>
    </row>
    <row r="1057" spans="1:18" ht="15.75" customHeight="1" x14ac:dyDescent="0.25">
      <c r="F1057" s="265"/>
      <c r="R1057" s="490"/>
    </row>
    <row r="1058" spans="1:18" ht="15.75" customHeight="1" x14ac:dyDescent="0.25">
      <c r="F1058" s="265"/>
      <c r="R1058" s="490"/>
    </row>
    <row r="1059" spans="1:18" ht="15.75" customHeight="1" x14ac:dyDescent="0.25">
      <c r="F1059" s="265"/>
      <c r="R1059" s="490"/>
    </row>
    <row r="1060" spans="1:18" ht="15.75" customHeight="1" x14ac:dyDescent="0.25">
      <c r="F1060" s="265"/>
      <c r="R1060" s="490"/>
    </row>
    <row r="1061" spans="1:18" ht="15.75" customHeight="1" x14ac:dyDescent="0.25">
      <c r="F1061" s="265"/>
      <c r="R1061" s="490"/>
    </row>
    <row r="1062" spans="1:18" ht="15.75" customHeight="1" x14ac:dyDescent="0.25">
      <c r="F1062" s="265"/>
      <c r="R1062" s="490"/>
    </row>
    <row r="1063" spans="1:18" ht="15.75" customHeight="1" x14ac:dyDescent="0.25">
      <c r="A1063" s="266"/>
      <c r="B1063" s="241"/>
      <c r="F1063" s="265"/>
      <c r="R1063" s="490"/>
    </row>
    <row r="1064" spans="1:18" ht="15.75" customHeight="1" x14ac:dyDescent="0.25">
      <c r="F1064" s="265"/>
      <c r="R1064" s="490"/>
    </row>
    <row r="1065" spans="1:18" ht="15.75" customHeight="1" x14ac:dyDescent="0.25">
      <c r="F1065" s="265"/>
      <c r="R1065" s="490"/>
    </row>
    <row r="1066" spans="1:18" ht="15.75" customHeight="1" x14ac:dyDescent="0.25">
      <c r="F1066" s="265"/>
      <c r="R1066" s="490"/>
    </row>
    <row r="1067" spans="1:18" ht="15.75" customHeight="1" x14ac:dyDescent="0.25">
      <c r="F1067" s="265"/>
      <c r="R1067" s="490"/>
    </row>
    <row r="1068" spans="1:18" ht="15.75" customHeight="1" x14ac:dyDescent="0.25">
      <c r="A1068" s="266"/>
      <c r="B1068" s="241"/>
      <c r="F1068" s="265"/>
      <c r="R1068" s="490"/>
    </row>
    <row r="1069" spans="1:18" ht="15.75" customHeight="1" x14ac:dyDescent="0.25">
      <c r="F1069" s="265"/>
      <c r="R1069" s="490"/>
    </row>
    <row r="1070" spans="1:18" ht="15.75" customHeight="1" x14ac:dyDescent="0.25">
      <c r="F1070" s="265"/>
      <c r="R1070" s="490"/>
    </row>
    <row r="1071" spans="1:18" ht="15.75" customHeight="1" x14ac:dyDescent="0.25">
      <c r="F1071" s="265"/>
      <c r="R1071" s="490"/>
    </row>
    <row r="1072" spans="1:18" ht="15.75" customHeight="1" x14ac:dyDescent="0.25">
      <c r="A1072" s="266"/>
      <c r="B1072" s="246"/>
      <c r="F1072" s="265"/>
      <c r="R1072" s="490"/>
    </row>
    <row r="1073" spans="1:18" ht="15.75" customHeight="1" x14ac:dyDescent="0.25">
      <c r="F1073" s="265"/>
      <c r="R1073" s="490"/>
    </row>
    <row r="1074" spans="1:18" ht="15.75" customHeight="1" x14ac:dyDescent="0.25">
      <c r="F1074" s="265"/>
      <c r="R1074" s="490"/>
    </row>
    <row r="1075" spans="1:18" ht="15.75" customHeight="1" x14ac:dyDescent="0.25">
      <c r="F1075" s="265"/>
      <c r="R1075" s="490"/>
    </row>
    <row r="1076" spans="1:18" ht="15.75" customHeight="1" x14ac:dyDescent="0.25">
      <c r="F1076" s="265"/>
      <c r="R1076" s="490"/>
    </row>
    <row r="1077" spans="1:18" ht="15.75" customHeight="1" x14ac:dyDescent="0.25">
      <c r="A1077" s="266"/>
      <c r="B1077" s="241"/>
      <c r="F1077" s="265"/>
      <c r="R1077" s="490"/>
    </row>
    <row r="1078" spans="1:18" ht="15.75" customHeight="1" x14ac:dyDescent="0.25">
      <c r="F1078" s="265"/>
      <c r="R1078" s="490"/>
    </row>
    <row r="1079" spans="1:18" ht="15.75" customHeight="1" x14ac:dyDescent="0.25">
      <c r="F1079" s="265"/>
      <c r="R1079" s="490"/>
    </row>
    <row r="1080" spans="1:18" ht="15.75" customHeight="1" x14ac:dyDescent="0.25">
      <c r="F1080" s="265"/>
      <c r="R1080" s="490"/>
    </row>
    <row r="1081" spans="1:18" ht="15.75" customHeight="1" x14ac:dyDescent="0.25">
      <c r="A1081" s="266"/>
      <c r="B1081" s="241"/>
      <c r="F1081" s="265"/>
      <c r="R1081" s="490"/>
    </row>
    <row r="1082" spans="1:18" ht="15.75" customHeight="1" x14ac:dyDescent="0.25">
      <c r="F1082" s="265"/>
      <c r="R1082" s="490"/>
    </row>
    <row r="1083" spans="1:18" ht="15.75" customHeight="1" x14ac:dyDescent="0.25">
      <c r="F1083" s="265"/>
      <c r="R1083" s="490"/>
    </row>
    <row r="1084" spans="1:18" ht="15.75" customHeight="1" x14ac:dyDescent="0.25">
      <c r="F1084" s="265"/>
      <c r="R1084" s="490"/>
    </row>
    <row r="1085" spans="1:18" ht="15.75" customHeight="1" x14ac:dyDescent="0.25">
      <c r="F1085" s="265"/>
      <c r="R1085" s="490"/>
    </row>
    <row r="1086" spans="1:18" ht="15.75" customHeight="1" x14ac:dyDescent="0.25">
      <c r="F1086" s="265"/>
      <c r="R1086" s="490"/>
    </row>
    <row r="1087" spans="1:18" ht="15.75" customHeight="1" x14ac:dyDescent="0.25">
      <c r="F1087" s="265"/>
      <c r="R1087" s="490"/>
    </row>
    <row r="1088" spans="1:18" ht="15.75" customHeight="1" x14ac:dyDescent="0.25">
      <c r="F1088" s="265"/>
      <c r="R1088" s="490"/>
    </row>
    <row r="1089" spans="1:18" ht="15.75" customHeight="1" x14ac:dyDescent="0.25">
      <c r="B1089" s="227"/>
      <c r="F1089" s="265"/>
      <c r="R1089" s="490"/>
    </row>
    <row r="1090" spans="1:18" ht="15.75" customHeight="1" x14ac:dyDescent="0.25">
      <c r="B1090" s="227"/>
      <c r="D1090" s="228"/>
      <c r="E1090" s="228"/>
      <c r="F1090" s="265"/>
      <c r="R1090" s="490"/>
    </row>
    <row r="1091" spans="1:18" ht="15.75" customHeight="1" x14ac:dyDescent="0.25">
      <c r="B1091" s="227"/>
      <c r="D1091" s="228"/>
      <c r="E1091" s="263"/>
      <c r="F1091" s="244"/>
      <c r="R1091" s="490"/>
    </row>
    <row r="1092" spans="1:18" ht="15.75" customHeight="1" x14ac:dyDescent="0.25">
      <c r="C1092" s="244"/>
      <c r="D1092" s="263"/>
      <c r="E1092" s="263"/>
      <c r="F1092" s="244"/>
      <c r="R1092" s="490"/>
    </row>
    <row r="1093" spans="1:18" ht="15.75" customHeight="1" x14ac:dyDescent="0.25">
      <c r="C1093" s="277"/>
      <c r="R1093" s="490"/>
    </row>
    <row r="1094" spans="1:18" ht="15.75" customHeight="1" x14ac:dyDescent="0.25">
      <c r="C1094" s="277"/>
      <c r="D1094" s="263"/>
      <c r="E1094" s="263"/>
      <c r="F1094" s="244"/>
      <c r="R1094" s="490"/>
    </row>
    <row r="1095" spans="1:18" ht="15.75" customHeight="1" x14ac:dyDescent="0.25">
      <c r="C1095" s="277"/>
      <c r="D1095" s="263"/>
      <c r="E1095" s="263"/>
      <c r="F1095" s="244"/>
      <c r="R1095" s="490"/>
    </row>
    <row r="1096" spans="1:18" ht="15.75" customHeight="1" x14ac:dyDescent="0.25">
      <c r="C1096" s="277"/>
      <c r="D1096" s="263"/>
      <c r="E1096" s="263"/>
      <c r="F1096" s="244"/>
      <c r="R1096" s="490"/>
    </row>
    <row r="1097" spans="1:18" ht="15.75" customHeight="1" x14ac:dyDescent="0.25">
      <c r="R1097" s="490"/>
    </row>
    <row r="1098" spans="1:18" ht="15.75" customHeight="1" x14ac:dyDescent="0.25">
      <c r="A1098" s="241"/>
      <c r="C1098" s="244"/>
      <c r="D1098" s="263"/>
      <c r="E1098" s="263"/>
      <c r="F1098" s="244"/>
      <c r="R1098" s="490"/>
    </row>
    <row r="1099" spans="1:18" ht="15.75" customHeight="1" x14ac:dyDescent="0.25">
      <c r="A1099" s="374"/>
      <c r="B1099" s="241"/>
      <c r="C1099" s="244"/>
      <c r="D1099" s="263"/>
      <c r="E1099" s="263"/>
      <c r="F1099" s="244"/>
      <c r="R1099" s="490"/>
    </row>
    <row r="1100" spans="1:18" ht="15.75" customHeight="1" x14ac:dyDescent="0.25">
      <c r="B1100" s="227"/>
      <c r="D1100" s="228"/>
      <c r="E1100" s="228"/>
      <c r="F1100" s="265"/>
      <c r="R1100" s="490"/>
    </row>
    <row r="1101" spans="1:18" ht="15.75" customHeight="1" x14ac:dyDescent="0.25">
      <c r="A1101" s="266"/>
      <c r="B1101" s="277"/>
      <c r="C1101" s="374"/>
      <c r="D1101" s="301"/>
      <c r="E1101" s="302"/>
      <c r="F1101" s="273"/>
      <c r="R1101" s="490"/>
    </row>
    <row r="1102" spans="1:18" ht="15.75" customHeight="1" x14ac:dyDescent="0.25">
      <c r="A1102" s="253"/>
      <c r="B1102" s="507"/>
      <c r="C1102" s="374"/>
      <c r="D1102" s="248"/>
      <c r="E1102" s="248"/>
      <c r="F1102" s="309"/>
    </row>
    <row r="1103" spans="1:18" ht="15.75" customHeight="1" x14ac:dyDescent="0.25">
      <c r="A1103" s="253"/>
      <c r="B1103" s="507"/>
      <c r="C1103" s="229"/>
      <c r="D1103" s="224"/>
      <c r="E1103" s="224"/>
      <c r="F1103" s="310"/>
    </row>
    <row r="1104" spans="1:18" ht="15.75" customHeight="1" x14ac:dyDescent="0.25">
      <c r="A1104" s="239"/>
      <c r="B1104" s="227"/>
      <c r="C1104" s="229"/>
      <c r="F1104" s="265"/>
    </row>
    <row r="1105" spans="1:6" ht="15.75" customHeight="1" x14ac:dyDescent="0.25">
      <c r="A1105" s="239"/>
      <c r="B1105" s="227"/>
      <c r="C1105" s="229"/>
      <c r="F1105" s="265"/>
    </row>
    <row r="1106" spans="1:6" ht="15.75" customHeight="1" x14ac:dyDescent="0.25">
      <c r="A1106" s="239"/>
      <c r="B1106" s="227"/>
      <c r="C1106" s="229"/>
      <c r="F1106" s="265"/>
    </row>
    <row r="1107" spans="1:6" ht="15.75" customHeight="1" x14ac:dyDescent="0.25">
      <c r="A1107" s="239"/>
      <c r="B1107" s="227"/>
      <c r="C1107" s="229"/>
      <c r="F1107" s="265"/>
    </row>
    <row r="1108" spans="1:6" ht="15.75" customHeight="1" x14ac:dyDescent="0.25">
      <c r="A1108" s="253"/>
      <c r="B1108" s="241"/>
      <c r="C1108" s="229"/>
      <c r="F1108" s="310"/>
    </row>
    <row r="1109" spans="1:6" ht="15.75" customHeight="1" x14ac:dyDescent="0.25">
      <c r="A1109" s="239"/>
      <c r="B1109" s="227"/>
      <c r="C1109" s="229"/>
      <c r="F1109" s="265"/>
    </row>
    <row r="1110" spans="1:6" ht="15.75" customHeight="1" x14ac:dyDescent="0.25">
      <c r="A1110" s="239"/>
      <c r="B1110" s="227"/>
      <c r="C1110" s="229"/>
      <c r="F1110" s="265"/>
    </row>
    <row r="1111" spans="1:6" ht="15.75" customHeight="1" x14ac:dyDescent="0.25">
      <c r="A1111" s="239"/>
      <c r="B1111" s="227"/>
      <c r="C1111" s="229"/>
      <c r="F1111" s="265"/>
    </row>
    <row r="1112" spans="1:6" ht="15.75" customHeight="1" x14ac:dyDescent="0.25">
      <c r="A1112" s="239"/>
      <c r="B1112" s="227"/>
      <c r="C1112" s="229"/>
      <c r="F1112" s="265"/>
    </row>
    <row r="1113" spans="1:6" ht="15.75" customHeight="1" x14ac:dyDescent="0.25">
      <c r="A1113" s="253"/>
      <c r="B1113" s="241"/>
      <c r="C1113" s="229"/>
      <c r="F1113" s="310"/>
    </row>
    <row r="1114" spans="1:6" ht="15.75" customHeight="1" x14ac:dyDescent="0.25">
      <c r="A1114" s="239"/>
      <c r="B1114" s="227"/>
      <c r="C1114" s="229"/>
      <c r="F1114" s="265"/>
    </row>
    <row r="1115" spans="1:6" ht="15.75" customHeight="1" x14ac:dyDescent="0.25">
      <c r="A1115" s="239"/>
      <c r="B1115" s="227"/>
      <c r="C1115" s="229"/>
      <c r="F1115" s="265"/>
    </row>
    <row r="1116" spans="1:6" ht="15.75" customHeight="1" x14ac:dyDescent="0.25">
      <c r="A1116" s="239"/>
      <c r="B1116" s="227"/>
      <c r="C1116" s="229"/>
      <c r="F1116" s="265"/>
    </row>
    <row r="1117" spans="1:6" ht="15.75" customHeight="1" x14ac:dyDescent="0.25">
      <c r="A1117" s="239"/>
      <c r="B1117" s="227"/>
      <c r="C1117" s="229"/>
      <c r="F1117" s="265"/>
    </row>
    <row r="1118" spans="1:6" ht="15.75" customHeight="1" x14ac:dyDescent="0.25">
      <c r="A1118" s="239"/>
      <c r="B1118" s="227"/>
      <c r="C1118" s="229"/>
      <c r="F1118" s="265"/>
    </row>
    <row r="1119" spans="1:6" ht="15.75" customHeight="1" x14ac:dyDescent="0.25">
      <c r="A1119" s="253"/>
      <c r="B1119" s="507"/>
      <c r="C1119" s="374"/>
      <c r="D1119" s="248"/>
      <c r="E1119" s="248"/>
      <c r="F1119" s="374"/>
    </row>
    <row r="1120" spans="1:6" ht="15.75" customHeight="1" x14ac:dyDescent="0.25">
      <c r="A1120" s="253"/>
      <c r="B1120" s="507"/>
      <c r="C1120" s="374"/>
      <c r="D1120" s="224"/>
      <c r="E1120" s="224"/>
      <c r="F1120" s="310"/>
    </row>
    <row r="1121" spans="1:18" ht="15.75" customHeight="1" x14ac:dyDescent="0.25">
      <c r="A1121" s="239"/>
      <c r="B1121" s="227"/>
      <c r="C1121" s="229"/>
      <c r="D1121" s="224"/>
      <c r="E1121" s="224"/>
      <c r="F1121" s="265"/>
    </row>
    <row r="1122" spans="1:18" ht="15.75" customHeight="1" x14ac:dyDescent="0.25">
      <c r="A1122" s="239"/>
      <c r="B1122" s="227"/>
      <c r="C1122" s="229"/>
      <c r="D1122" s="224"/>
      <c r="E1122" s="224"/>
      <c r="F1122" s="265"/>
    </row>
    <row r="1123" spans="1:18" ht="15.75" customHeight="1" x14ac:dyDescent="0.25">
      <c r="A1123" s="239"/>
      <c r="B1123" s="227"/>
      <c r="C1123" s="229"/>
      <c r="D1123" s="224"/>
      <c r="E1123" s="224"/>
      <c r="F1123" s="265"/>
    </row>
    <row r="1124" spans="1:18" ht="15.75" customHeight="1" x14ac:dyDescent="0.25">
      <c r="A1124" s="239"/>
      <c r="B1124" s="227"/>
      <c r="C1124" s="229"/>
      <c r="D1124" s="224"/>
      <c r="E1124" s="224"/>
      <c r="F1124" s="265"/>
    </row>
    <row r="1125" spans="1:18" ht="15.75" customHeight="1" x14ac:dyDescent="0.25">
      <c r="A1125" s="239"/>
      <c r="B1125" s="227"/>
      <c r="C1125" s="229"/>
      <c r="D1125" s="224"/>
      <c r="E1125" s="224"/>
      <c r="F1125" s="265"/>
    </row>
    <row r="1126" spans="1:18" ht="15.75" customHeight="1" x14ac:dyDescent="0.25">
      <c r="A1126" s="239"/>
      <c r="B1126" s="227"/>
      <c r="C1126" s="229"/>
      <c r="D1126" s="224"/>
      <c r="E1126" s="224"/>
      <c r="F1126" s="265"/>
    </row>
    <row r="1127" spans="1:18" ht="15.75" customHeight="1" x14ac:dyDescent="0.25">
      <c r="A1127" s="253"/>
      <c r="B1127" s="241"/>
      <c r="C1127" s="229"/>
      <c r="D1127" s="224"/>
      <c r="E1127" s="224"/>
      <c r="F1127" s="265"/>
      <c r="R1127" s="490"/>
    </row>
    <row r="1128" spans="1:18" ht="15.75" customHeight="1" x14ac:dyDescent="0.25">
      <c r="A1128" s="239"/>
      <c r="B1128" s="227"/>
      <c r="C1128" s="229"/>
      <c r="D1128" s="224"/>
      <c r="E1128" s="224"/>
      <c r="F1128" s="265"/>
      <c r="R1128" s="490"/>
    </row>
    <row r="1129" spans="1:18" ht="15.75" customHeight="1" x14ac:dyDescent="0.25">
      <c r="A1129" s="239"/>
      <c r="B1129" s="227"/>
      <c r="C1129" s="229"/>
      <c r="D1129" s="224"/>
      <c r="E1129" s="224"/>
      <c r="F1129" s="265"/>
      <c r="R1129" s="490"/>
    </row>
    <row r="1130" spans="1:18" ht="15.75" customHeight="1" x14ac:dyDescent="0.25">
      <c r="A1130" s="239"/>
      <c r="B1130" s="227"/>
      <c r="C1130" s="229"/>
      <c r="D1130" s="224"/>
      <c r="E1130" s="224"/>
      <c r="F1130" s="265"/>
      <c r="R1130" s="490"/>
    </row>
    <row r="1131" spans="1:18" ht="15.75" customHeight="1" x14ac:dyDescent="0.25">
      <c r="A1131" s="239"/>
      <c r="B1131" s="227"/>
      <c r="C1131" s="229"/>
      <c r="D1131" s="224"/>
      <c r="E1131" s="224"/>
      <c r="F1131" s="265"/>
      <c r="R1131" s="490"/>
    </row>
    <row r="1132" spans="1:18" ht="15.75" customHeight="1" x14ac:dyDescent="0.25">
      <c r="A1132" s="239"/>
      <c r="B1132" s="227"/>
      <c r="C1132" s="229"/>
      <c r="D1132" s="224"/>
      <c r="E1132" s="224"/>
      <c r="F1132" s="265"/>
      <c r="R1132" s="490"/>
    </row>
    <row r="1133" spans="1:18" ht="15.75" customHeight="1" x14ac:dyDescent="0.25">
      <c r="A1133" s="253"/>
      <c r="B1133" s="507"/>
      <c r="C1133" s="374"/>
      <c r="D1133" s="224"/>
      <c r="E1133" s="224"/>
      <c r="F1133" s="310"/>
      <c r="R1133" s="490"/>
    </row>
    <row r="1134" spans="1:18" ht="15.75" customHeight="1" x14ac:dyDescent="0.25">
      <c r="A1134" s="239"/>
      <c r="B1134" s="227"/>
      <c r="C1134" s="229"/>
      <c r="F1134" s="265"/>
      <c r="R1134" s="490"/>
    </row>
    <row r="1135" spans="1:18" ht="15.75" customHeight="1" x14ac:dyDescent="0.25">
      <c r="A1135" s="239"/>
      <c r="B1135" s="227"/>
      <c r="C1135" s="229"/>
      <c r="F1135" s="265"/>
      <c r="R1135" s="490"/>
    </row>
    <row r="1136" spans="1:18" ht="15.75" customHeight="1" x14ac:dyDescent="0.25">
      <c r="A1136" s="239"/>
      <c r="B1136" s="227"/>
      <c r="C1136" s="229"/>
      <c r="F1136" s="265"/>
      <c r="R1136" s="490"/>
    </row>
    <row r="1137" spans="1:18" ht="15.75" customHeight="1" x14ac:dyDescent="0.25">
      <c r="A1137" s="239"/>
      <c r="B1137" s="227"/>
      <c r="C1137" s="229"/>
      <c r="F1137" s="265"/>
      <c r="R1137" s="490"/>
    </row>
    <row r="1138" spans="1:18" ht="15.75" customHeight="1" x14ac:dyDescent="0.25">
      <c r="A1138" s="239"/>
      <c r="B1138" s="227"/>
      <c r="C1138" s="229"/>
      <c r="D1138" s="224"/>
      <c r="E1138" s="224"/>
      <c r="F1138" s="265"/>
      <c r="R1138" s="490"/>
    </row>
    <row r="1139" spans="1:18" ht="15.75" customHeight="1" x14ac:dyDescent="0.25">
      <c r="A1139" s="239"/>
      <c r="B1139" s="227"/>
      <c r="C1139" s="229"/>
      <c r="D1139" s="224"/>
      <c r="E1139" s="224"/>
      <c r="F1139" s="265"/>
      <c r="R1139" s="490"/>
    </row>
    <row r="1140" spans="1:18" ht="15.75" customHeight="1" x14ac:dyDescent="0.25">
      <c r="A1140" s="266"/>
      <c r="B1140" s="241"/>
      <c r="C1140" s="241"/>
      <c r="D1140" s="275"/>
      <c r="E1140" s="275"/>
      <c r="F1140" s="241"/>
      <c r="R1140" s="490"/>
    </row>
    <row r="1141" spans="1:18" ht="15.75" customHeight="1" x14ac:dyDescent="0.25">
      <c r="A1141" s="266"/>
      <c r="B1141" s="277"/>
      <c r="C1141" s="374"/>
      <c r="D1141" s="301"/>
      <c r="E1141" s="302"/>
      <c r="F1141" s="273"/>
      <c r="R1141" s="490"/>
    </row>
    <row r="1142" spans="1:18" ht="15.75" customHeight="1" x14ac:dyDescent="0.25">
      <c r="B1142" s="246"/>
      <c r="R1142" s="490"/>
    </row>
    <row r="1143" spans="1:18" ht="15.75" customHeight="1" x14ac:dyDescent="0.25">
      <c r="B1143" s="246"/>
      <c r="R1143" s="490"/>
    </row>
    <row r="1144" spans="1:18" ht="15.75" customHeight="1" x14ac:dyDescent="0.25">
      <c r="F1144" s="265"/>
      <c r="R1144" s="490"/>
    </row>
    <row r="1145" spans="1:18" ht="15.75" customHeight="1" x14ac:dyDescent="0.25">
      <c r="F1145" s="265"/>
      <c r="R1145" s="490"/>
    </row>
    <row r="1146" spans="1:18" ht="15.75" customHeight="1" x14ac:dyDescent="0.25">
      <c r="F1146" s="265"/>
      <c r="R1146" s="490"/>
    </row>
    <row r="1147" spans="1:18" ht="15.75" customHeight="1" x14ac:dyDescent="0.25">
      <c r="F1147" s="265"/>
      <c r="R1147" s="490"/>
    </row>
    <row r="1148" spans="1:18" ht="15.75" customHeight="1" x14ac:dyDescent="0.25">
      <c r="F1148" s="265"/>
      <c r="R1148" s="490"/>
    </row>
    <row r="1149" spans="1:18" ht="15.75" customHeight="1" x14ac:dyDescent="0.25">
      <c r="F1149" s="265"/>
      <c r="R1149" s="490"/>
    </row>
    <row r="1150" spans="1:18" ht="15.75" customHeight="1" x14ac:dyDescent="0.25">
      <c r="F1150" s="265"/>
      <c r="R1150" s="490"/>
    </row>
    <row r="1151" spans="1:18" ht="15.75" customHeight="1" x14ac:dyDescent="0.25">
      <c r="F1151" s="265"/>
      <c r="R1151" s="490"/>
    </row>
    <row r="1152" spans="1:18" ht="15.75" customHeight="1" x14ac:dyDescent="0.25">
      <c r="F1152" s="265"/>
      <c r="R1152" s="490"/>
    </row>
    <row r="1153" spans="2:18" ht="15.75" customHeight="1" x14ac:dyDescent="0.25">
      <c r="F1153" s="265"/>
      <c r="R1153" s="490"/>
    </row>
    <row r="1154" spans="2:18" ht="15.75" customHeight="1" x14ac:dyDescent="0.25">
      <c r="B1154" s="246"/>
      <c r="R1154" s="490"/>
    </row>
    <row r="1155" spans="2:18" ht="15.75" customHeight="1" x14ac:dyDescent="0.25">
      <c r="F1155" s="265"/>
      <c r="R1155" s="490"/>
    </row>
    <row r="1156" spans="2:18" ht="15.75" customHeight="1" x14ac:dyDescent="0.25">
      <c r="F1156" s="265"/>
      <c r="R1156" s="490"/>
    </row>
    <row r="1157" spans="2:18" ht="15.75" customHeight="1" x14ac:dyDescent="0.25">
      <c r="F1157" s="265"/>
      <c r="R1157" s="490"/>
    </row>
    <row r="1158" spans="2:18" ht="15.75" customHeight="1" x14ac:dyDescent="0.25">
      <c r="F1158" s="265"/>
      <c r="R1158" s="490"/>
    </row>
    <row r="1159" spans="2:18" ht="15.75" customHeight="1" x14ac:dyDescent="0.25">
      <c r="F1159" s="265"/>
      <c r="R1159" s="490"/>
    </row>
    <row r="1160" spans="2:18" ht="15.75" customHeight="1" x14ac:dyDescent="0.25">
      <c r="F1160" s="265"/>
      <c r="R1160" s="490"/>
    </row>
    <row r="1161" spans="2:18" ht="15.75" customHeight="1" x14ac:dyDescent="0.25">
      <c r="F1161" s="265"/>
      <c r="R1161" s="490"/>
    </row>
    <row r="1162" spans="2:18" ht="15.75" customHeight="1" x14ac:dyDescent="0.25">
      <c r="F1162" s="265"/>
      <c r="R1162" s="490"/>
    </row>
    <row r="1163" spans="2:18" ht="15.75" customHeight="1" x14ac:dyDescent="0.25">
      <c r="F1163" s="265"/>
      <c r="R1163" s="490"/>
    </row>
    <row r="1164" spans="2:18" ht="15.75" customHeight="1" x14ac:dyDescent="0.25">
      <c r="B1164" s="246"/>
      <c r="R1164" s="490"/>
    </row>
    <row r="1165" spans="2:18" ht="15.75" customHeight="1" x14ac:dyDescent="0.25">
      <c r="F1165" s="265"/>
      <c r="R1165" s="490"/>
    </row>
    <row r="1166" spans="2:18" ht="15.75" customHeight="1" x14ac:dyDescent="0.25">
      <c r="F1166" s="265"/>
      <c r="R1166" s="490"/>
    </row>
    <row r="1167" spans="2:18" ht="15.75" customHeight="1" x14ac:dyDescent="0.25">
      <c r="F1167" s="265"/>
      <c r="R1167" s="490"/>
    </row>
    <row r="1168" spans="2:18" ht="15.75" customHeight="1" x14ac:dyDescent="0.25">
      <c r="F1168" s="265"/>
      <c r="R1168" s="490"/>
    </row>
    <row r="1169" spans="2:18" ht="15.75" customHeight="1" x14ac:dyDescent="0.25">
      <c r="F1169" s="265"/>
      <c r="R1169" s="490"/>
    </row>
    <row r="1170" spans="2:18" ht="15.75" customHeight="1" x14ac:dyDescent="0.25">
      <c r="F1170" s="265"/>
      <c r="R1170" s="490"/>
    </row>
    <row r="1171" spans="2:18" ht="15.75" customHeight="1" x14ac:dyDescent="0.25">
      <c r="F1171" s="265"/>
      <c r="R1171" s="490"/>
    </row>
    <row r="1172" spans="2:18" ht="15.75" customHeight="1" x14ac:dyDescent="0.25">
      <c r="F1172" s="265"/>
      <c r="R1172" s="490"/>
    </row>
    <row r="1173" spans="2:18" ht="15.75" customHeight="1" x14ac:dyDescent="0.25">
      <c r="B1173" s="246"/>
      <c r="R1173" s="490"/>
    </row>
    <row r="1174" spans="2:18" ht="15.75" customHeight="1" x14ac:dyDescent="0.25">
      <c r="F1174" s="265"/>
      <c r="R1174" s="490"/>
    </row>
    <row r="1175" spans="2:18" ht="15.75" customHeight="1" x14ac:dyDescent="0.25">
      <c r="F1175" s="265"/>
      <c r="R1175" s="490"/>
    </row>
    <row r="1176" spans="2:18" ht="15.75" customHeight="1" x14ac:dyDescent="0.25">
      <c r="F1176" s="265"/>
      <c r="R1176" s="490"/>
    </row>
    <row r="1177" spans="2:18" ht="15.75" customHeight="1" x14ac:dyDescent="0.25">
      <c r="F1177" s="265"/>
      <c r="R1177" s="490"/>
    </row>
    <row r="1178" spans="2:18" ht="15.75" customHeight="1" x14ac:dyDescent="0.25">
      <c r="F1178" s="265"/>
      <c r="R1178" s="490"/>
    </row>
    <row r="1179" spans="2:18" ht="15.75" customHeight="1" x14ac:dyDescent="0.25">
      <c r="F1179" s="265"/>
      <c r="R1179" s="490"/>
    </row>
    <row r="1180" spans="2:18" ht="15.75" customHeight="1" x14ac:dyDescent="0.25">
      <c r="F1180" s="265"/>
      <c r="R1180" s="490"/>
    </row>
    <row r="1181" spans="2:18" ht="15.75" customHeight="1" x14ac:dyDescent="0.25">
      <c r="F1181" s="265"/>
      <c r="R1181" s="490"/>
    </row>
    <row r="1182" spans="2:18" ht="15.75" customHeight="1" x14ac:dyDescent="0.25">
      <c r="B1182" s="246"/>
      <c r="R1182" s="490"/>
    </row>
    <row r="1183" spans="2:18" ht="15.75" customHeight="1" x14ac:dyDescent="0.25">
      <c r="F1183" s="265"/>
      <c r="R1183" s="490"/>
    </row>
    <row r="1184" spans="2:18" ht="15.75" customHeight="1" x14ac:dyDescent="0.25">
      <c r="F1184" s="265"/>
      <c r="R1184" s="490"/>
    </row>
    <row r="1185" spans="2:18" ht="15.75" customHeight="1" x14ac:dyDescent="0.25">
      <c r="F1185" s="265"/>
      <c r="R1185" s="490"/>
    </row>
    <row r="1186" spans="2:18" ht="15.75" customHeight="1" x14ac:dyDescent="0.25">
      <c r="F1186" s="265"/>
      <c r="R1186" s="490"/>
    </row>
    <row r="1187" spans="2:18" ht="15.75" customHeight="1" x14ac:dyDescent="0.25">
      <c r="F1187" s="265"/>
      <c r="R1187" s="490"/>
    </row>
    <row r="1188" spans="2:18" ht="15.75" customHeight="1" x14ac:dyDescent="0.25">
      <c r="F1188" s="265"/>
      <c r="R1188" s="490"/>
    </row>
    <row r="1189" spans="2:18" ht="15.75" customHeight="1" x14ac:dyDescent="0.25">
      <c r="F1189" s="265"/>
      <c r="R1189" s="490"/>
    </row>
    <row r="1190" spans="2:18" ht="15.75" customHeight="1" x14ac:dyDescent="0.25">
      <c r="F1190" s="265"/>
      <c r="R1190" s="490"/>
    </row>
    <row r="1191" spans="2:18" ht="15.75" customHeight="1" x14ac:dyDescent="0.25">
      <c r="B1191" s="246"/>
      <c r="R1191" s="490"/>
    </row>
    <row r="1192" spans="2:18" ht="15.75" customHeight="1" x14ac:dyDescent="0.25">
      <c r="F1192" s="265"/>
      <c r="R1192" s="490"/>
    </row>
    <row r="1193" spans="2:18" ht="15.75" customHeight="1" x14ac:dyDescent="0.25">
      <c r="F1193" s="265"/>
      <c r="R1193" s="490"/>
    </row>
    <row r="1194" spans="2:18" ht="15.75" customHeight="1" x14ac:dyDescent="0.25">
      <c r="F1194" s="265"/>
      <c r="R1194" s="490"/>
    </row>
    <row r="1195" spans="2:18" ht="15.75" customHeight="1" x14ac:dyDescent="0.25">
      <c r="F1195" s="265"/>
      <c r="R1195" s="490"/>
    </row>
    <row r="1196" spans="2:18" ht="15.75" customHeight="1" x14ac:dyDescent="0.25">
      <c r="F1196" s="265"/>
      <c r="R1196" s="490"/>
    </row>
    <row r="1197" spans="2:18" ht="15.75" customHeight="1" x14ac:dyDescent="0.25">
      <c r="F1197" s="265"/>
      <c r="R1197" s="490"/>
    </row>
    <row r="1198" spans="2:18" ht="15.75" customHeight="1" x14ac:dyDescent="0.25">
      <c r="F1198" s="265"/>
      <c r="R1198" s="490"/>
    </row>
    <row r="1199" spans="2:18" ht="15.75" customHeight="1" x14ac:dyDescent="0.25">
      <c r="F1199" s="265"/>
      <c r="R1199" s="490"/>
    </row>
    <row r="1200" spans="2:18" ht="15.75" customHeight="1" x14ac:dyDescent="0.25">
      <c r="B1200" s="246"/>
      <c r="R1200" s="490"/>
    </row>
    <row r="1201" spans="2:18" ht="15.75" customHeight="1" x14ac:dyDescent="0.25">
      <c r="F1201" s="265"/>
      <c r="R1201" s="490"/>
    </row>
    <row r="1202" spans="2:18" ht="15.75" customHeight="1" x14ac:dyDescent="0.25">
      <c r="F1202" s="265"/>
      <c r="R1202" s="490"/>
    </row>
    <row r="1203" spans="2:18" ht="15.75" customHeight="1" x14ac:dyDescent="0.25">
      <c r="F1203" s="265"/>
      <c r="R1203" s="490"/>
    </row>
    <row r="1204" spans="2:18" ht="15.75" customHeight="1" x14ac:dyDescent="0.25">
      <c r="F1204" s="265"/>
      <c r="R1204" s="490"/>
    </row>
    <row r="1205" spans="2:18" ht="15.75" customHeight="1" x14ac:dyDescent="0.25">
      <c r="F1205" s="265"/>
      <c r="R1205" s="490"/>
    </row>
    <row r="1206" spans="2:18" ht="15.75" customHeight="1" x14ac:dyDescent="0.25">
      <c r="F1206" s="265"/>
      <c r="R1206" s="490"/>
    </row>
    <row r="1207" spans="2:18" ht="15.75" customHeight="1" x14ac:dyDescent="0.25">
      <c r="F1207" s="265"/>
      <c r="R1207" s="490"/>
    </row>
    <row r="1208" spans="2:18" ht="15.75" customHeight="1" x14ac:dyDescent="0.25">
      <c r="F1208" s="265"/>
      <c r="R1208" s="490"/>
    </row>
    <row r="1209" spans="2:18" ht="15.75" customHeight="1" x14ac:dyDescent="0.25">
      <c r="B1209" s="246"/>
      <c r="R1209" s="490"/>
    </row>
    <row r="1210" spans="2:18" ht="15.75" customHeight="1" x14ac:dyDescent="0.25">
      <c r="F1210" s="265"/>
      <c r="R1210" s="490"/>
    </row>
    <row r="1211" spans="2:18" ht="15.75" customHeight="1" x14ac:dyDescent="0.25">
      <c r="F1211" s="265"/>
      <c r="R1211" s="490"/>
    </row>
    <row r="1212" spans="2:18" ht="15.75" customHeight="1" x14ac:dyDescent="0.25">
      <c r="F1212" s="265"/>
      <c r="R1212" s="490"/>
    </row>
    <row r="1213" spans="2:18" ht="15.75" customHeight="1" x14ac:dyDescent="0.25">
      <c r="F1213" s="265"/>
      <c r="R1213" s="490"/>
    </row>
    <row r="1214" spans="2:18" ht="15.75" customHeight="1" x14ac:dyDescent="0.25">
      <c r="F1214" s="265"/>
      <c r="R1214" s="490"/>
    </row>
    <row r="1215" spans="2:18" ht="15.75" customHeight="1" x14ac:dyDescent="0.25">
      <c r="F1215" s="265"/>
      <c r="R1215" s="490"/>
    </row>
    <row r="1216" spans="2:18" ht="15.75" customHeight="1" x14ac:dyDescent="0.25">
      <c r="B1216" s="246"/>
      <c r="R1216" s="490"/>
    </row>
    <row r="1217" spans="2:18" ht="15.75" customHeight="1" x14ac:dyDescent="0.25">
      <c r="B1217" s="227"/>
      <c r="F1217" s="265"/>
      <c r="R1217" s="490"/>
    </row>
    <row r="1218" spans="2:18" ht="15.75" customHeight="1" x14ac:dyDescent="0.25">
      <c r="B1218" s="227"/>
      <c r="F1218" s="265"/>
      <c r="R1218" s="490"/>
    </row>
    <row r="1219" spans="2:18" ht="15.75" customHeight="1" x14ac:dyDescent="0.25">
      <c r="B1219" s="227"/>
      <c r="F1219" s="265"/>
      <c r="R1219" s="490"/>
    </row>
    <row r="1220" spans="2:18" ht="15.75" customHeight="1" x14ac:dyDescent="0.25">
      <c r="B1220" s="227"/>
      <c r="F1220" s="265"/>
      <c r="R1220" s="490"/>
    </row>
    <row r="1221" spans="2:18" ht="15.75" customHeight="1" x14ac:dyDescent="0.25">
      <c r="B1221" s="227"/>
      <c r="F1221" s="265"/>
      <c r="R1221" s="490"/>
    </row>
    <row r="1222" spans="2:18" ht="15.75" customHeight="1" x14ac:dyDescent="0.25">
      <c r="B1222" s="227"/>
      <c r="F1222" s="265"/>
      <c r="R1222" s="490"/>
    </row>
    <row r="1223" spans="2:18" ht="15.75" customHeight="1" x14ac:dyDescent="0.25">
      <c r="B1223" s="227"/>
      <c r="F1223" s="265"/>
      <c r="R1223" s="490"/>
    </row>
    <row r="1224" spans="2:18" ht="15.75" customHeight="1" x14ac:dyDescent="0.25">
      <c r="B1224" s="227"/>
      <c r="F1224" s="265"/>
      <c r="R1224" s="490"/>
    </row>
    <row r="1225" spans="2:18" ht="15.75" customHeight="1" x14ac:dyDescent="0.25">
      <c r="B1225" s="241"/>
      <c r="R1225" s="490"/>
    </row>
    <row r="1226" spans="2:18" ht="15.75" customHeight="1" x14ac:dyDescent="0.25">
      <c r="B1226" s="510"/>
      <c r="F1226" s="265"/>
      <c r="R1226" s="490"/>
    </row>
    <row r="1227" spans="2:18" ht="15.75" customHeight="1" x14ac:dyDescent="0.25">
      <c r="F1227" s="265"/>
      <c r="R1227" s="490"/>
    </row>
    <row r="1228" spans="2:18" ht="15.75" customHeight="1" x14ac:dyDescent="0.25">
      <c r="F1228" s="265"/>
      <c r="R1228" s="490"/>
    </row>
    <row r="1229" spans="2:18" ht="15.75" customHeight="1" x14ac:dyDescent="0.25">
      <c r="F1229" s="265"/>
      <c r="R1229" s="490"/>
    </row>
    <row r="1230" spans="2:18" ht="15.75" customHeight="1" x14ac:dyDescent="0.25">
      <c r="F1230" s="265"/>
      <c r="R1230" s="490"/>
    </row>
    <row r="1231" spans="2:18" ht="15.75" customHeight="1" x14ac:dyDescent="0.25">
      <c r="F1231" s="265"/>
      <c r="R1231" s="490"/>
    </row>
    <row r="1232" spans="2:18" ht="15.75" customHeight="1" x14ac:dyDescent="0.25">
      <c r="F1232" s="265"/>
      <c r="R1232" s="490"/>
    </row>
    <row r="1233" spans="2:18" ht="15.75" customHeight="1" x14ac:dyDescent="0.25">
      <c r="F1233" s="265"/>
      <c r="R1233" s="490"/>
    </row>
    <row r="1234" spans="2:18" ht="15.75" customHeight="1" x14ac:dyDescent="0.25">
      <c r="F1234" s="265"/>
      <c r="R1234" s="490"/>
    </row>
    <row r="1235" spans="2:18" ht="15.75" customHeight="1" x14ac:dyDescent="0.25">
      <c r="F1235" s="265"/>
      <c r="R1235" s="490"/>
    </row>
    <row r="1236" spans="2:18" ht="15.75" customHeight="1" x14ac:dyDescent="0.25">
      <c r="B1236" s="246"/>
      <c r="R1236" s="490"/>
    </row>
    <row r="1237" spans="2:18" ht="15.75" customHeight="1" x14ac:dyDescent="0.25">
      <c r="B1237" s="241"/>
      <c r="R1237" s="490"/>
    </row>
    <row r="1238" spans="2:18" ht="15.75" customHeight="1" x14ac:dyDescent="0.25">
      <c r="B1238" s="246"/>
      <c r="R1238" s="490"/>
    </row>
    <row r="1239" spans="2:18" ht="15.75" customHeight="1" x14ac:dyDescent="0.25">
      <c r="F1239" s="265"/>
      <c r="R1239" s="490"/>
    </row>
    <row r="1240" spans="2:18" ht="15.75" customHeight="1" x14ac:dyDescent="0.25">
      <c r="F1240" s="265"/>
      <c r="R1240" s="490"/>
    </row>
    <row r="1241" spans="2:18" ht="15.75" customHeight="1" x14ac:dyDescent="0.25">
      <c r="F1241" s="265"/>
      <c r="R1241" s="490"/>
    </row>
    <row r="1242" spans="2:18" ht="15.75" customHeight="1" x14ac:dyDescent="0.25">
      <c r="F1242" s="265"/>
      <c r="R1242" s="490"/>
    </row>
    <row r="1243" spans="2:18" ht="15.75" customHeight="1" x14ac:dyDescent="0.25">
      <c r="F1243" s="265"/>
      <c r="R1243" s="490"/>
    </row>
    <row r="1244" spans="2:18" ht="15.75" customHeight="1" x14ac:dyDescent="0.25">
      <c r="B1244" s="246"/>
      <c r="R1244" s="490"/>
    </row>
    <row r="1245" spans="2:18" ht="15.75" customHeight="1" x14ac:dyDescent="0.25">
      <c r="F1245" s="265"/>
      <c r="R1245" s="490"/>
    </row>
    <row r="1246" spans="2:18" ht="15.75" customHeight="1" x14ac:dyDescent="0.25">
      <c r="F1246" s="265"/>
      <c r="R1246" s="490"/>
    </row>
    <row r="1247" spans="2:18" ht="15.75" customHeight="1" x14ac:dyDescent="0.25">
      <c r="F1247" s="265"/>
      <c r="R1247" s="490"/>
    </row>
    <row r="1248" spans="2:18" ht="15.75" customHeight="1" x14ac:dyDescent="0.25">
      <c r="F1248" s="265"/>
      <c r="R1248" s="490"/>
    </row>
    <row r="1249" spans="1:18" ht="15.75" customHeight="1" x14ac:dyDescent="0.25">
      <c r="F1249" s="265"/>
      <c r="R1249" s="490"/>
    </row>
    <row r="1250" spans="1:18" ht="15.75" customHeight="1" x14ac:dyDescent="0.25">
      <c r="B1250" s="246"/>
      <c r="F1250" s="265"/>
      <c r="R1250" s="490"/>
    </row>
    <row r="1251" spans="1:18" ht="15.75" customHeight="1" x14ac:dyDescent="0.25">
      <c r="F1251" s="265"/>
      <c r="R1251" s="490"/>
    </row>
    <row r="1252" spans="1:18" ht="15.75" customHeight="1" x14ac:dyDescent="0.25">
      <c r="B1252" s="246"/>
      <c r="F1252" s="265"/>
      <c r="R1252" s="490"/>
    </row>
    <row r="1253" spans="1:18" ht="15.75" customHeight="1" x14ac:dyDescent="0.25">
      <c r="B1253" s="227"/>
      <c r="F1253" s="265"/>
      <c r="R1253" s="490"/>
    </row>
    <row r="1254" spans="1:18" ht="15.75" customHeight="1" x14ac:dyDescent="0.25">
      <c r="B1254" s="227"/>
      <c r="F1254" s="265"/>
      <c r="R1254" s="490"/>
    </row>
    <row r="1255" spans="1:18" ht="15.75" customHeight="1" x14ac:dyDescent="0.25">
      <c r="B1255" s="246"/>
      <c r="F1255" s="265"/>
      <c r="R1255" s="490"/>
    </row>
    <row r="1256" spans="1:18" ht="15.75" customHeight="1" x14ac:dyDescent="0.25">
      <c r="F1256" s="265"/>
      <c r="R1256" s="490"/>
    </row>
    <row r="1257" spans="1:18" ht="15.75" customHeight="1" x14ac:dyDescent="0.25">
      <c r="F1257" s="265"/>
      <c r="R1257" s="490"/>
    </row>
    <row r="1258" spans="1:18" ht="15.75" customHeight="1" x14ac:dyDescent="0.25">
      <c r="F1258" s="265"/>
      <c r="R1258" s="490"/>
    </row>
    <row r="1259" spans="1:18" ht="15.75" customHeight="1" x14ac:dyDescent="0.25">
      <c r="F1259" s="265"/>
      <c r="R1259" s="490"/>
    </row>
    <row r="1260" spans="1:18" ht="15.75" customHeight="1" x14ac:dyDescent="0.25">
      <c r="B1260" s="246"/>
      <c r="D1260" s="242"/>
      <c r="E1260" s="242"/>
      <c r="F1260" s="265"/>
      <c r="R1260" s="490"/>
    </row>
    <row r="1261" spans="1:18" ht="15.75" customHeight="1" x14ac:dyDescent="0.25">
      <c r="B1261" s="246"/>
      <c r="D1261" s="224"/>
      <c r="E1261" s="224"/>
      <c r="F1261" s="224"/>
      <c r="R1261" s="490"/>
    </row>
    <row r="1262" spans="1:18" ht="15.75" customHeight="1" x14ac:dyDescent="0.25">
      <c r="A1262" s="266"/>
      <c r="B1262" s="241"/>
      <c r="C1262" s="241"/>
      <c r="D1262" s="275"/>
      <c r="E1262" s="275"/>
      <c r="F1262" s="241"/>
      <c r="R1262" s="490"/>
    </row>
    <row r="1263" spans="1:18" ht="15.75" customHeight="1" x14ac:dyDescent="0.25">
      <c r="A1263" s="266"/>
      <c r="B1263" s="277"/>
      <c r="C1263" s="374"/>
      <c r="D1263" s="301"/>
      <c r="E1263" s="302"/>
      <c r="F1263" s="273"/>
      <c r="R1263" s="490"/>
    </row>
    <row r="1264" spans="1:18" ht="15.75" customHeight="1" x14ac:dyDescent="0.25">
      <c r="B1264" s="241"/>
      <c r="E1264" s="268"/>
      <c r="F1264" s="274"/>
      <c r="R1264" s="490"/>
    </row>
    <row r="1265" spans="2:18" ht="15.75" customHeight="1" x14ac:dyDescent="0.25">
      <c r="B1265" s="227"/>
      <c r="F1265" s="265"/>
      <c r="R1265" s="490"/>
    </row>
    <row r="1266" spans="2:18" ht="15.75" customHeight="1" x14ac:dyDescent="0.25">
      <c r="B1266" s="227"/>
      <c r="F1266" s="265"/>
      <c r="R1266" s="490"/>
    </row>
    <row r="1267" spans="2:18" ht="15.75" customHeight="1" x14ac:dyDescent="0.25">
      <c r="B1267" s="227"/>
      <c r="F1267" s="265"/>
      <c r="R1267" s="490"/>
    </row>
    <row r="1268" spans="2:18" ht="15.75" customHeight="1" x14ac:dyDescent="0.25">
      <c r="B1268" s="227"/>
      <c r="F1268" s="265"/>
      <c r="R1268" s="490"/>
    </row>
    <row r="1269" spans="2:18" ht="15.75" customHeight="1" x14ac:dyDescent="0.25">
      <c r="B1269" s="227"/>
      <c r="F1269" s="265"/>
      <c r="R1269" s="490"/>
    </row>
    <row r="1270" spans="2:18" ht="15.75" customHeight="1" x14ac:dyDescent="0.25">
      <c r="B1270" s="227"/>
      <c r="F1270" s="265"/>
      <c r="R1270" s="490"/>
    </row>
    <row r="1271" spans="2:18" ht="15.75" customHeight="1" x14ac:dyDescent="0.25">
      <c r="B1271" s="241"/>
      <c r="F1271" s="274"/>
      <c r="R1271" s="490"/>
    </row>
    <row r="1272" spans="2:18" ht="15.75" customHeight="1" x14ac:dyDescent="0.25">
      <c r="B1272" s="227"/>
      <c r="F1272" s="265"/>
      <c r="R1272" s="490"/>
    </row>
    <row r="1273" spans="2:18" ht="15.75" customHeight="1" x14ac:dyDescent="0.25">
      <c r="B1273" s="227"/>
      <c r="F1273" s="265"/>
      <c r="R1273" s="490"/>
    </row>
    <row r="1274" spans="2:18" ht="15.75" customHeight="1" x14ac:dyDescent="0.25">
      <c r="B1274" s="227"/>
      <c r="F1274" s="265"/>
      <c r="R1274" s="490"/>
    </row>
    <row r="1275" spans="2:18" ht="15.75" customHeight="1" x14ac:dyDescent="0.25">
      <c r="B1275" s="227"/>
      <c r="F1275" s="265"/>
      <c r="R1275" s="490"/>
    </row>
    <row r="1276" spans="2:18" ht="15.75" customHeight="1" x14ac:dyDescent="0.25">
      <c r="B1276" s="227"/>
      <c r="F1276" s="265"/>
      <c r="R1276" s="490"/>
    </row>
    <row r="1277" spans="2:18" ht="15.75" customHeight="1" x14ac:dyDescent="0.25">
      <c r="B1277" s="227"/>
      <c r="F1277" s="265"/>
      <c r="R1277" s="490"/>
    </row>
    <row r="1278" spans="2:18" ht="15.75" customHeight="1" x14ac:dyDescent="0.25">
      <c r="B1278" s="241"/>
      <c r="F1278" s="274"/>
      <c r="R1278" s="490"/>
    </row>
    <row r="1279" spans="2:18" ht="15.75" customHeight="1" x14ac:dyDescent="0.25">
      <c r="B1279" s="227"/>
      <c r="F1279" s="265"/>
      <c r="R1279" s="490"/>
    </row>
    <row r="1280" spans="2:18" ht="15.75" customHeight="1" x14ac:dyDescent="0.25">
      <c r="B1280" s="227"/>
      <c r="F1280" s="265"/>
      <c r="R1280" s="490"/>
    </row>
    <row r="1281" spans="2:18" ht="15.75" customHeight="1" x14ac:dyDescent="0.25">
      <c r="B1281" s="227"/>
      <c r="F1281" s="265"/>
      <c r="R1281" s="490"/>
    </row>
    <row r="1282" spans="2:18" ht="15.75" customHeight="1" x14ac:dyDescent="0.25">
      <c r="B1282" s="227"/>
      <c r="F1282" s="265"/>
      <c r="R1282" s="490"/>
    </row>
    <row r="1283" spans="2:18" ht="15.75" customHeight="1" x14ac:dyDescent="0.25">
      <c r="B1283" s="227"/>
      <c r="F1283" s="265"/>
      <c r="R1283" s="490"/>
    </row>
    <row r="1284" spans="2:18" ht="15.75" customHeight="1" x14ac:dyDescent="0.25">
      <c r="B1284" s="227"/>
      <c r="F1284" s="265"/>
      <c r="R1284" s="490"/>
    </row>
    <row r="1285" spans="2:18" ht="15.75" customHeight="1" x14ac:dyDescent="0.25">
      <c r="B1285" s="241"/>
      <c r="F1285" s="274"/>
      <c r="R1285" s="490"/>
    </row>
    <row r="1286" spans="2:18" ht="15.75" customHeight="1" x14ac:dyDescent="0.25">
      <c r="B1286" s="227"/>
      <c r="F1286" s="265"/>
      <c r="R1286" s="490"/>
    </row>
    <row r="1287" spans="2:18" ht="15.75" customHeight="1" x14ac:dyDescent="0.25">
      <c r="B1287" s="227"/>
      <c r="F1287" s="265"/>
      <c r="R1287" s="490"/>
    </row>
    <row r="1288" spans="2:18" ht="15.75" customHeight="1" x14ac:dyDescent="0.25">
      <c r="B1288" s="227"/>
      <c r="F1288" s="265"/>
      <c r="R1288" s="490"/>
    </row>
    <row r="1289" spans="2:18" ht="15.75" customHeight="1" x14ac:dyDescent="0.25">
      <c r="B1289" s="227"/>
      <c r="F1289" s="265"/>
      <c r="R1289" s="490"/>
    </row>
    <row r="1290" spans="2:18" ht="15.75" customHeight="1" x14ac:dyDescent="0.25">
      <c r="B1290" s="227"/>
      <c r="F1290" s="265"/>
      <c r="R1290" s="490"/>
    </row>
    <row r="1291" spans="2:18" ht="15.75" customHeight="1" x14ac:dyDescent="0.25">
      <c r="B1291" s="227"/>
      <c r="F1291" s="265"/>
      <c r="R1291" s="490"/>
    </row>
    <row r="1292" spans="2:18" ht="15.75" customHeight="1" x14ac:dyDescent="0.25">
      <c r="B1292" s="241"/>
      <c r="F1292" s="274"/>
      <c r="R1292" s="490"/>
    </row>
    <row r="1293" spans="2:18" ht="15.75" customHeight="1" x14ac:dyDescent="0.25">
      <c r="B1293" s="227"/>
      <c r="F1293" s="265"/>
      <c r="R1293" s="490"/>
    </row>
    <row r="1294" spans="2:18" ht="15.75" customHeight="1" x14ac:dyDescent="0.25">
      <c r="B1294" s="227"/>
      <c r="F1294" s="265"/>
      <c r="R1294" s="490"/>
    </row>
    <row r="1295" spans="2:18" ht="15.75" customHeight="1" x14ac:dyDescent="0.25">
      <c r="B1295" s="227"/>
      <c r="F1295" s="265"/>
      <c r="R1295" s="490"/>
    </row>
    <row r="1296" spans="2:18" ht="15.75" customHeight="1" x14ac:dyDescent="0.25">
      <c r="B1296" s="241"/>
      <c r="F1296" s="274"/>
      <c r="R1296" s="490"/>
    </row>
    <row r="1297" spans="1:18" ht="15.75" customHeight="1" x14ac:dyDescent="0.25">
      <c r="B1297" s="227"/>
      <c r="F1297" s="265"/>
      <c r="R1297" s="490"/>
    </row>
    <row r="1298" spans="1:18" ht="15.75" customHeight="1" x14ac:dyDescent="0.25">
      <c r="B1298" s="227"/>
      <c r="F1298" s="265"/>
      <c r="R1298" s="490"/>
    </row>
    <row r="1299" spans="1:18" ht="15.75" customHeight="1" x14ac:dyDescent="0.25">
      <c r="B1299" s="241"/>
      <c r="F1299" s="274"/>
      <c r="R1299" s="490"/>
    </row>
    <row r="1300" spans="1:18" ht="15.75" customHeight="1" x14ac:dyDescent="0.25">
      <c r="B1300" s="227"/>
      <c r="F1300" s="265"/>
      <c r="R1300" s="490"/>
    </row>
    <row r="1301" spans="1:18" ht="15.75" customHeight="1" x14ac:dyDescent="0.25">
      <c r="B1301" s="227"/>
      <c r="F1301" s="265"/>
      <c r="R1301" s="490"/>
    </row>
    <row r="1302" spans="1:18" ht="15.75" customHeight="1" x14ac:dyDescent="0.25">
      <c r="B1302" s="227"/>
      <c r="F1302" s="265"/>
      <c r="R1302" s="490"/>
    </row>
    <row r="1303" spans="1:18" ht="15.75" customHeight="1" x14ac:dyDescent="0.25">
      <c r="B1303" s="227"/>
      <c r="F1303" s="265"/>
      <c r="R1303" s="490"/>
    </row>
    <row r="1304" spans="1:18" ht="15.75" customHeight="1" x14ac:dyDescent="0.25">
      <c r="B1304" s="227"/>
      <c r="F1304" s="265"/>
      <c r="R1304" s="490"/>
    </row>
    <row r="1305" spans="1:18" ht="15.75" customHeight="1" x14ac:dyDescent="0.25">
      <c r="B1305" s="227"/>
      <c r="F1305" s="265"/>
      <c r="R1305" s="490"/>
    </row>
    <row r="1306" spans="1:18" ht="15.75" customHeight="1" x14ac:dyDescent="0.25">
      <c r="B1306" s="227"/>
      <c r="E1306" s="268"/>
      <c r="F1306" s="265"/>
      <c r="R1306" s="490"/>
    </row>
    <row r="1307" spans="1:18" ht="15.75" customHeight="1" x14ac:dyDescent="0.25">
      <c r="A1307" s="266"/>
      <c r="B1307" s="246"/>
      <c r="C1307" s="246"/>
      <c r="D1307" s="81"/>
      <c r="E1307" s="81"/>
      <c r="F1307" s="246"/>
      <c r="R1307" s="490"/>
    </row>
    <row r="1308" spans="1:18" ht="15.75" customHeight="1" x14ac:dyDescent="0.25">
      <c r="A1308" s="266"/>
      <c r="B1308" s="277"/>
      <c r="C1308" s="374"/>
      <c r="D1308" s="301"/>
      <c r="E1308" s="302"/>
      <c r="F1308" s="273"/>
      <c r="R1308" s="490"/>
    </row>
    <row r="1309" spans="1:18" ht="15.75" customHeight="1" x14ac:dyDescent="0.25">
      <c r="B1309" s="241"/>
      <c r="E1309" s="263"/>
      <c r="F1309" s="269"/>
      <c r="G1309" s="490"/>
      <c r="R1309" s="490"/>
    </row>
    <row r="1310" spans="1:18" ht="15.75" customHeight="1" x14ac:dyDescent="0.25">
      <c r="B1310" s="241"/>
      <c r="F1310" s="265"/>
      <c r="G1310" s="490"/>
      <c r="R1310" s="490"/>
    </row>
    <row r="1311" spans="1:18" ht="15.75" customHeight="1" x14ac:dyDescent="0.25">
      <c r="B1311" s="241"/>
      <c r="F1311" s="265"/>
      <c r="R1311" s="490"/>
    </row>
    <row r="1312" spans="1:18" ht="15.75" customHeight="1" x14ac:dyDescent="0.25">
      <c r="B1312" s="241"/>
      <c r="F1312" s="265"/>
      <c r="R1312" s="490"/>
    </row>
    <row r="1313" spans="2:18" ht="15.75" customHeight="1" x14ac:dyDescent="0.25">
      <c r="B1313" s="241"/>
      <c r="F1313" s="265"/>
      <c r="R1313" s="490"/>
    </row>
    <row r="1314" spans="2:18" ht="15.75" customHeight="1" x14ac:dyDescent="0.25">
      <c r="B1314" s="241"/>
      <c r="F1314" s="265"/>
      <c r="R1314" s="490"/>
    </row>
    <row r="1315" spans="2:18" ht="15.75" customHeight="1" x14ac:dyDescent="0.25">
      <c r="B1315" s="241"/>
      <c r="F1315" s="265"/>
      <c r="R1315" s="490"/>
    </row>
    <row r="1316" spans="2:18" ht="15.75" customHeight="1" x14ac:dyDescent="0.25">
      <c r="B1316" s="241"/>
      <c r="F1316" s="265"/>
      <c r="R1316" s="490"/>
    </row>
    <row r="1317" spans="2:18" ht="15.75" customHeight="1" x14ac:dyDescent="0.25">
      <c r="B1317" s="241"/>
      <c r="F1317" s="265"/>
      <c r="R1317" s="490"/>
    </row>
    <row r="1318" spans="2:18" ht="15.75" customHeight="1" x14ac:dyDescent="0.25">
      <c r="B1318" s="241"/>
      <c r="F1318" s="265"/>
      <c r="R1318" s="490"/>
    </row>
    <row r="1319" spans="2:18" ht="15.75" customHeight="1" x14ac:dyDescent="0.25">
      <c r="B1319" s="241"/>
      <c r="F1319" s="265"/>
      <c r="R1319" s="490"/>
    </row>
    <row r="1320" spans="2:18" ht="15.75" customHeight="1" x14ac:dyDescent="0.25">
      <c r="B1320" s="241"/>
      <c r="F1320" s="265"/>
      <c r="R1320" s="490"/>
    </row>
    <row r="1321" spans="2:18" ht="15.75" customHeight="1" x14ac:dyDescent="0.25">
      <c r="B1321" s="241"/>
      <c r="F1321" s="265"/>
      <c r="R1321" s="490"/>
    </row>
    <row r="1322" spans="2:18" ht="15.75" customHeight="1" x14ac:dyDescent="0.25">
      <c r="B1322" s="241"/>
      <c r="F1322" s="265"/>
      <c r="R1322" s="490"/>
    </row>
    <row r="1323" spans="2:18" ht="15.75" customHeight="1" x14ac:dyDescent="0.25">
      <c r="B1323" s="241"/>
      <c r="F1323" s="265"/>
      <c r="R1323" s="490"/>
    </row>
    <row r="1324" spans="2:18" ht="15.75" customHeight="1" x14ac:dyDescent="0.25">
      <c r="B1324" s="241"/>
      <c r="F1324" s="265"/>
      <c r="R1324" s="490"/>
    </row>
    <row r="1325" spans="2:18" ht="15.75" customHeight="1" x14ac:dyDescent="0.25">
      <c r="B1325" s="241"/>
      <c r="F1325" s="265"/>
      <c r="R1325" s="490"/>
    </row>
    <row r="1326" spans="2:18" ht="15.75" customHeight="1" x14ac:dyDescent="0.25">
      <c r="B1326" s="241"/>
      <c r="F1326" s="265"/>
      <c r="R1326" s="490"/>
    </row>
    <row r="1327" spans="2:18" ht="15.75" customHeight="1" x14ac:dyDescent="0.25">
      <c r="B1327" s="241"/>
      <c r="F1327" s="265"/>
      <c r="R1327" s="490"/>
    </row>
    <row r="1328" spans="2:18" ht="15.75" customHeight="1" x14ac:dyDescent="0.25">
      <c r="B1328" s="241"/>
      <c r="F1328" s="265"/>
      <c r="R1328" s="490"/>
    </row>
    <row r="1329" spans="1:18" ht="15.75" customHeight="1" x14ac:dyDescent="0.25">
      <c r="B1329" s="241"/>
      <c r="F1329" s="265"/>
      <c r="R1329" s="490"/>
    </row>
    <row r="1330" spans="1:18" ht="15.75" customHeight="1" x14ac:dyDescent="0.25">
      <c r="B1330" s="241"/>
      <c r="F1330" s="265"/>
      <c r="R1330" s="490"/>
    </row>
    <row r="1331" spans="1:18" ht="15.75" customHeight="1" x14ac:dyDescent="0.25">
      <c r="B1331" s="241"/>
      <c r="F1331" s="265"/>
      <c r="R1331" s="490"/>
    </row>
    <row r="1332" spans="1:18" ht="15.75" customHeight="1" x14ac:dyDescent="0.25">
      <c r="B1332" s="241"/>
      <c r="F1332" s="265"/>
      <c r="R1332" s="490"/>
    </row>
    <row r="1333" spans="1:18" ht="15.75" customHeight="1" x14ac:dyDescent="0.25">
      <c r="B1333" s="241"/>
      <c r="E1333" s="263"/>
      <c r="F1333" s="265"/>
      <c r="R1333" s="490"/>
    </row>
    <row r="1334" spans="1:18" ht="15.75" customHeight="1" x14ac:dyDescent="0.25">
      <c r="A1334" s="266"/>
      <c r="B1334" s="246"/>
      <c r="C1334" s="246"/>
      <c r="D1334" s="81"/>
      <c r="E1334" s="81"/>
      <c r="F1334" s="246"/>
      <c r="R1334" s="490"/>
    </row>
    <row r="1335" spans="1:18" ht="15.75" customHeight="1" x14ac:dyDescent="0.25">
      <c r="A1335" s="266"/>
      <c r="B1335" s="277"/>
      <c r="C1335" s="374"/>
      <c r="D1335" s="301"/>
      <c r="E1335" s="302"/>
      <c r="F1335" s="273"/>
      <c r="R1335" s="490"/>
    </row>
    <row r="1336" spans="1:18" ht="15.75" customHeight="1" x14ac:dyDescent="0.25">
      <c r="A1336" s="266"/>
      <c r="B1336" s="277"/>
      <c r="C1336" s="253"/>
      <c r="D1336" s="248"/>
      <c r="E1336" s="248"/>
      <c r="F1336" s="277"/>
      <c r="R1336" s="490"/>
    </row>
    <row r="1337" spans="1:18" ht="15.75" customHeight="1" x14ac:dyDescent="0.25">
      <c r="C1337" s="239"/>
      <c r="F1337" s="262"/>
      <c r="R1337" s="490"/>
    </row>
    <row r="1338" spans="1:18" ht="15.75" customHeight="1" x14ac:dyDescent="0.25">
      <c r="C1338" s="239"/>
      <c r="F1338" s="262"/>
      <c r="R1338" s="490"/>
    </row>
    <row r="1339" spans="1:18" ht="15.75" customHeight="1" x14ac:dyDescent="0.25">
      <c r="C1339" s="239"/>
      <c r="F1339" s="262"/>
      <c r="R1339" s="490"/>
    </row>
    <row r="1340" spans="1:18" ht="15.75" customHeight="1" x14ac:dyDescent="0.25">
      <c r="C1340" s="239"/>
      <c r="F1340" s="262"/>
      <c r="R1340" s="490"/>
    </row>
    <row r="1341" spans="1:18" ht="15.75" customHeight="1" x14ac:dyDescent="0.25">
      <c r="C1341" s="239"/>
      <c r="F1341" s="262"/>
      <c r="R1341" s="490"/>
    </row>
    <row r="1342" spans="1:18" ht="15.75" customHeight="1" x14ac:dyDescent="0.25">
      <c r="C1342" s="239"/>
      <c r="F1342" s="262"/>
      <c r="R1342" s="490"/>
    </row>
    <row r="1343" spans="1:18" ht="15.75" customHeight="1" x14ac:dyDescent="0.25">
      <c r="C1343" s="239"/>
      <c r="F1343" s="262"/>
      <c r="R1343" s="490"/>
    </row>
    <row r="1344" spans="1:18" ht="15.75" customHeight="1" x14ac:dyDescent="0.25">
      <c r="C1344" s="239"/>
      <c r="F1344" s="262"/>
      <c r="R1344" s="490"/>
    </row>
    <row r="1345" spans="1:18" ht="15.75" customHeight="1" x14ac:dyDescent="0.25">
      <c r="C1345" s="239"/>
      <c r="F1345" s="262"/>
      <c r="R1345" s="490"/>
    </row>
    <row r="1346" spans="1:18" ht="15.75" customHeight="1" x14ac:dyDescent="0.25">
      <c r="B1346" s="227"/>
      <c r="C1346" s="239"/>
      <c r="F1346" s="262"/>
      <c r="R1346" s="490"/>
    </row>
    <row r="1347" spans="1:18" ht="15.75" customHeight="1" x14ac:dyDescent="0.25">
      <c r="B1347" s="227"/>
      <c r="C1347" s="239"/>
      <c r="F1347" s="262"/>
      <c r="R1347" s="490"/>
    </row>
    <row r="1348" spans="1:18" ht="15.75" customHeight="1" x14ac:dyDescent="0.25">
      <c r="B1348" s="227"/>
      <c r="C1348" s="239"/>
      <c r="F1348" s="262"/>
      <c r="R1348" s="490"/>
    </row>
    <row r="1349" spans="1:18" ht="15.75" customHeight="1" x14ac:dyDescent="0.25">
      <c r="B1349" s="227"/>
      <c r="C1349" s="239"/>
      <c r="F1349" s="262"/>
      <c r="R1349" s="490"/>
    </row>
    <row r="1350" spans="1:18" ht="15.75" customHeight="1" x14ac:dyDescent="0.25">
      <c r="B1350" s="264"/>
      <c r="C1350" s="239"/>
      <c r="F1350" s="262"/>
      <c r="R1350" s="490"/>
    </row>
    <row r="1351" spans="1:18" ht="15.75" customHeight="1" x14ac:dyDescent="0.25">
      <c r="B1351" s="264"/>
      <c r="C1351" s="239"/>
      <c r="F1351" s="262"/>
      <c r="R1351" s="490"/>
    </row>
    <row r="1352" spans="1:18" ht="15.75" customHeight="1" x14ac:dyDescent="0.25">
      <c r="A1352" s="266"/>
      <c r="B1352" s="225"/>
      <c r="C1352" s="253"/>
      <c r="F1352" s="273"/>
      <c r="R1352" s="490"/>
    </row>
    <row r="1353" spans="1:18" ht="15.75" customHeight="1" x14ac:dyDescent="0.25">
      <c r="C1353" s="239"/>
      <c r="F1353" s="262"/>
      <c r="R1353" s="490"/>
    </row>
    <row r="1354" spans="1:18" ht="15.75" customHeight="1" x14ac:dyDescent="0.25">
      <c r="C1354" s="226"/>
      <c r="F1354" s="262"/>
      <c r="R1354" s="490"/>
    </row>
    <row r="1355" spans="1:18" ht="15.75" customHeight="1" x14ac:dyDescent="0.25">
      <c r="C1355" s="226"/>
      <c r="F1355" s="262"/>
      <c r="R1355" s="490"/>
    </row>
    <row r="1356" spans="1:18" ht="15.75" customHeight="1" x14ac:dyDescent="0.25">
      <c r="C1356" s="226"/>
      <c r="F1356" s="262"/>
      <c r="R1356" s="490"/>
    </row>
    <row r="1357" spans="1:18" ht="15.75" customHeight="1" x14ac:dyDescent="0.25">
      <c r="C1357" s="226"/>
      <c r="F1357" s="262"/>
      <c r="R1357" s="490"/>
    </row>
    <row r="1358" spans="1:18" ht="15.75" customHeight="1" x14ac:dyDescent="0.25">
      <c r="C1358" s="226"/>
      <c r="F1358" s="262"/>
      <c r="R1358" s="490"/>
    </row>
    <row r="1359" spans="1:18" ht="15.75" customHeight="1" x14ac:dyDescent="0.25">
      <c r="C1359" s="226"/>
      <c r="F1359" s="262"/>
      <c r="R1359" s="490"/>
    </row>
    <row r="1360" spans="1:18" ht="15.75" customHeight="1" x14ac:dyDescent="0.25">
      <c r="C1360" s="226"/>
      <c r="F1360" s="262"/>
      <c r="R1360" s="490"/>
    </row>
    <row r="1361" spans="1:18" ht="15.75" customHeight="1" x14ac:dyDescent="0.25">
      <c r="C1361" s="226"/>
      <c r="F1361" s="262"/>
      <c r="R1361" s="490"/>
    </row>
    <row r="1362" spans="1:18" ht="15.75" customHeight="1" x14ac:dyDescent="0.25">
      <c r="B1362" s="227"/>
      <c r="C1362" s="226"/>
      <c r="F1362" s="262"/>
      <c r="R1362" s="490"/>
    </row>
    <row r="1363" spans="1:18" ht="15.75" customHeight="1" x14ac:dyDescent="0.25">
      <c r="A1363" s="266"/>
      <c r="B1363" s="241"/>
      <c r="C1363" s="266"/>
      <c r="F1363" s="273"/>
      <c r="R1363" s="490"/>
    </row>
    <row r="1364" spans="1:18" ht="15.75" customHeight="1" x14ac:dyDescent="0.25">
      <c r="C1364" s="239"/>
      <c r="F1364" s="262"/>
      <c r="R1364" s="490"/>
    </row>
    <row r="1365" spans="1:18" ht="15.75" customHeight="1" x14ac:dyDescent="0.25">
      <c r="C1365" s="226"/>
      <c r="F1365" s="262"/>
      <c r="R1365" s="490"/>
    </row>
    <row r="1366" spans="1:18" ht="15.75" customHeight="1" x14ac:dyDescent="0.25">
      <c r="C1366" s="226"/>
      <c r="F1366" s="262"/>
      <c r="R1366" s="490"/>
    </row>
    <row r="1367" spans="1:18" ht="15.75" customHeight="1" x14ac:dyDescent="0.25">
      <c r="C1367" s="226"/>
      <c r="F1367" s="262"/>
      <c r="R1367" s="490"/>
    </row>
    <row r="1368" spans="1:18" ht="15.75" customHeight="1" x14ac:dyDescent="0.25">
      <c r="C1368" s="226"/>
      <c r="F1368" s="262"/>
      <c r="R1368" s="490"/>
    </row>
    <row r="1369" spans="1:18" ht="15.75" customHeight="1" x14ac:dyDescent="0.25">
      <c r="C1369" s="226"/>
      <c r="F1369" s="262"/>
      <c r="R1369" s="490"/>
    </row>
    <row r="1370" spans="1:18" ht="15.75" customHeight="1" x14ac:dyDescent="0.25">
      <c r="C1370" s="226"/>
      <c r="F1370" s="262"/>
      <c r="R1370" s="490"/>
    </row>
    <row r="1371" spans="1:18" ht="15.75" customHeight="1" x14ac:dyDescent="0.25">
      <c r="C1371" s="226"/>
      <c r="F1371" s="262"/>
      <c r="R1371" s="490"/>
    </row>
    <row r="1372" spans="1:18" ht="15.75" customHeight="1" x14ac:dyDescent="0.25">
      <c r="C1372" s="226"/>
      <c r="F1372" s="262"/>
      <c r="R1372" s="490"/>
    </row>
    <row r="1373" spans="1:18" ht="15.75" customHeight="1" x14ac:dyDescent="0.25">
      <c r="B1373" s="227"/>
      <c r="C1373" s="226"/>
      <c r="F1373" s="262"/>
      <c r="R1373" s="490"/>
    </row>
    <row r="1374" spans="1:18" ht="15.75" customHeight="1" x14ac:dyDescent="0.25">
      <c r="A1374" s="266"/>
      <c r="B1374" s="241"/>
      <c r="C1374" s="226"/>
      <c r="F1374" s="262"/>
      <c r="R1374" s="490"/>
    </row>
    <row r="1375" spans="1:18" ht="15.75" customHeight="1" x14ac:dyDescent="0.25">
      <c r="B1375" s="227"/>
      <c r="C1375" s="226"/>
      <c r="F1375" s="262"/>
      <c r="R1375" s="490"/>
    </row>
    <row r="1376" spans="1:18" ht="15.75" customHeight="1" x14ac:dyDescent="0.25">
      <c r="B1376" s="227"/>
      <c r="C1376" s="226"/>
      <c r="F1376" s="262"/>
      <c r="R1376" s="490"/>
    </row>
    <row r="1377" spans="1:18" ht="15.75" customHeight="1" x14ac:dyDescent="0.25">
      <c r="B1377" s="227"/>
      <c r="C1377" s="226"/>
      <c r="F1377" s="262"/>
      <c r="R1377" s="490"/>
    </row>
    <row r="1378" spans="1:18" ht="15.75" customHeight="1" x14ac:dyDescent="0.25">
      <c r="B1378" s="227"/>
      <c r="C1378" s="226"/>
      <c r="F1378" s="262"/>
      <c r="R1378" s="490"/>
    </row>
    <row r="1379" spans="1:18" ht="15.75" customHeight="1" x14ac:dyDescent="0.25">
      <c r="B1379" s="227"/>
      <c r="C1379" s="226"/>
      <c r="F1379" s="262"/>
      <c r="R1379" s="490"/>
    </row>
    <row r="1380" spans="1:18" ht="15.75" customHeight="1" x14ac:dyDescent="0.25">
      <c r="B1380" s="227"/>
      <c r="C1380" s="226"/>
      <c r="F1380" s="262"/>
      <c r="R1380" s="490"/>
    </row>
    <row r="1381" spans="1:18" ht="15.75" customHeight="1" x14ac:dyDescent="0.25">
      <c r="B1381" s="227"/>
      <c r="C1381" s="226"/>
      <c r="F1381" s="262"/>
      <c r="R1381" s="490"/>
    </row>
    <row r="1382" spans="1:18" ht="15.75" customHeight="1" x14ac:dyDescent="0.25">
      <c r="A1382" s="266"/>
      <c r="B1382" s="241"/>
      <c r="C1382" s="266"/>
      <c r="F1382" s="313"/>
      <c r="R1382" s="490"/>
    </row>
    <row r="1383" spans="1:18" ht="15.75" customHeight="1" x14ac:dyDescent="0.25">
      <c r="B1383" s="227"/>
      <c r="C1383" s="226"/>
      <c r="F1383" s="262"/>
      <c r="R1383" s="490"/>
    </row>
    <row r="1384" spans="1:18" ht="15.75" customHeight="1" x14ac:dyDescent="0.25">
      <c r="B1384" s="227"/>
      <c r="C1384" s="226"/>
      <c r="F1384" s="262"/>
      <c r="R1384" s="490"/>
    </row>
    <row r="1385" spans="1:18" ht="15.75" customHeight="1" x14ac:dyDescent="0.25">
      <c r="B1385" s="227"/>
      <c r="C1385" s="226"/>
      <c r="F1385" s="262"/>
      <c r="R1385" s="490"/>
    </row>
    <row r="1386" spans="1:18" ht="15.75" customHeight="1" x14ac:dyDescent="0.25">
      <c r="B1386" s="227"/>
      <c r="C1386" s="226"/>
      <c r="F1386" s="262"/>
      <c r="R1386" s="490"/>
    </row>
    <row r="1387" spans="1:18" ht="15.75" customHeight="1" x14ac:dyDescent="0.25">
      <c r="B1387" s="227"/>
      <c r="C1387" s="226"/>
      <c r="F1387" s="262"/>
      <c r="R1387" s="490"/>
    </row>
    <row r="1388" spans="1:18" ht="15.75" customHeight="1" x14ac:dyDescent="0.25">
      <c r="B1388" s="227"/>
      <c r="C1388" s="226"/>
      <c r="F1388" s="262"/>
      <c r="R1388" s="490"/>
    </row>
    <row r="1389" spans="1:18" ht="15.75" customHeight="1" x14ac:dyDescent="0.25">
      <c r="B1389" s="227"/>
      <c r="C1389" s="226"/>
      <c r="F1389" s="262"/>
      <c r="R1389" s="490"/>
    </row>
    <row r="1390" spans="1:18" ht="15.75" customHeight="1" x14ac:dyDescent="0.25">
      <c r="B1390" s="227"/>
      <c r="C1390" s="226"/>
      <c r="F1390" s="262"/>
      <c r="R1390" s="490"/>
    </row>
    <row r="1391" spans="1:18" ht="15.75" customHeight="1" x14ac:dyDescent="0.25">
      <c r="B1391" s="227"/>
      <c r="C1391" s="226"/>
      <c r="F1391" s="262"/>
      <c r="R1391" s="490"/>
    </row>
    <row r="1392" spans="1:18" ht="15.75" customHeight="1" x14ac:dyDescent="0.25">
      <c r="A1392" s="266"/>
      <c r="B1392" s="241"/>
      <c r="C1392" s="266"/>
      <c r="F1392" s="313"/>
      <c r="R1392" s="490"/>
    </row>
    <row r="1393" spans="1:18" ht="15.75" customHeight="1" x14ac:dyDescent="0.25">
      <c r="B1393" s="227"/>
      <c r="C1393" s="226"/>
      <c r="F1393" s="262"/>
      <c r="R1393" s="490"/>
    </row>
    <row r="1394" spans="1:18" ht="15.75" customHeight="1" x14ac:dyDescent="0.25">
      <c r="B1394" s="227"/>
      <c r="C1394" s="226"/>
      <c r="F1394" s="262"/>
      <c r="R1394" s="490"/>
    </row>
    <row r="1395" spans="1:18" ht="15.75" customHeight="1" x14ac:dyDescent="0.25">
      <c r="B1395" s="227"/>
      <c r="C1395" s="226"/>
      <c r="F1395" s="262"/>
      <c r="R1395" s="490"/>
    </row>
    <row r="1396" spans="1:18" ht="15.75" customHeight="1" x14ac:dyDescent="0.25">
      <c r="B1396" s="227"/>
      <c r="C1396" s="226"/>
      <c r="F1396" s="262"/>
      <c r="R1396" s="490"/>
    </row>
    <row r="1397" spans="1:18" ht="15.75" customHeight="1" x14ac:dyDescent="0.25">
      <c r="B1397" s="227"/>
      <c r="C1397" s="226"/>
      <c r="F1397" s="262"/>
      <c r="R1397" s="490"/>
    </row>
    <row r="1398" spans="1:18" ht="15.75" customHeight="1" x14ac:dyDescent="0.25">
      <c r="B1398" s="227"/>
      <c r="C1398" s="226"/>
      <c r="F1398" s="262"/>
      <c r="R1398" s="490"/>
    </row>
    <row r="1399" spans="1:18" ht="15.75" customHeight="1" x14ac:dyDescent="0.25">
      <c r="B1399" s="227"/>
      <c r="C1399" s="226"/>
      <c r="F1399" s="262"/>
      <c r="R1399" s="490"/>
    </row>
    <row r="1400" spans="1:18" ht="15.75" customHeight="1" x14ac:dyDescent="0.25">
      <c r="B1400" s="227"/>
      <c r="C1400" s="226"/>
      <c r="F1400" s="262"/>
      <c r="R1400" s="490"/>
    </row>
    <row r="1401" spans="1:18" ht="15.75" customHeight="1" x14ac:dyDescent="0.25">
      <c r="B1401" s="227"/>
      <c r="C1401" s="226"/>
      <c r="F1401" s="262"/>
      <c r="R1401" s="490"/>
    </row>
    <row r="1402" spans="1:18" ht="15.75" customHeight="1" x14ac:dyDescent="0.25">
      <c r="B1402" s="227"/>
      <c r="C1402" s="226"/>
      <c r="F1402" s="262"/>
      <c r="R1402" s="490"/>
    </row>
    <row r="1403" spans="1:18" ht="15.75" customHeight="1" x14ac:dyDescent="0.25">
      <c r="A1403" s="266"/>
      <c r="B1403" s="241"/>
      <c r="C1403" s="266"/>
      <c r="F1403" s="313"/>
      <c r="R1403" s="490"/>
    </row>
    <row r="1404" spans="1:18" ht="15.75" customHeight="1" x14ac:dyDescent="0.25">
      <c r="B1404" s="227"/>
      <c r="C1404" s="226"/>
      <c r="F1404" s="262"/>
      <c r="R1404" s="490"/>
    </row>
    <row r="1405" spans="1:18" ht="15.75" customHeight="1" x14ac:dyDescent="0.25">
      <c r="B1405" s="227"/>
      <c r="C1405" s="226"/>
      <c r="F1405" s="262"/>
      <c r="R1405" s="490"/>
    </row>
    <row r="1406" spans="1:18" ht="15.75" customHeight="1" x14ac:dyDescent="0.25">
      <c r="B1406" s="227"/>
      <c r="C1406" s="226"/>
      <c r="F1406" s="262"/>
      <c r="R1406" s="490"/>
    </row>
    <row r="1407" spans="1:18" ht="15.75" customHeight="1" x14ac:dyDescent="0.25">
      <c r="B1407" s="227"/>
      <c r="C1407" s="226"/>
      <c r="F1407" s="262"/>
      <c r="R1407" s="490"/>
    </row>
    <row r="1408" spans="1:18" ht="15.75" customHeight="1" x14ac:dyDescent="0.25">
      <c r="B1408" s="227"/>
      <c r="C1408" s="226"/>
      <c r="F1408" s="262"/>
      <c r="R1408" s="490"/>
    </row>
    <row r="1409" spans="1:18" ht="15.75" customHeight="1" x14ac:dyDescent="0.25">
      <c r="B1409" s="227"/>
      <c r="C1409" s="226"/>
      <c r="F1409" s="262"/>
      <c r="R1409" s="490"/>
    </row>
    <row r="1410" spans="1:18" ht="15.75" customHeight="1" x14ac:dyDescent="0.25">
      <c r="B1410" s="227"/>
      <c r="C1410" s="226"/>
      <c r="F1410" s="262"/>
      <c r="R1410" s="490"/>
    </row>
    <row r="1411" spans="1:18" ht="15.75" customHeight="1" x14ac:dyDescent="0.25">
      <c r="B1411" s="227"/>
      <c r="C1411" s="226"/>
      <c r="F1411" s="262"/>
      <c r="R1411" s="490"/>
    </row>
    <row r="1412" spans="1:18" ht="15.75" customHeight="1" x14ac:dyDescent="0.25">
      <c r="B1412" s="227"/>
      <c r="C1412" s="226"/>
      <c r="F1412" s="262"/>
      <c r="R1412" s="490"/>
    </row>
    <row r="1413" spans="1:18" ht="15.75" customHeight="1" x14ac:dyDescent="0.25">
      <c r="A1413" s="266"/>
      <c r="B1413" s="241"/>
      <c r="C1413" s="266"/>
      <c r="F1413" s="313"/>
      <c r="R1413" s="490"/>
    </row>
    <row r="1414" spans="1:18" ht="15.75" customHeight="1" x14ac:dyDescent="0.25">
      <c r="B1414" s="227"/>
      <c r="C1414" s="226"/>
      <c r="F1414" s="262"/>
      <c r="R1414" s="490"/>
    </row>
    <row r="1415" spans="1:18" ht="15.75" customHeight="1" x14ac:dyDescent="0.25">
      <c r="B1415" s="227"/>
      <c r="C1415" s="226"/>
      <c r="F1415" s="262"/>
      <c r="R1415" s="490"/>
    </row>
    <row r="1416" spans="1:18" ht="15.75" customHeight="1" x14ac:dyDescent="0.25">
      <c r="B1416" s="227"/>
      <c r="C1416" s="226"/>
      <c r="F1416" s="262"/>
      <c r="R1416" s="490"/>
    </row>
    <row r="1417" spans="1:18" ht="15.75" customHeight="1" x14ac:dyDescent="0.25">
      <c r="B1417" s="227"/>
      <c r="C1417" s="226"/>
      <c r="F1417" s="262"/>
      <c r="R1417" s="490"/>
    </row>
    <row r="1418" spans="1:18" ht="15.75" customHeight="1" x14ac:dyDescent="0.25">
      <c r="B1418" s="227"/>
      <c r="C1418" s="226"/>
      <c r="F1418" s="262"/>
      <c r="R1418" s="490"/>
    </row>
    <row r="1419" spans="1:18" ht="15.75" customHeight="1" x14ac:dyDescent="0.25">
      <c r="B1419" s="227"/>
      <c r="C1419" s="226"/>
      <c r="F1419" s="262"/>
      <c r="R1419" s="490"/>
    </row>
    <row r="1420" spans="1:18" ht="15.75" customHeight="1" x14ac:dyDescent="0.25">
      <c r="B1420" s="227"/>
      <c r="C1420" s="226"/>
      <c r="F1420" s="262"/>
      <c r="R1420" s="490"/>
    </row>
    <row r="1421" spans="1:18" ht="15.75" customHeight="1" x14ac:dyDescent="0.25">
      <c r="A1421" s="266"/>
      <c r="B1421" s="241"/>
      <c r="C1421" s="266"/>
      <c r="F1421" s="313"/>
      <c r="R1421" s="490"/>
    </row>
    <row r="1422" spans="1:18" ht="15.75" customHeight="1" x14ac:dyDescent="0.25">
      <c r="B1422" s="227"/>
      <c r="C1422" s="226"/>
      <c r="F1422" s="262"/>
      <c r="R1422" s="490"/>
    </row>
    <row r="1423" spans="1:18" ht="15.75" customHeight="1" x14ac:dyDescent="0.25">
      <c r="B1423" s="227"/>
      <c r="C1423" s="226"/>
      <c r="F1423" s="262"/>
      <c r="R1423" s="490"/>
    </row>
    <row r="1424" spans="1:18" ht="15.75" customHeight="1" x14ac:dyDescent="0.25">
      <c r="B1424" s="227"/>
      <c r="C1424" s="226"/>
      <c r="F1424" s="262"/>
      <c r="R1424" s="490"/>
    </row>
    <row r="1425" spans="1:18" ht="15.75" customHeight="1" x14ac:dyDescent="0.25">
      <c r="B1425" s="227"/>
      <c r="C1425" s="226"/>
      <c r="F1425" s="262"/>
      <c r="R1425" s="490"/>
    </row>
    <row r="1426" spans="1:18" ht="15.75" customHeight="1" x14ac:dyDescent="0.25">
      <c r="B1426" s="227"/>
      <c r="C1426" s="226"/>
      <c r="F1426" s="262"/>
      <c r="R1426" s="490"/>
    </row>
    <row r="1427" spans="1:18" ht="15.75" customHeight="1" x14ac:dyDescent="0.25">
      <c r="B1427" s="227"/>
      <c r="C1427" s="226"/>
      <c r="F1427" s="262"/>
      <c r="R1427" s="490"/>
    </row>
    <row r="1428" spans="1:18" ht="15.75" customHeight="1" x14ac:dyDescent="0.25">
      <c r="B1428" s="227"/>
      <c r="C1428" s="226"/>
      <c r="F1428" s="262"/>
      <c r="R1428" s="490"/>
    </row>
    <row r="1429" spans="1:18" ht="15.75" customHeight="1" x14ac:dyDescent="0.25">
      <c r="A1429" s="266"/>
      <c r="B1429" s="241"/>
      <c r="C1429" s="266"/>
      <c r="F1429" s="313"/>
      <c r="R1429" s="490"/>
    </row>
    <row r="1430" spans="1:18" ht="15.75" customHeight="1" x14ac:dyDescent="0.25">
      <c r="B1430" s="227"/>
      <c r="C1430" s="226"/>
      <c r="F1430" s="262"/>
      <c r="R1430" s="490"/>
    </row>
    <row r="1431" spans="1:18" ht="15.75" customHeight="1" x14ac:dyDescent="0.25">
      <c r="B1431" s="227"/>
      <c r="C1431" s="226"/>
      <c r="F1431" s="262"/>
      <c r="R1431" s="490"/>
    </row>
    <row r="1432" spans="1:18" ht="15.75" customHeight="1" x14ac:dyDescent="0.25">
      <c r="A1432" s="266"/>
      <c r="B1432" s="241"/>
      <c r="C1432" s="266"/>
      <c r="F1432" s="313"/>
      <c r="R1432" s="490"/>
    </row>
    <row r="1433" spans="1:18" ht="15.75" customHeight="1" x14ac:dyDescent="0.25">
      <c r="B1433" s="227"/>
      <c r="C1433" s="226"/>
      <c r="F1433" s="262"/>
      <c r="R1433" s="490"/>
    </row>
    <row r="1434" spans="1:18" ht="15.75" customHeight="1" x14ac:dyDescent="0.25">
      <c r="B1434" s="227"/>
      <c r="C1434" s="226"/>
      <c r="F1434" s="262"/>
      <c r="R1434" s="490"/>
    </row>
    <row r="1435" spans="1:18" ht="15.75" customHeight="1" x14ac:dyDescent="0.25">
      <c r="A1435" s="266"/>
      <c r="B1435" s="241"/>
      <c r="C1435" s="266"/>
      <c r="F1435" s="313"/>
      <c r="R1435" s="490"/>
    </row>
    <row r="1436" spans="1:18" ht="15.75" customHeight="1" x14ac:dyDescent="0.25">
      <c r="B1436" s="227"/>
      <c r="C1436" s="226"/>
      <c r="F1436" s="262"/>
      <c r="R1436" s="490"/>
    </row>
    <row r="1437" spans="1:18" ht="15.75" customHeight="1" x14ac:dyDescent="0.25">
      <c r="B1437" s="227"/>
      <c r="C1437" s="226"/>
      <c r="F1437" s="262"/>
      <c r="R1437" s="490"/>
    </row>
    <row r="1438" spans="1:18" ht="15.75" customHeight="1" x14ac:dyDescent="0.25">
      <c r="B1438" s="227"/>
      <c r="C1438" s="226"/>
      <c r="F1438" s="262"/>
      <c r="R1438" s="490"/>
    </row>
    <row r="1439" spans="1:18" ht="15.75" customHeight="1" x14ac:dyDescent="0.25">
      <c r="B1439" s="227"/>
      <c r="C1439" s="226"/>
      <c r="F1439" s="262"/>
      <c r="R1439" s="490"/>
    </row>
    <row r="1440" spans="1:18" ht="15.75" customHeight="1" x14ac:dyDescent="0.25">
      <c r="B1440" s="227"/>
      <c r="C1440" s="226"/>
      <c r="F1440" s="262"/>
      <c r="R1440" s="490"/>
    </row>
    <row r="1441" spans="1:18" ht="15.75" customHeight="1" x14ac:dyDescent="0.25">
      <c r="B1441" s="227"/>
      <c r="C1441" s="226"/>
      <c r="F1441" s="262"/>
      <c r="R1441" s="490"/>
    </row>
    <row r="1442" spans="1:18" ht="15.75" customHeight="1" x14ac:dyDescent="0.25">
      <c r="B1442" s="227"/>
      <c r="C1442" s="226"/>
      <c r="F1442" s="262"/>
      <c r="R1442" s="490"/>
    </row>
    <row r="1443" spans="1:18" ht="15.75" customHeight="1" x14ac:dyDescent="0.25">
      <c r="B1443" s="227"/>
      <c r="C1443" s="226"/>
      <c r="F1443" s="262"/>
      <c r="R1443" s="490"/>
    </row>
    <row r="1444" spans="1:18" ht="15.75" customHeight="1" x14ac:dyDescent="0.25">
      <c r="B1444" s="227"/>
      <c r="C1444" s="226"/>
      <c r="F1444" s="262"/>
      <c r="R1444" s="490"/>
    </row>
    <row r="1445" spans="1:18" ht="15.75" customHeight="1" x14ac:dyDescent="0.25">
      <c r="B1445" s="227"/>
      <c r="C1445" s="226"/>
      <c r="F1445" s="262"/>
      <c r="R1445" s="490"/>
    </row>
    <row r="1446" spans="1:18" ht="15.75" customHeight="1" x14ac:dyDescent="0.25">
      <c r="B1446" s="227"/>
      <c r="C1446" s="226"/>
      <c r="F1446" s="262"/>
    </row>
    <row r="1447" spans="1:18" ht="15.75" customHeight="1" x14ac:dyDescent="0.25">
      <c r="A1447" s="266"/>
      <c r="B1447" s="241"/>
      <c r="C1447" s="266"/>
      <c r="F1447" s="313"/>
    </row>
    <row r="1448" spans="1:18" ht="15.75" customHeight="1" x14ac:dyDescent="0.25">
      <c r="B1448" s="227"/>
      <c r="C1448" s="226"/>
      <c r="F1448" s="262"/>
    </row>
    <row r="1449" spans="1:18" ht="15.75" customHeight="1" x14ac:dyDescent="0.25">
      <c r="B1449" s="227"/>
      <c r="C1449" s="226"/>
      <c r="F1449" s="262"/>
    </row>
    <row r="1450" spans="1:18" ht="15.75" customHeight="1" x14ac:dyDescent="0.25">
      <c r="B1450" s="227"/>
      <c r="C1450" s="226"/>
      <c r="F1450" s="262"/>
    </row>
    <row r="1451" spans="1:18" ht="15.75" customHeight="1" x14ac:dyDescent="0.25">
      <c r="B1451" s="227"/>
      <c r="C1451" s="226"/>
      <c r="F1451" s="262"/>
    </row>
    <row r="1452" spans="1:18" ht="15.75" customHeight="1" x14ac:dyDescent="0.25">
      <c r="B1452" s="227"/>
      <c r="C1452" s="226"/>
      <c r="F1452" s="262"/>
    </row>
    <row r="1453" spans="1:18" ht="15.75" customHeight="1" x14ac:dyDescent="0.25">
      <c r="B1453" s="227"/>
      <c r="C1453" s="226"/>
      <c r="F1453" s="262"/>
    </row>
    <row r="1454" spans="1:18" ht="15.75" customHeight="1" x14ac:dyDescent="0.25">
      <c r="B1454" s="227"/>
      <c r="C1454" s="226"/>
      <c r="F1454" s="262"/>
    </row>
    <row r="1455" spans="1:18" ht="15.75" customHeight="1" x14ac:dyDescent="0.25">
      <c r="B1455" s="227"/>
      <c r="C1455" s="226"/>
      <c r="F1455" s="262"/>
    </row>
    <row r="1456" spans="1:18" ht="15.75" customHeight="1" x14ac:dyDescent="0.25">
      <c r="B1456" s="227"/>
      <c r="C1456" s="226"/>
      <c r="F1456" s="262"/>
    </row>
    <row r="1457" spans="1:6" ht="15.75" customHeight="1" x14ac:dyDescent="0.25">
      <c r="B1457" s="227"/>
      <c r="C1457" s="226"/>
      <c r="F1457" s="262"/>
    </row>
    <row r="1458" spans="1:6" ht="15.75" customHeight="1" x14ac:dyDescent="0.25">
      <c r="B1458" s="227"/>
      <c r="C1458" s="226"/>
      <c r="F1458" s="262"/>
    </row>
    <row r="1459" spans="1:6" ht="15.75" customHeight="1" x14ac:dyDescent="0.25">
      <c r="B1459" s="227"/>
      <c r="C1459" s="226"/>
      <c r="F1459" s="262"/>
    </row>
    <row r="1460" spans="1:6" s="490" customFormat="1" ht="15.75" customHeight="1" x14ac:dyDescent="0.25">
      <c r="A1460" s="266"/>
      <c r="B1460" s="241"/>
      <c r="C1460" s="266"/>
      <c r="D1460" s="261"/>
      <c r="E1460" s="261"/>
      <c r="F1460" s="313"/>
    </row>
    <row r="1461" spans="1:6" s="490" customFormat="1" ht="15.75" customHeight="1" x14ac:dyDescent="0.25">
      <c r="A1461" s="226"/>
      <c r="B1461" s="227"/>
      <c r="C1461" s="226"/>
      <c r="D1461" s="261"/>
      <c r="E1461" s="261"/>
      <c r="F1461" s="262"/>
    </row>
    <row r="1462" spans="1:6" s="490" customFormat="1" ht="15.75" customHeight="1" x14ac:dyDescent="0.25">
      <c r="A1462" s="226"/>
      <c r="B1462" s="227"/>
      <c r="C1462" s="226"/>
      <c r="D1462" s="261"/>
      <c r="E1462" s="261"/>
      <c r="F1462" s="262"/>
    </row>
    <row r="1463" spans="1:6" s="490" customFormat="1" ht="15.75" customHeight="1" x14ac:dyDescent="0.25">
      <c r="A1463" s="226"/>
      <c r="B1463" s="227"/>
      <c r="C1463" s="226"/>
      <c r="D1463" s="261"/>
      <c r="E1463" s="261"/>
      <c r="F1463" s="262"/>
    </row>
    <row r="1464" spans="1:6" s="490" customFormat="1" ht="15.75" customHeight="1" x14ac:dyDescent="0.25">
      <c r="A1464" s="226"/>
      <c r="B1464" s="227"/>
      <c r="C1464" s="226"/>
      <c r="D1464" s="261"/>
      <c r="E1464" s="261"/>
      <c r="F1464" s="262"/>
    </row>
    <row r="1465" spans="1:6" s="490" customFormat="1" ht="15.75" customHeight="1" x14ac:dyDescent="0.25">
      <c r="A1465" s="226"/>
      <c r="B1465" s="227"/>
      <c r="C1465" s="226"/>
      <c r="D1465" s="261"/>
      <c r="E1465" s="261"/>
      <c r="F1465" s="262"/>
    </row>
    <row r="1466" spans="1:6" s="490" customFormat="1" ht="15.75" customHeight="1" x14ac:dyDescent="0.25">
      <c r="A1466" s="226"/>
      <c r="B1466" s="227"/>
      <c r="C1466" s="226"/>
      <c r="D1466" s="261"/>
      <c r="E1466" s="261"/>
      <c r="F1466" s="262"/>
    </row>
    <row r="1467" spans="1:6" s="490" customFormat="1" ht="15.75" customHeight="1" x14ac:dyDescent="0.25">
      <c r="A1467" s="226"/>
      <c r="B1467" s="227"/>
      <c r="C1467" s="226"/>
      <c r="D1467" s="261"/>
      <c r="E1467" s="261"/>
      <c r="F1467" s="262"/>
    </row>
    <row r="1468" spans="1:6" s="490" customFormat="1" ht="15.75" customHeight="1" x14ac:dyDescent="0.25">
      <c r="A1468" s="226"/>
      <c r="B1468" s="227"/>
      <c r="C1468" s="226"/>
      <c r="D1468" s="261"/>
      <c r="E1468" s="261"/>
      <c r="F1468" s="262"/>
    </row>
    <row r="1469" spans="1:6" s="490" customFormat="1" ht="15.75" customHeight="1" x14ac:dyDescent="0.25">
      <c r="A1469" s="226"/>
      <c r="B1469" s="227"/>
      <c r="C1469" s="226"/>
      <c r="D1469" s="261"/>
      <c r="E1469" s="261"/>
      <c r="F1469" s="262"/>
    </row>
    <row r="1470" spans="1:6" s="490" customFormat="1" ht="15.75" customHeight="1" x14ac:dyDescent="0.25">
      <c r="A1470" s="226"/>
      <c r="B1470" s="227"/>
      <c r="C1470" s="226"/>
      <c r="D1470" s="261"/>
      <c r="E1470" s="261"/>
      <c r="F1470" s="262"/>
    </row>
    <row r="1471" spans="1:6" s="490" customFormat="1" ht="15.75" customHeight="1" x14ac:dyDescent="0.25">
      <c r="A1471" s="226"/>
      <c r="B1471" s="227"/>
      <c r="C1471" s="226"/>
      <c r="D1471" s="261"/>
      <c r="E1471" s="261"/>
      <c r="F1471" s="262"/>
    </row>
    <row r="1472" spans="1:6" s="490" customFormat="1" ht="15.75" customHeight="1" x14ac:dyDescent="0.25">
      <c r="A1472" s="226"/>
      <c r="B1472" s="227"/>
      <c r="C1472" s="226"/>
      <c r="D1472" s="261"/>
      <c r="E1472" s="261"/>
      <c r="F1472" s="262"/>
    </row>
    <row r="1473" spans="1:6" s="490" customFormat="1" ht="15.75" customHeight="1" x14ac:dyDescent="0.25">
      <c r="A1473" s="226"/>
      <c r="B1473" s="227"/>
      <c r="C1473" s="226"/>
      <c r="D1473" s="261"/>
      <c r="E1473" s="261"/>
      <c r="F1473" s="262"/>
    </row>
    <row r="1474" spans="1:6" s="490" customFormat="1" ht="15.75" customHeight="1" x14ac:dyDescent="0.25">
      <c r="A1474" s="226"/>
      <c r="B1474" s="227"/>
      <c r="C1474" s="226"/>
      <c r="D1474" s="261"/>
      <c r="E1474" s="261"/>
      <c r="F1474" s="262"/>
    </row>
    <row r="1475" spans="1:6" s="490" customFormat="1" ht="15.75" customHeight="1" x14ac:dyDescent="0.25">
      <c r="A1475" s="226"/>
      <c r="B1475" s="227"/>
      <c r="C1475" s="226"/>
      <c r="D1475" s="261"/>
      <c r="E1475" s="261"/>
      <c r="F1475" s="262"/>
    </row>
    <row r="1476" spans="1:6" s="490" customFormat="1" ht="15.75" customHeight="1" x14ac:dyDescent="0.25">
      <c r="A1476" s="226"/>
      <c r="B1476" s="227"/>
      <c r="C1476" s="226"/>
      <c r="D1476" s="261"/>
      <c r="E1476" s="261"/>
      <c r="F1476" s="262"/>
    </row>
    <row r="1477" spans="1:6" s="490" customFormat="1" ht="15.75" customHeight="1" x14ac:dyDescent="0.25">
      <c r="A1477" s="226"/>
      <c r="B1477" s="227"/>
      <c r="C1477" s="226"/>
      <c r="D1477" s="261"/>
      <c r="E1477" s="261"/>
      <c r="F1477" s="262"/>
    </row>
    <row r="1478" spans="1:6" s="490" customFormat="1" ht="15.75" customHeight="1" x14ac:dyDescent="0.25">
      <c r="A1478" s="226"/>
      <c r="B1478" s="227"/>
      <c r="C1478" s="226"/>
      <c r="D1478" s="261"/>
      <c r="E1478" s="261"/>
      <c r="F1478" s="262"/>
    </row>
    <row r="1479" spans="1:6" s="490" customFormat="1" ht="15.75" customHeight="1" x14ac:dyDescent="0.25">
      <c r="A1479" s="226"/>
      <c r="B1479" s="227"/>
      <c r="C1479" s="226"/>
      <c r="D1479" s="261"/>
      <c r="E1479" s="261"/>
      <c r="F1479" s="262"/>
    </row>
    <row r="1480" spans="1:6" s="490" customFormat="1" ht="15.75" customHeight="1" x14ac:dyDescent="0.25">
      <c r="A1480" s="226"/>
      <c r="B1480" s="227"/>
      <c r="C1480" s="226"/>
      <c r="D1480" s="261"/>
      <c r="E1480" s="261"/>
      <c r="F1480" s="262"/>
    </row>
    <row r="1481" spans="1:6" s="490" customFormat="1" ht="15.75" customHeight="1" x14ac:dyDescent="0.25">
      <c r="A1481" s="226"/>
      <c r="B1481" s="227"/>
      <c r="D1481" s="228"/>
      <c r="E1481" s="263"/>
      <c r="F1481" s="244"/>
    </row>
    <row r="1482" spans="1:6" s="490" customFormat="1" ht="15.75" customHeight="1" x14ac:dyDescent="0.25">
      <c r="A1482" s="226"/>
      <c r="B1482" s="244"/>
      <c r="C1482" s="244"/>
      <c r="D1482" s="263"/>
      <c r="E1482" s="263"/>
      <c r="F1482" s="244"/>
    </row>
    <row r="1483" spans="1:6" s="490" customFormat="1" ht="15.75" customHeight="1" x14ac:dyDescent="0.25">
      <c r="A1483" s="226"/>
      <c r="B1483" s="244"/>
      <c r="C1483" s="277"/>
      <c r="D1483" s="261"/>
      <c r="E1483" s="261"/>
    </row>
    <row r="1484" spans="1:6" s="490" customFormat="1" ht="15.75" customHeight="1" x14ac:dyDescent="0.25">
      <c r="A1484" s="226"/>
      <c r="B1484" s="244"/>
      <c r="C1484" s="277"/>
      <c r="D1484" s="263"/>
      <c r="E1484" s="263"/>
      <c r="F1484" s="244"/>
    </row>
    <row r="1485" spans="1:6" s="490" customFormat="1" ht="15.75" customHeight="1" x14ac:dyDescent="0.25">
      <c r="A1485" s="226"/>
      <c r="B1485" s="244"/>
      <c r="C1485" s="277"/>
      <c r="D1485" s="263"/>
      <c r="E1485" s="263"/>
      <c r="F1485" s="244"/>
    </row>
    <row r="1486" spans="1:6" s="490" customFormat="1" ht="15.75" customHeight="1" x14ac:dyDescent="0.25">
      <c r="A1486" s="226"/>
      <c r="B1486" s="244"/>
      <c r="C1486" s="277"/>
      <c r="D1486" s="263"/>
      <c r="E1486" s="263"/>
      <c r="F1486" s="244"/>
    </row>
    <row r="1487" spans="1:6" s="490" customFormat="1" ht="15.75" customHeight="1" x14ac:dyDescent="0.25">
      <c r="A1487" s="226"/>
      <c r="B1487" s="244"/>
      <c r="C1487" s="246"/>
      <c r="D1487" s="263"/>
      <c r="E1487" s="263"/>
      <c r="F1487" s="244"/>
    </row>
    <row r="1488" spans="1:6" s="490" customFormat="1" ht="15.75" customHeight="1" x14ac:dyDescent="0.25">
      <c r="A1488" s="241"/>
      <c r="B1488" s="244"/>
      <c r="C1488" s="244"/>
      <c r="D1488" s="263"/>
      <c r="E1488" s="263"/>
      <c r="F1488" s="244"/>
    </row>
    <row r="1489" spans="1:6" s="490" customFormat="1" ht="15.75" customHeight="1" x14ac:dyDescent="0.25">
      <c r="A1489" s="374"/>
      <c r="D1489" s="261"/>
      <c r="E1489" s="261"/>
    </row>
    <row r="1490" spans="1:6" s="490" customFormat="1" ht="15.75" customHeight="1" x14ac:dyDescent="0.25">
      <c r="A1490" s="266"/>
      <c r="B1490" s="277"/>
      <c r="C1490" s="374"/>
      <c r="D1490" s="301"/>
      <c r="E1490" s="302"/>
      <c r="F1490" s="315"/>
    </row>
    <row r="1491" spans="1:6" s="490" customFormat="1" ht="15.75" customHeight="1" x14ac:dyDescent="0.25">
      <c r="A1491" s="266"/>
      <c r="B1491" s="246"/>
      <c r="C1491" s="246"/>
      <c r="D1491" s="81"/>
      <c r="E1491" s="81"/>
      <c r="F1491" s="246"/>
    </row>
    <row r="1492" spans="1:6" s="490" customFormat="1" ht="15.75" customHeight="1" x14ac:dyDescent="0.25">
      <c r="A1492" s="226"/>
      <c r="B1492" s="241"/>
      <c r="D1492" s="261"/>
      <c r="E1492" s="268"/>
      <c r="F1492" s="274"/>
    </row>
    <row r="1493" spans="1:6" s="490" customFormat="1" ht="15.75" customHeight="1" x14ac:dyDescent="0.25">
      <c r="A1493" s="226"/>
      <c r="B1493" s="244"/>
      <c r="D1493" s="228"/>
      <c r="E1493" s="268"/>
      <c r="F1493" s="265"/>
    </row>
    <row r="1494" spans="1:6" s="490" customFormat="1" ht="15.75" customHeight="1" x14ac:dyDescent="0.25">
      <c r="A1494" s="266"/>
      <c r="B1494" s="241"/>
      <c r="D1494" s="261"/>
      <c r="E1494" s="268"/>
      <c r="F1494" s="274"/>
    </row>
    <row r="1495" spans="1:6" s="490" customFormat="1" ht="15.75" customHeight="1" x14ac:dyDescent="0.25">
      <c r="A1495" s="226"/>
      <c r="B1495" s="227"/>
      <c r="D1495" s="261"/>
      <c r="E1495" s="261"/>
      <c r="F1495" s="265"/>
    </row>
    <row r="1496" spans="1:6" s="490" customFormat="1" ht="15.75" customHeight="1" x14ac:dyDescent="0.25">
      <c r="A1496" s="226"/>
      <c r="B1496" s="227"/>
      <c r="D1496" s="261"/>
      <c r="E1496" s="261"/>
      <c r="F1496" s="265"/>
    </row>
    <row r="1497" spans="1:6" s="490" customFormat="1" ht="15.75" customHeight="1" x14ac:dyDescent="0.25">
      <c r="A1497" s="226"/>
      <c r="B1497" s="227"/>
      <c r="D1497" s="261"/>
      <c r="E1497" s="261"/>
      <c r="F1497" s="265"/>
    </row>
    <row r="1498" spans="1:6" s="490" customFormat="1" ht="15.75" customHeight="1" x14ac:dyDescent="0.25">
      <c r="A1498" s="226"/>
      <c r="B1498" s="227"/>
      <c r="D1498" s="261"/>
      <c r="E1498" s="261"/>
      <c r="F1498" s="265"/>
    </row>
    <row r="1499" spans="1:6" s="490" customFormat="1" ht="15.75" customHeight="1" x14ac:dyDescent="0.25">
      <c r="A1499" s="226"/>
      <c r="B1499" s="227"/>
      <c r="D1499" s="261"/>
      <c r="E1499" s="261"/>
      <c r="F1499" s="265"/>
    </row>
    <row r="1500" spans="1:6" s="490" customFormat="1" ht="15.75" customHeight="1" x14ac:dyDescent="0.25">
      <c r="A1500" s="226"/>
      <c r="B1500" s="227"/>
      <c r="D1500" s="261"/>
      <c r="E1500" s="261"/>
      <c r="F1500" s="265"/>
    </row>
    <row r="1501" spans="1:6" s="490" customFormat="1" ht="15.75" customHeight="1" x14ac:dyDescent="0.25">
      <c r="A1501" s="226"/>
      <c r="B1501" s="227"/>
      <c r="D1501" s="261"/>
      <c r="E1501" s="261"/>
      <c r="F1501" s="265"/>
    </row>
    <row r="1502" spans="1:6" s="490" customFormat="1" ht="15.75" customHeight="1" x14ac:dyDescent="0.25">
      <c r="A1502" s="226"/>
      <c r="B1502" s="227"/>
      <c r="D1502" s="261"/>
      <c r="E1502" s="261"/>
      <c r="F1502" s="265"/>
    </row>
    <row r="1503" spans="1:6" s="490" customFormat="1" ht="15.75" customHeight="1" x14ac:dyDescent="0.25">
      <c r="A1503" s="226"/>
      <c r="B1503" s="227"/>
      <c r="D1503" s="261"/>
      <c r="E1503" s="261"/>
      <c r="F1503" s="265"/>
    </row>
    <row r="1504" spans="1:6" s="490" customFormat="1" ht="15.75" customHeight="1" x14ac:dyDescent="0.25">
      <c r="A1504" s="226"/>
      <c r="B1504" s="227"/>
      <c r="D1504" s="261"/>
      <c r="E1504" s="261"/>
      <c r="F1504" s="265"/>
    </row>
    <row r="1505" spans="1:6" s="490" customFormat="1" ht="15.75" customHeight="1" x14ac:dyDescent="0.25">
      <c r="A1505" s="226"/>
      <c r="B1505" s="227"/>
      <c r="D1505" s="261"/>
      <c r="E1505" s="261"/>
      <c r="F1505" s="265"/>
    </row>
    <row r="1506" spans="1:6" s="490" customFormat="1" ht="15.75" customHeight="1" x14ac:dyDescent="0.25">
      <c r="A1506" s="226"/>
      <c r="B1506" s="227"/>
      <c r="D1506" s="261"/>
      <c r="E1506" s="261"/>
      <c r="F1506" s="265"/>
    </row>
    <row r="1507" spans="1:6" s="490" customFormat="1" ht="15.75" customHeight="1" x14ac:dyDescent="0.25">
      <c r="A1507" s="226"/>
      <c r="B1507" s="227"/>
      <c r="D1507" s="261"/>
      <c r="E1507" s="261"/>
      <c r="F1507" s="265"/>
    </row>
    <row r="1508" spans="1:6" s="490" customFormat="1" ht="15.75" customHeight="1" x14ac:dyDescent="0.25">
      <c r="A1508" s="226"/>
      <c r="B1508" s="227"/>
      <c r="D1508" s="261"/>
      <c r="E1508" s="261"/>
      <c r="F1508" s="265"/>
    </row>
    <row r="1509" spans="1:6" s="490" customFormat="1" ht="15.75" customHeight="1" x14ac:dyDescent="0.25">
      <c r="A1509" s="226"/>
      <c r="B1509" s="227"/>
      <c r="D1509" s="261"/>
      <c r="E1509" s="261"/>
      <c r="F1509" s="265"/>
    </row>
    <row r="1510" spans="1:6" s="490" customFormat="1" ht="15.75" customHeight="1" x14ac:dyDescent="0.25">
      <c r="A1510" s="226"/>
      <c r="B1510" s="227"/>
      <c r="D1510" s="261"/>
      <c r="E1510" s="261"/>
      <c r="F1510" s="265"/>
    </row>
    <row r="1511" spans="1:6" s="490" customFormat="1" ht="15.75" customHeight="1" x14ac:dyDescent="0.25">
      <c r="A1511" s="226"/>
      <c r="B1511" s="227"/>
      <c r="D1511" s="261"/>
      <c r="E1511" s="261"/>
      <c r="F1511" s="265"/>
    </row>
    <row r="1512" spans="1:6" s="490" customFormat="1" ht="15.75" customHeight="1" x14ac:dyDescent="0.25">
      <c r="A1512" s="226"/>
      <c r="B1512" s="227"/>
      <c r="D1512" s="261"/>
      <c r="E1512" s="261"/>
      <c r="F1512" s="265"/>
    </row>
    <row r="1513" spans="1:6" s="490" customFormat="1" ht="15.75" customHeight="1" x14ac:dyDescent="0.25">
      <c r="A1513" s="226"/>
      <c r="B1513" s="227"/>
      <c r="D1513" s="261"/>
      <c r="E1513" s="261"/>
      <c r="F1513" s="265"/>
    </row>
    <row r="1514" spans="1:6" s="490" customFormat="1" ht="15.75" customHeight="1" x14ac:dyDescent="0.25">
      <c r="A1514" s="226"/>
      <c r="B1514" s="227"/>
      <c r="D1514" s="261"/>
      <c r="E1514" s="261"/>
      <c r="F1514" s="265"/>
    </row>
    <row r="1515" spans="1:6" s="490" customFormat="1" ht="15.75" customHeight="1" x14ac:dyDescent="0.25">
      <c r="A1515" s="226"/>
      <c r="B1515" s="227"/>
      <c r="D1515" s="261"/>
      <c r="E1515" s="261"/>
      <c r="F1515" s="265"/>
    </row>
    <row r="1516" spans="1:6" s="490" customFormat="1" ht="15.75" customHeight="1" x14ac:dyDescent="0.25">
      <c r="A1516" s="226"/>
      <c r="B1516" s="241"/>
      <c r="D1516" s="261"/>
      <c r="E1516" s="261"/>
      <c r="F1516" s="274"/>
    </row>
    <row r="1517" spans="1:6" s="490" customFormat="1" ht="15.75" customHeight="1" x14ac:dyDescent="0.25">
      <c r="A1517" s="226"/>
      <c r="B1517" s="227"/>
      <c r="D1517" s="261"/>
      <c r="E1517" s="261"/>
      <c r="F1517" s="265"/>
    </row>
    <row r="1518" spans="1:6" s="490" customFormat="1" ht="15.75" customHeight="1" x14ac:dyDescent="0.25">
      <c r="A1518" s="226"/>
      <c r="B1518" s="227"/>
      <c r="D1518" s="261"/>
      <c r="E1518" s="261"/>
      <c r="F1518" s="265"/>
    </row>
    <row r="1519" spans="1:6" s="490" customFormat="1" ht="15.75" customHeight="1" x14ac:dyDescent="0.25">
      <c r="A1519" s="226"/>
      <c r="B1519" s="227"/>
      <c r="D1519" s="261"/>
      <c r="E1519" s="261"/>
      <c r="F1519" s="265"/>
    </row>
    <row r="1520" spans="1:6" s="490" customFormat="1" ht="15.75" customHeight="1" x14ac:dyDescent="0.25">
      <c r="A1520" s="226"/>
      <c r="B1520" s="227"/>
      <c r="D1520" s="261"/>
      <c r="E1520" s="261"/>
      <c r="F1520" s="265"/>
    </row>
    <row r="1521" spans="1:6" s="490" customFormat="1" ht="15.75" customHeight="1" x14ac:dyDescent="0.25">
      <c r="A1521" s="226"/>
      <c r="B1521" s="227"/>
      <c r="D1521" s="261"/>
      <c r="E1521" s="261"/>
      <c r="F1521" s="265"/>
    </row>
    <row r="1522" spans="1:6" s="490" customFormat="1" ht="15.75" customHeight="1" x14ac:dyDescent="0.25">
      <c r="A1522" s="226"/>
      <c r="B1522" s="227"/>
      <c r="D1522" s="261"/>
      <c r="E1522" s="261"/>
      <c r="F1522" s="265"/>
    </row>
    <row r="1523" spans="1:6" s="490" customFormat="1" ht="15.75" customHeight="1" x14ac:dyDescent="0.25">
      <c r="A1523" s="226"/>
      <c r="B1523" s="227"/>
      <c r="D1523" s="261"/>
      <c r="E1523" s="261"/>
      <c r="F1523" s="265"/>
    </row>
    <row r="1524" spans="1:6" s="490" customFormat="1" ht="15.75" customHeight="1" x14ac:dyDescent="0.25">
      <c r="A1524" s="226"/>
      <c r="B1524" s="227"/>
      <c r="D1524" s="261"/>
      <c r="E1524" s="261"/>
      <c r="F1524" s="265"/>
    </row>
    <row r="1525" spans="1:6" s="490" customFormat="1" ht="15.75" customHeight="1" x14ac:dyDescent="0.25">
      <c r="A1525" s="226"/>
      <c r="B1525" s="227"/>
      <c r="D1525" s="261"/>
      <c r="E1525" s="261"/>
      <c r="F1525" s="265"/>
    </row>
    <row r="1526" spans="1:6" s="490" customFormat="1" ht="15.75" customHeight="1" x14ac:dyDescent="0.25">
      <c r="A1526" s="226"/>
      <c r="B1526" s="227"/>
      <c r="D1526" s="261"/>
      <c r="E1526" s="261"/>
      <c r="F1526" s="265"/>
    </row>
    <row r="1527" spans="1:6" s="490" customFormat="1" ht="15.75" customHeight="1" x14ac:dyDescent="0.25">
      <c r="A1527" s="226"/>
      <c r="B1527" s="227"/>
      <c r="D1527" s="261"/>
      <c r="E1527" s="261"/>
      <c r="F1527" s="265"/>
    </row>
    <row r="1528" spans="1:6" s="490" customFormat="1" ht="15.75" customHeight="1" x14ac:dyDescent="0.25">
      <c r="A1528" s="226"/>
      <c r="B1528" s="227"/>
      <c r="D1528" s="261"/>
      <c r="E1528" s="261"/>
      <c r="F1528" s="265"/>
    </row>
    <row r="1529" spans="1:6" s="490" customFormat="1" ht="15.75" customHeight="1" x14ac:dyDescent="0.25">
      <c r="A1529" s="226"/>
      <c r="B1529" s="227"/>
      <c r="D1529" s="261"/>
      <c r="E1529" s="261"/>
      <c r="F1529" s="265"/>
    </row>
    <row r="1530" spans="1:6" s="490" customFormat="1" ht="15.75" customHeight="1" x14ac:dyDescent="0.25">
      <c r="A1530" s="226"/>
      <c r="B1530" s="227"/>
      <c r="D1530" s="261"/>
      <c r="E1530" s="261"/>
      <c r="F1530" s="265"/>
    </row>
    <row r="1531" spans="1:6" s="490" customFormat="1" ht="15.75" customHeight="1" x14ac:dyDescent="0.25">
      <c r="A1531" s="226"/>
      <c r="B1531" s="227"/>
      <c r="D1531" s="261"/>
      <c r="E1531" s="261"/>
      <c r="F1531" s="265"/>
    </row>
    <row r="1532" spans="1:6" s="490" customFormat="1" ht="15.75" customHeight="1" x14ac:dyDescent="0.25">
      <c r="A1532" s="226"/>
      <c r="B1532" s="227"/>
      <c r="D1532" s="261"/>
      <c r="E1532" s="261"/>
      <c r="F1532" s="265"/>
    </row>
    <row r="1533" spans="1:6" s="490" customFormat="1" ht="15.75" customHeight="1" x14ac:dyDescent="0.25">
      <c r="A1533" s="226"/>
      <c r="B1533" s="227"/>
      <c r="D1533" s="261"/>
      <c r="E1533" s="261"/>
      <c r="F1533" s="265"/>
    </row>
    <row r="1534" spans="1:6" s="490" customFormat="1" ht="15.75" customHeight="1" x14ac:dyDescent="0.25">
      <c r="A1534" s="226"/>
      <c r="B1534" s="227"/>
      <c r="D1534" s="261"/>
      <c r="E1534" s="261"/>
      <c r="F1534" s="265"/>
    </row>
    <row r="1535" spans="1:6" s="490" customFormat="1" ht="15.75" customHeight="1" x14ac:dyDescent="0.25">
      <c r="A1535" s="226"/>
      <c r="B1535" s="227"/>
      <c r="D1535" s="261"/>
      <c r="E1535" s="261"/>
      <c r="F1535" s="265"/>
    </row>
    <row r="1536" spans="1:6" s="490" customFormat="1" ht="15.75" customHeight="1" x14ac:dyDescent="0.25">
      <c r="A1536" s="226"/>
      <c r="B1536" s="227"/>
      <c r="D1536" s="261"/>
      <c r="E1536" s="261"/>
      <c r="F1536" s="265"/>
    </row>
    <row r="1537" spans="1:6" s="490" customFormat="1" ht="15.75" customHeight="1" x14ac:dyDescent="0.25">
      <c r="A1537" s="226"/>
      <c r="B1537" s="227"/>
      <c r="D1537" s="261"/>
      <c r="E1537" s="261"/>
      <c r="F1537" s="265"/>
    </row>
    <row r="1538" spans="1:6" s="490" customFormat="1" ht="15.75" customHeight="1" x14ac:dyDescent="0.25">
      <c r="A1538" s="226"/>
      <c r="B1538" s="227"/>
      <c r="D1538" s="261"/>
      <c r="E1538" s="261"/>
      <c r="F1538" s="265"/>
    </row>
    <row r="1539" spans="1:6" s="490" customFormat="1" ht="15.75" customHeight="1" x14ac:dyDescent="0.25">
      <c r="A1539" s="226"/>
      <c r="B1539" s="227"/>
      <c r="D1539" s="261"/>
      <c r="E1539" s="261"/>
      <c r="F1539" s="265"/>
    </row>
    <row r="1540" spans="1:6" s="490" customFormat="1" ht="15.75" customHeight="1" x14ac:dyDescent="0.25">
      <c r="A1540" s="226"/>
      <c r="B1540" s="227"/>
      <c r="D1540" s="261"/>
      <c r="E1540" s="261"/>
      <c r="F1540" s="265"/>
    </row>
    <row r="1541" spans="1:6" s="490" customFormat="1" ht="15.75" customHeight="1" x14ac:dyDescent="0.25">
      <c r="A1541" s="226"/>
      <c r="B1541" s="227"/>
      <c r="D1541" s="261"/>
      <c r="E1541" s="261"/>
      <c r="F1541" s="274"/>
    </row>
    <row r="1542" spans="1:6" s="490" customFormat="1" ht="15.75" customHeight="1" x14ac:dyDescent="0.25">
      <c r="A1542" s="226"/>
      <c r="B1542" s="227"/>
      <c r="D1542" s="261"/>
      <c r="E1542" s="261"/>
      <c r="F1542" s="265"/>
    </row>
    <row r="1543" spans="1:6" s="490" customFormat="1" ht="15.75" customHeight="1" x14ac:dyDescent="0.25">
      <c r="A1543" s="226"/>
      <c r="B1543" s="227"/>
      <c r="D1543" s="261"/>
      <c r="E1543" s="261"/>
      <c r="F1543" s="265"/>
    </row>
    <row r="1544" spans="1:6" s="490" customFormat="1" ht="15.75" customHeight="1" x14ac:dyDescent="0.25">
      <c r="A1544" s="226"/>
      <c r="B1544" s="227"/>
      <c r="D1544" s="261"/>
      <c r="E1544" s="261"/>
      <c r="F1544" s="265"/>
    </row>
    <row r="1545" spans="1:6" s="490" customFormat="1" ht="15.75" customHeight="1" x14ac:dyDescent="0.25">
      <c r="A1545" s="226"/>
      <c r="B1545" s="227"/>
      <c r="D1545" s="261"/>
      <c r="E1545" s="261"/>
      <c r="F1545" s="265"/>
    </row>
    <row r="1546" spans="1:6" s="490" customFormat="1" ht="15.75" customHeight="1" x14ac:dyDescent="0.25">
      <c r="A1546" s="226"/>
      <c r="B1546" s="227"/>
      <c r="D1546" s="261"/>
      <c r="E1546" s="261"/>
      <c r="F1546" s="265"/>
    </row>
    <row r="1547" spans="1:6" s="490" customFormat="1" ht="15.75" customHeight="1" x14ac:dyDescent="0.25">
      <c r="A1547" s="226"/>
      <c r="B1547" s="227"/>
      <c r="D1547" s="261"/>
      <c r="E1547" s="261"/>
      <c r="F1547" s="265"/>
    </row>
    <row r="1548" spans="1:6" s="490" customFormat="1" ht="15.75" customHeight="1" x14ac:dyDescent="0.25">
      <c r="A1548" s="226"/>
      <c r="B1548" s="227"/>
      <c r="D1548" s="261"/>
      <c r="E1548" s="261"/>
      <c r="F1548" s="265"/>
    </row>
    <row r="1549" spans="1:6" s="490" customFormat="1" ht="15.75" customHeight="1" x14ac:dyDescent="0.25">
      <c r="A1549" s="226"/>
      <c r="B1549" s="227"/>
      <c r="D1549" s="261"/>
      <c r="E1549" s="261"/>
      <c r="F1549" s="265"/>
    </row>
    <row r="1550" spans="1:6" s="490" customFormat="1" ht="15.75" customHeight="1" x14ac:dyDescent="0.25">
      <c r="A1550" s="226"/>
      <c r="B1550" s="227"/>
      <c r="D1550" s="261"/>
      <c r="E1550" s="261"/>
      <c r="F1550" s="265"/>
    </row>
    <row r="1551" spans="1:6" s="490" customFormat="1" ht="15.75" customHeight="1" x14ac:dyDescent="0.25">
      <c r="A1551" s="226"/>
      <c r="B1551" s="227"/>
      <c r="D1551" s="261"/>
      <c r="E1551" s="261"/>
      <c r="F1551" s="265"/>
    </row>
    <row r="1552" spans="1:6" s="490" customFormat="1" ht="15.75" customHeight="1" x14ac:dyDescent="0.25">
      <c r="A1552" s="226"/>
      <c r="B1552" s="227"/>
      <c r="D1552" s="261"/>
      <c r="E1552" s="261"/>
      <c r="F1552" s="265"/>
    </row>
    <row r="1553" spans="1:6" s="490" customFormat="1" ht="15.75" customHeight="1" x14ac:dyDescent="0.25">
      <c r="A1553" s="226"/>
      <c r="B1553" s="227"/>
      <c r="D1553" s="261"/>
      <c r="E1553" s="261"/>
      <c r="F1553" s="265"/>
    </row>
    <row r="1554" spans="1:6" s="490" customFormat="1" ht="15.75" customHeight="1" x14ac:dyDescent="0.25">
      <c r="A1554" s="226"/>
      <c r="B1554" s="227"/>
      <c r="D1554" s="261"/>
      <c r="E1554" s="261"/>
      <c r="F1554" s="265"/>
    </row>
    <row r="1555" spans="1:6" s="490" customFormat="1" ht="15.75" customHeight="1" x14ac:dyDescent="0.25">
      <c r="A1555" s="226"/>
      <c r="B1555" s="227"/>
      <c r="D1555" s="261"/>
      <c r="E1555" s="261"/>
      <c r="F1555" s="265"/>
    </row>
    <row r="1556" spans="1:6" s="490" customFormat="1" ht="15.75" customHeight="1" x14ac:dyDescent="0.25">
      <c r="A1556" s="226"/>
      <c r="B1556" s="227"/>
      <c r="D1556" s="261"/>
      <c r="E1556" s="261"/>
      <c r="F1556" s="265"/>
    </row>
    <row r="1557" spans="1:6" s="490" customFormat="1" ht="15.75" customHeight="1" x14ac:dyDescent="0.25">
      <c r="A1557" s="226"/>
      <c r="B1557" s="227"/>
      <c r="D1557" s="261"/>
      <c r="E1557" s="261"/>
      <c r="F1557" s="265"/>
    </row>
    <row r="1558" spans="1:6" s="490" customFormat="1" ht="15.75" customHeight="1" x14ac:dyDescent="0.25">
      <c r="A1558" s="226"/>
      <c r="B1558" s="227"/>
      <c r="D1558" s="261"/>
      <c r="E1558" s="261"/>
      <c r="F1558" s="265"/>
    </row>
    <row r="1559" spans="1:6" s="490" customFormat="1" ht="15.75" customHeight="1" x14ac:dyDescent="0.25">
      <c r="A1559" s="226"/>
      <c r="B1559" s="227"/>
      <c r="D1559" s="261"/>
      <c r="E1559" s="261"/>
      <c r="F1559" s="265"/>
    </row>
    <row r="1560" spans="1:6" s="490" customFormat="1" ht="15.75" customHeight="1" x14ac:dyDescent="0.25">
      <c r="A1560" s="226"/>
      <c r="B1560" s="227"/>
      <c r="D1560" s="261"/>
      <c r="E1560" s="261"/>
      <c r="F1560" s="265"/>
    </row>
    <row r="1561" spans="1:6" s="490" customFormat="1" ht="15.75" customHeight="1" x14ac:dyDescent="0.25">
      <c r="A1561" s="226"/>
      <c r="B1561" s="227"/>
      <c r="D1561" s="261"/>
      <c r="E1561" s="261"/>
      <c r="F1561" s="265"/>
    </row>
    <row r="1562" spans="1:6" s="490" customFormat="1" ht="15.75" customHeight="1" x14ac:dyDescent="0.25">
      <c r="A1562" s="226"/>
      <c r="B1562" s="227"/>
      <c r="D1562" s="261"/>
      <c r="E1562" s="261"/>
      <c r="F1562" s="265"/>
    </row>
    <row r="1563" spans="1:6" s="490" customFormat="1" ht="15.75" customHeight="1" x14ac:dyDescent="0.25">
      <c r="A1563" s="226"/>
      <c r="B1563" s="227"/>
      <c r="D1563" s="261"/>
      <c r="E1563" s="261"/>
      <c r="F1563" s="265"/>
    </row>
    <row r="1564" spans="1:6" s="490" customFormat="1" ht="15.75" customHeight="1" x14ac:dyDescent="0.25">
      <c r="A1564" s="226"/>
      <c r="B1564" s="227"/>
      <c r="D1564" s="261"/>
      <c r="E1564" s="261"/>
      <c r="F1564" s="265"/>
    </row>
    <row r="1565" spans="1:6" s="490" customFormat="1" ht="15.75" customHeight="1" x14ac:dyDescent="0.25">
      <c r="A1565" s="226"/>
      <c r="B1565" s="227"/>
      <c r="D1565" s="261"/>
      <c r="E1565" s="261"/>
      <c r="F1565" s="265"/>
    </row>
    <row r="1566" spans="1:6" s="490" customFormat="1" ht="15.75" customHeight="1" x14ac:dyDescent="0.25">
      <c r="A1566" s="226"/>
      <c r="B1566" s="227"/>
      <c r="D1566" s="261"/>
      <c r="E1566" s="261"/>
      <c r="F1566" s="265"/>
    </row>
    <row r="1567" spans="1:6" s="490" customFormat="1" ht="15.75" customHeight="1" x14ac:dyDescent="0.25">
      <c r="A1567" s="226"/>
      <c r="B1567" s="227"/>
      <c r="D1567" s="261"/>
      <c r="E1567" s="261"/>
      <c r="F1567" s="265"/>
    </row>
    <row r="1568" spans="1:6" s="490" customFormat="1" ht="15.75" customHeight="1" x14ac:dyDescent="0.25">
      <c r="A1568" s="226"/>
      <c r="B1568" s="227"/>
      <c r="D1568" s="261"/>
      <c r="E1568" s="261"/>
      <c r="F1568" s="265"/>
    </row>
    <row r="1569" spans="1:6" s="490" customFormat="1" ht="15.75" customHeight="1" x14ac:dyDescent="0.25">
      <c r="A1569" s="226"/>
      <c r="B1569" s="227"/>
      <c r="D1569" s="261"/>
      <c r="E1569" s="261"/>
      <c r="F1569" s="265"/>
    </row>
    <row r="1570" spans="1:6" s="490" customFormat="1" ht="15.75" customHeight="1" x14ac:dyDescent="0.25">
      <c r="A1570" s="226"/>
      <c r="B1570" s="227"/>
      <c r="D1570" s="261"/>
      <c r="E1570" s="261"/>
      <c r="F1570" s="265"/>
    </row>
    <row r="1571" spans="1:6" s="490" customFormat="1" ht="15.75" customHeight="1" x14ac:dyDescent="0.25">
      <c r="A1571" s="226"/>
      <c r="B1571" s="227"/>
      <c r="D1571" s="261"/>
      <c r="E1571" s="261"/>
      <c r="F1571" s="265"/>
    </row>
    <row r="1572" spans="1:6" s="490" customFormat="1" ht="15.75" customHeight="1" x14ac:dyDescent="0.25">
      <c r="A1572" s="226"/>
      <c r="B1572" s="227"/>
      <c r="D1572" s="261"/>
      <c r="E1572" s="261"/>
      <c r="F1572" s="265"/>
    </row>
    <row r="1573" spans="1:6" s="490" customFormat="1" ht="15.75" customHeight="1" x14ac:dyDescent="0.25">
      <c r="A1573" s="226"/>
      <c r="B1573" s="227"/>
      <c r="D1573" s="261"/>
      <c r="E1573" s="261"/>
      <c r="F1573" s="265"/>
    </row>
    <row r="1574" spans="1:6" s="490" customFormat="1" ht="15.75" customHeight="1" x14ac:dyDescent="0.25">
      <c r="A1574" s="226"/>
      <c r="B1574" s="227"/>
      <c r="D1574" s="261"/>
      <c r="E1574" s="261"/>
      <c r="F1574" s="265"/>
    </row>
    <row r="1575" spans="1:6" s="490" customFormat="1" ht="15.75" customHeight="1" x14ac:dyDescent="0.25">
      <c r="A1575" s="226"/>
      <c r="B1575" s="227"/>
      <c r="D1575" s="261"/>
      <c r="E1575" s="261"/>
      <c r="F1575" s="265"/>
    </row>
    <row r="1576" spans="1:6" s="490" customFormat="1" ht="15.75" customHeight="1" x14ac:dyDescent="0.25">
      <c r="A1576" s="226"/>
      <c r="B1576" s="227"/>
      <c r="D1576" s="261"/>
      <c r="E1576" s="261"/>
      <c r="F1576" s="265"/>
    </row>
    <row r="1577" spans="1:6" s="490" customFormat="1" ht="15.75" customHeight="1" x14ac:dyDescent="0.25">
      <c r="A1577" s="226"/>
      <c r="B1577" s="227"/>
      <c r="D1577" s="261"/>
      <c r="E1577" s="261"/>
      <c r="F1577" s="265"/>
    </row>
    <row r="1578" spans="1:6" s="490" customFormat="1" ht="15.75" customHeight="1" x14ac:dyDescent="0.25">
      <c r="A1578" s="226"/>
      <c r="B1578" s="227"/>
      <c r="D1578" s="261"/>
      <c r="E1578" s="261"/>
      <c r="F1578" s="265"/>
    </row>
    <row r="1579" spans="1:6" s="490" customFormat="1" ht="15.75" customHeight="1" x14ac:dyDescent="0.25">
      <c r="A1579" s="226"/>
      <c r="B1579" s="227"/>
      <c r="D1579" s="261"/>
      <c r="E1579" s="261"/>
      <c r="F1579" s="265"/>
    </row>
    <row r="1580" spans="1:6" s="490" customFormat="1" ht="15.75" customHeight="1" x14ac:dyDescent="0.25">
      <c r="A1580" s="226"/>
      <c r="B1580" s="227"/>
      <c r="D1580" s="261"/>
      <c r="E1580" s="261"/>
      <c r="F1580" s="265"/>
    </row>
    <row r="1581" spans="1:6" s="490" customFormat="1" ht="15.75" customHeight="1" x14ac:dyDescent="0.25">
      <c r="A1581" s="226"/>
      <c r="B1581" s="227"/>
      <c r="D1581" s="261"/>
      <c r="E1581" s="261"/>
      <c r="F1581" s="265"/>
    </row>
    <row r="1582" spans="1:6" s="490" customFormat="1" ht="15.75" customHeight="1" x14ac:dyDescent="0.25">
      <c r="A1582" s="226"/>
      <c r="B1582" s="227"/>
      <c r="D1582" s="261"/>
      <c r="E1582" s="261"/>
      <c r="F1582" s="265"/>
    </row>
    <row r="1583" spans="1:6" s="490" customFormat="1" ht="15.75" customHeight="1" x14ac:dyDescent="0.25">
      <c r="A1583" s="226"/>
      <c r="B1583" s="227"/>
      <c r="D1583" s="261"/>
      <c r="E1583" s="261"/>
      <c r="F1583" s="265"/>
    </row>
    <row r="1584" spans="1:6" s="490" customFormat="1" ht="15.75" customHeight="1" x14ac:dyDescent="0.25">
      <c r="A1584" s="226"/>
      <c r="B1584" s="227"/>
      <c r="D1584" s="261"/>
      <c r="E1584" s="261"/>
      <c r="F1584" s="265"/>
    </row>
    <row r="1585" spans="1:6" s="490" customFormat="1" ht="15.75" customHeight="1" x14ac:dyDescent="0.25">
      <c r="A1585" s="226"/>
      <c r="B1585" s="227"/>
      <c r="D1585" s="261"/>
      <c r="E1585" s="261"/>
      <c r="F1585" s="265"/>
    </row>
    <row r="1586" spans="1:6" s="490" customFormat="1" ht="15.75" customHeight="1" x14ac:dyDescent="0.25">
      <c r="A1586" s="226"/>
      <c r="B1586" s="227"/>
      <c r="D1586" s="261"/>
      <c r="E1586" s="261"/>
      <c r="F1586" s="265"/>
    </row>
    <row r="1587" spans="1:6" s="490" customFormat="1" ht="15.75" customHeight="1" x14ac:dyDescent="0.25">
      <c r="A1587" s="226"/>
      <c r="B1587" s="227"/>
      <c r="D1587" s="261"/>
      <c r="E1587" s="261"/>
      <c r="F1587" s="265"/>
    </row>
    <row r="1588" spans="1:6" s="490" customFormat="1" ht="15.75" customHeight="1" x14ac:dyDescent="0.25">
      <c r="A1588" s="226"/>
      <c r="B1588" s="227"/>
      <c r="D1588" s="261"/>
      <c r="E1588" s="261"/>
      <c r="F1588" s="265"/>
    </row>
    <row r="1589" spans="1:6" s="490" customFormat="1" ht="15.75" customHeight="1" x14ac:dyDescent="0.25">
      <c r="A1589" s="226"/>
      <c r="B1589" s="227"/>
      <c r="D1589" s="261"/>
      <c r="E1589" s="261"/>
      <c r="F1589" s="265"/>
    </row>
    <row r="1590" spans="1:6" s="490" customFormat="1" ht="15.75" customHeight="1" x14ac:dyDescent="0.25">
      <c r="A1590" s="226"/>
      <c r="B1590" s="227"/>
      <c r="D1590" s="261"/>
      <c r="E1590" s="261"/>
      <c r="F1590" s="265"/>
    </row>
    <row r="1591" spans="1:6" s="490" customFormat="1" ht="15.75" customHeight="1" x14ac:dyDescent="0.25">
      <c r="A1591" s="226"/>
      <c r="B1591" s="227"/>
      <c r="D1591" s="261"/>
      <c r="E1591" s="261"/>
      <c r="F1591" s="265"/>
    </row>
    <row r="1592" spans="1:6" s="490" customFormat="1" ht="15.75" customHeight="1" x14ac:dyDescent="0.25">
      <c r="A1592" s="226"/>
      <c r="B1592" s="227"/>
      <c r="D1592" s="261"/>
      <c r="E1592" s="261"/>
      <c r="F1592" s="265"/>
    </row>
    <row r="1593" spans="1:6" s="490" customFormat="1" ht="15.75" customHeight="1" x14ac:dyDescent="0.25">
      <c r="A1593" s="226"/>
      <c r="B1593" s="227"/>
      <c r="D1593" s="261"/>
      <c r="E1593" s="261"/>
      <c r="F1593" s="265"/>
    </row>
    <row r="1594" spans="1:6" s="490" customFormat="1" ht="15.75" customHeight="1" x14ac:dyDescent="0.25">
      <c r="A1594" s="226"/>
      <c r="B1594" s="227"/>
      <c r="D1594" s="261"/>
      <c r="E1594" s="261"/>
      <c r="F1594" s="265"/>
    </row>
    <row r="1595" spans="1:6" s="490" customFormat="1" ht="15.75" customHeight="1" x14ac:dyDescent="0.25">
      <c r="A1595" s="226"/>
      <c r="B1595" s="227"/>
      <c r="D1595" s="261"/>
      <c r="E1595" s="261"/>
      <c r="F1595" s="265"/>
    </row>
    <row r="1596" spans="1:6" s="490" customFormat="1" ht="15.75" customHeight="1" x14ac:dyDescent="0.25">
      <c r="A1596" s="226"/>
      <c r="B1596" s="227"/>
      <c r="D1596" s="261"/>
      <c r="E1596" s="261"/>
      <c r="F1596" s="265"/>
    </row>
    <row r="1597" spans="1:6" s="490" customFormat="1" ht="15.75" customHeight="1" x14ac:dyDescent="0.25">
      <c r="A1597" s="226"/>
      <c r="B1597" s="227"/>
      <c r="D1597" s="261"/>
      <c r="E1597" s="261"/>
      <c r="F1597" s="265"/>
    </row>
    <row r="1598" spans="1:6" s="490" customFormat="1" ht="15.75" customHeight="1" x14ac:dyDescent="0.25">
      <c r="A1598" s="226"/>
      <c r="B1598" s="227"/>
      <c r="D1598" s="261"/>
      <c r="E1598" s="261"/>
      <c r="F1598" s="265"/>
    </row>
    <row r="1599" spans="1:6" s="490" customFormat="1" ht="15.75" customHeight="1" x14ac:dyDescent="0.25">
      <c r="A1599" s="226"/>
      <c r="B1599" s="227"/>
      <c r="D1599" s="261"/>
      <c r="E1599" s="268"/>
      <c r="F1599" s="265"/>
    </row>
    <row r="1600" spans="1:6" s="490" customFormat="1" ht="15.75" customHeight="1" x14ac:dyDescent="0.25">
      <c r="A1600" s="226"/>
      <c r="B1600" s="227"/>
      <c r="D1600" s="228"/>
      <c r="E1600" s="263"/>
      <c r="F1600" s="244"/>
    </row>
    <row r="1601" spans="1:6" s="490" customFormat="1" ht="15.75" customHeight="1" x14ac:dyDescent="0.25">
      <c r="A1601" s="226"/>
      <c r="B1601" s="244"/>
      <c r="C1601" s="244"/>
      <c r="D1601" s="263"/>
      <c r="E1601" s="263"/>
      <c r="F1601" s="244"/>
    </row>
    <row r="1602" spans="1:6" s="490" customFormat="1" ht="15.75" customHeight="1" x14ac:dyDescent="0.25">
      <c r="A1602" s="226"/>
      <c r="B1602" s="244"/>
      <c r="C1602" s="277"/>
      <c r="D1602" s="261"/>
      <c r="E1602" s="261"/>
    </row>
    <row r="1603" spans="1:6" s="490" customFormat="1" ht="15.75" customHeight="1" x14ac:dyDescent="0.25">
      <c r="A1603" s="226"/>
      <c r="B1603" s="244"/>
      <c r="C1603" s="277"/>
      <c r="D1603" s="263"/>
      <c r="E1603" s="263"/>
      <c r="F1603" s="244"/>
    </row>
    <row r="1604" spans="1:6" s="490" customFormat="1" ht="15.75" customHeight="1" x14ac:dyDescent="0.25">
      <c r="A1604" s="226"/>
      <c r="B1604" s="244"/>
      <c r="C1604" s="277"/>
      <c r="D1604" s="263"/>
      <c r="E1604" s="263"/>
      <c r="F1604" s="244"/>
    </row>
    <row r="1605" spans="1:6" s="490" customFormat="1" ht="15.75" customHeight="1" x14ac:dyDescent="0.25">
      <c r="A1605" s="226"/>
      <c r="B1605" s="244"/>
      <c r="C1605" s="277"/>
      <c r="D1605" s="263"/>
      <c r="E1605" s="263"/>
      <c r="F1605" s="244"/>
    </row>
    <row r="1606" spans="1:6" s="490" customFormat="1" ht="15.75" customHeight="1" x14ac:dyDescent="0.25">
      <c r="A1606" s="226"/>
      <c r="B1606" s="244"/>
      <c r="C1606" s="277"/>
      <c r="D1606" s="261"/>
      <c r="E1606" s="261"/>
    </row>
    <row r="1607" spans="1:6" s="490" customFormat="1" ht="15.75" customHeight="1" x14ac:dyDescent="0.25">
      <c r="A1607" s="226"/>
      <c r="B1607" s="241"/>
      <c r="C1607" s="244"/>
      <c r="D1607" s="263"/>
      <c r="E1607" s="263"/>
      <c r="F1607" s="244"/>
    </row>
    <row r="1608" spans="1:6" s="490" customFormat="1" ht="15.75" customHeight="1" x14ac:dyDescent="0.25">
      <c r="A1608" s="266"/>
      <c r="B1608" s="241"/>
      <c r="C1608" s="244"/>
      <c r="D1608" s="263"/>
      <c r="E1608" s="263"/>
      <c r="F1608" s="244"/>
    </row>
    <row r="1609" spans="1:6" s="490" customFormat="1" ht="15.75" customHeight="1" x14ac:dyDescent="0.25">
      <c r="A1609" s="226"/>
      <c r="B1609" s="227"/>
      <c r="D1609" s="228"/>
      <c r="E1609" s="261"/>
      <c r="F1609" s="265"/>
    </row>
    <row r="1610" spans="1:6" s="490" customFormat="1" ht="15.75" customHeight="1" x14ac:dyDescent="0.25">
      <c r="A1610" s="226"/>
      <c r="B1610" s="227"/>
      <c r="D1610" s="228"/>
      <c r="E1610" s="261"/>
      <c r="F1610" s="265"/>
    </row>
    <row r="1611" spans="1:6" s="490" customFormat="1" ht="15.75" customHeight="1" x14ac:dyDescent="0.25">
      <c r="A1611" s="226"/>
      <c r="B1611" s="227"/>
      <c r="D1611" s="228"/>
      <c r="E1611" s="261"/>
      <c r="F1611" s="265"/>
    </row>
    <row r="1612" spans="1:6" s="490" customFormat="1" ht="15.75" customHeight="1" x14ac:dyDescent="0.25">
      <c r="A1612" s="226"/>
      <c r="B1612" s="227"/>
      <c r="D1612" s="228"/>
      <c r="E1612" s="261"/>
      <c r="F1612" s="265"/>
    </row>
    <row r="1613" spans="1:6" s="490" customFormat="1" ht="15.75" customHeight="1" x14ac:dyDescent="0.25">
      <c r="A1613" s="226"/>
      <c r="B1613" s="227"/>
      <c r="D1613" s="228"/>
      <c r="E1613" s="261"/>
      <c r="F1613" s="265"/>
    </row>
    <row r="1614" spans="1:6" s="490" customFormat="1" ht="15.75" customHeight="1" x14ac:dyDescent="0.25">
      <c r="A1614" s="226"/>
      <c r="B1614" s="227"/>
      <c r="D1614" s="228"/>
      <c r="E1614" s="261"/>
      <c r="F1614" s="265"/>
    </row>
    <row r="1615" spans="1:6" s="490" customFormat="1" ht="15.75" customHeight="1" x14ac:dyDescent="0.25">
      <c r="A1615" s="226"/>
      <c r="B1615" s="276"/>
      <c r="D1615" s="228"/>
      <c r="E1615" s="261"/>
      <c r="F1615" s="265"/>
    </row>
    <row r="1616" spans="1:6" s="490" customFormat="1" ht="15.75" customHeight="1" x14ac:dyDescent="0.25">
      <c r="A1616" s="226"/>
      <c r="B1616" s="276"/>
      <c r="D1616" s="228"/>
      <c r="E1616" s="261"/>
      <c r="F1616" s="265"/>
    </row>
    <row r="1617" spans="1:6" s="490" customFormat="1" ht="15.75" customHeight="1" x14ac:dyDescent="0.25">
      <c r="A1617" s="226"/>
      <c r="B1617" s="276"/>
      <c r="D1617" s="224"/>
      <c r="E1617" s="261"/>
      <c r="F1617" s="265"/>
    </row>
    <row r="1618" spans="1:6" s="490" customFormat="1" ht="15.75" customHeight="1" x14ac:dyDescent="0.25">
      <c r="A1618" s="226"/>
      <c r="B1618" s="276"/>
      <c r="D1618" s="224"/>
      <c r="E1618" s="261"/>
      <c r="F1618" s="265"/>
    </row>
    <row r="1619" spans="1:6" s="490" customFormat="1" ht="15.75" customHeight="1" x14ac:dyDescent="0.25">
      <c r="A1619" s="226"/>
      <c r="B1619" s="276"/>
      <c r="D1619" s="224"/>
      <c r="E1619" s="261"/>
      <c r="F1619" s="265"/>
    </row>
    <row r="1620" spans="1:6" s="490" customFormat="1" ht="15.75" customHeight="1" x14ac:dyDescent="0.25">
      <c r="A1620" s="226"/>
      <c r="B1620" s="276"/>
      <c r="D1620" s="224"/>
      <c r="E1620" s="261"/>
      <c r="F1620" s="265"/>
    </row>
    <row r="1621" spans="1:6" s="490" customFormat="1" ht="15.75" customHeight="1" x14ac:dyDescent="0.25">
      <c r="A1621" s="226"/>
      <c r="B1621" s="276"/>
      <c r="D1621" s="224"/>
      <c r="E1621" s="261"/>
      <c r="F1621" s="265"/>
    </row>
    <row r="1622" spans="1:6" s="490" customFormat="1" ht="15.75" customHeight="1" x14ac:dyDescent="0.25">
      <c r="A1622" s="226"/>
      <c r="B1622" s="276"/>
      <c r="D1622" s="224"/>
      <c r="E1622" s="261"/>
      <c r="F1622" s="265"/>
    </row>
    <row r="1623" spans="1:6" s="490" customFormat="1" ht="15.75" customHeight="1" x14ac:dyDescent="0.25">
      <c r="A1623" s="226"/>
      <c r="B1623" s="276"/>
      <c r="D1623" s="224"/>
      <c r="E1623" s="261"/>
      <c r="F1623" s="265"/>
    </row>
    <row r="1624" spans="1:6" s="490" customFormat="1" ht="15.75" customHeight="1" x14ac:dyDescent="0.25">
      <c r="A1624" s="226"/>
      <c r="B1624" s="276"/>
      <c r="D1624" s="224"/>
      <c r="E1624" s="261"/>
      <c r="F1624" s="265"/>
    </row>
    <row r="1625" spans="1:6" s="490" customFormat="1" ht="15.75" customHeight="1" x14ac:dyDescent="0.25">
      <c r="A1625" s="226"/>
      <c r="B1625" s="276"/>
      <c r="D1625" s="224"/>
      <c r="E1625" s="261"/>
      <c r="F1625" s="265"/>
    </row>
    <row r="1626" spans="1:6" s="490" customFormat="1" ht="15.75" customHeight="1" x14ac:dyDescent="0.25">
      <c r="A1626" s="226"/>
      <c r="B1626" s="276"/>
      <c r="D1626" s="224"/>
      <c r="E1626" s="261"/>
      <c r="F1626" s="265"/>
    </row>
    <row r="1627" spans="1:6" s="490" customFormat="1" ht="15.75" customHeight="1" x14ac:dyDescent="0.25">
      <c r="A1627" s="226"/>
      <c r="B1627" s="276"/>
      <c r="D1627" s="224"/>
      <c r="E1627" s="261"/>
      <c r="F1627" s="265"/>
    </row>
    <row r="1628" spans="1:6" s="490" customFormat="1" ht="15.75" customHeight="1" x14ac:dyDescent="0.25">
      <c r="A1628" s="226"/>
      <c r="B1628" s="276"/>
      <c r="D1628" s="224"/>
      <c r="E1628" s="261"/>
      <c r="F1628" s="265"/>
    </row>
    <row r="1629" spans="1:6" s="490" customFormat="1" ht="15.75" customHeight="1" x14ac:dyDescent="0.25">
      <c r="A1629" s="226"/>
      <c r="B1629" s="276"/>
      <c r="D1629" s="224"/>
      <c r="E1629" s="261"/>
      <c r="F1629" s="265"/>
    </row>
    <row r="1630" spans="1:6" s="490" customFormat="1" ht="15.75" customHeight="1" x14ac:dyDescent="0.25">
      <c r="A1630" s="226"/>
      <c r="B1630" s="276"/>
      <c r="D1630" s="224"/>
      <c r="E1630" s="261"/>
      <c r="F1630" s="265"/>
    </row>
    <row r="1631" spans="1:6" s="490" customFormat="1" ht="15.75" customHeight="1" x14ac:dyDescent="0.25">
      <c r="A1631" s="226"/>
      <c r="B1631" s="276"/>
      <c r="D1631" s="224"/>
      <c r="E1631" s="261"/>
      <c r="F1631" s="265"/>
    </row>
    <row r="1632" spans="1:6" s="490" customFormat="1" ht="15.75" customHeight="1" x14ac:dyDescent="0.25">
      <c r="A1632" s="226"/>
      <c r="B1632" s="276"/>
      <c r="D1632" s="224"/>
      <c r="E1632" s="261"/>
      <c r="F1632" s="265"/>
    </row>
    <row r="1633" spans="1:6" s="490" customFormat="1" ht="15.75" customHeight="1" x14ac:dyDescent="0.25">
      <c r="A1633" s="226"/>
      <c r="B1633" s="276"/>
      <c r="D1633" s="224"/>
      <c r="E1633" s="261"/>
      <c r="F1633" s="265"/>
    </row>
    <row r="1634" spans="1:6" s="490" customFormat="1" ht="15.75" customHeight="1" x14ac:dyDescent="0.25">
      <c r="A1634" s="226"/>
      <c r="B1634" s="276"/>
      <c r="D1634" s="224"/>
      <c r="E1634" s="261"/>
      <c r="F1634" s="265"/>
    </row>
    <row r="1635" spans="1:6" s="490" customFormat="1" ht="15.75" customHeight="1" x14ac:dyDescent="0.25">
      <c r="A1635" s="226"/>
      <c r="B1635" s="276"/>
      <c r="D1635" s="224"/>
      <c r="E1635" s="261"/>
      <c r="F1635" s="265"/>
    </row>
    <row r="1636" spans="1:6" s="490" customFormat="1" ht="15.75" customHeight="1" x14ac:dyDescent="0.25">
      <c r="A1636" s="226"/>
      <c r="B1636" s="276"/>
      <c r="D1636" s="224"/>
      <c r="E1636" s="261"/>
      <c r="F1636" s="265"/>
    </row>
    <row r="1637" spans="1:6" s="490" customFormat="1" ht="15.75" customHeight="1" x14ac:dyDescent="0.25">
      <c r="A1637" s="226"/>
      <c r="B1637" s="276"/>
      <c r="D1637" s="224"/>
      <c r="E1637" s="261"/>
      <c r="F1637" s="265"/>
    </row>
    <row r="1638" spans="1:6" s="490" customFormat="1" ht="15.75" customHeight="1" x14ac:dyDescent="0.25">
      <c r="A1638" s="226"/>
      <c r="B1638" s="276"/>
      <c r="D1638" s="224"/>
      <c r="E1638" s="261"/>
      <c r="F1638" s="265"/>
    </row>
    <row r="1639" spans="1:6" s="490" customFormat="1" ht="15.75" customHeight="1" x14ac:dyDescent="0.25">
      <c r="A1639" s="226"/>
      <c r="B1639" s="276"/>
      <c r="D1639" s="224"/>
      <c r="E1639" s="261"/>
      <c r="F1639" s="265"/>
    </row>
    <row r="1640" spans="1:6" s="490" customFormat="1" ht="15.75" customHeight="1" x14ac:dyDescent="0.25">
      <c r="A1640" s="226"/>
      <c r="B1640" s="227"/>
      <c r="D1640" s="224"/>
      <c r="E1640" s="261"/>
      <c r="F1640" s="265"/>
    </row>
    <row r="1641" spans="1:6" s="490" customFormat="1" ht="15.75" customHeight="1" x14ac:dyDescent="0.25">
      <c r="A1641" s="226"/>
      <c r="B1641" s="276"/>
      <c r="D1641" s="224"/>
      <c r="E1641" s="261"/>
      <c r="F1641" s="265"/>
    </row>
    <row r="1642" spans="1:6" s="490" customFormat="1" ht="15.75" customHeight="1" x14ac:dyDescent="0.25">
      <c r="A1642" s="226"/>
      <c r="B1642" s="276"/>
      <c r="D1642" s="224"/>
      <c r="E1642" s="261"/>
      <c r="F1642" s="265"/>
    </row>
    <row r="1643" spans="1:6" s="490" customFormat="1" ht="15.75" customHeight="1" x14ac:dyDescent="0.25">
      <c r="A1643" s="226"/>
      <c r="B1643" s="276"/>
      <c r="D1643" s="224"/>
      <c r="E1643" s="261"/>
      <c r="F1643" s="265"/>
    </row>
    <row r="1644" spans="1:6" s="490" customFormat="1" ht="15.75" customHeight="1" x14ac:dyDescent="0.25">
      <c r="A1644" s="226"/>
      <c r="B1644" s="276"/>
      <c r="D1644" s="224"/>
      <c r="E1644" s="261"/>
      <c r="F1644" s="265"/>
    </row>
    <row r="1645" spans="1:6" s="490" customFormat="1" ht="15.75" customHeight="1" x14ac:dyDescent="0.25">
      <c r="A1645" s="226"/>
      <c r="B1645" s="276"/>
      <c r="D1645" s="224"/>
      <c r="E1645" s="261"/>
      <c r="F1645" s="265"/>
    </row>
    <row r="1646" spans="1:6" s="490" customFormat="1" ht="15.75" customHeight="1" x14ac:dyDescent="0.25">
      <c r="A1646" s="226"/>
      <c r="B1646" s="276"/>
      <c r="D1646" s="224"/>
      <c r="E1646" s="261"/>
      <c r="F1646" s="265"/>
    </row>
    <row r="1647" spans="1:6" s="490" customFormat="1" ht="15.75" customHeight="1" x14ac:dyDescent="0.25">
      <c r="A1647" s="226"/>
      <c r="B1647" s="276"/>
      <c r="D1647" s="224"/>
      <c r="E1647" s="261"/>
      <c r="F1647" s="265"/>
    </row>
    <row r="1648" spans="1:6" s="490" customFormat="1" ht="15.75" customHeight="1" x14ac:dyDescent="0.25">
      <c r="A1648" s="226"/>
      <c r="B1648" s="276"/>
      <c r="D1648" s="224"/>
      <c r="E1648" s="261"/>
      <c r="F1648" s="265"/>
    </row>
    <row r="1649" spans="1:6" s="490" customFormat="1" ht="15.75" customHeight="1" x14ac:dyDescent="0.25">
      <c r="A1649" s="226"/>
      <c r="B1649" s="276"/>
      <c r="D1649" s="224"/>
      <c r="E1649" s="261"/>
      <c r="F1649" s="265"/>
    </row>
    <row r="1650" spans="1:6" s="490" customFormat="1" ht="15.75" customHeight="1" x14ac:dyDescent="0.25">
      <c r="A1650" s="226"/>
      <c r="B1650" s="276"/>
      <c r="D1650" s="224"/>
      <c r="E1650" s="261"/>
      <c r="F1650" s="265"/>
    </row>
    <row r="1651" spans="1:6" s="490" customFormat="1" ht="15.75" customHeight="1" x14ac:dyDescent="0.25">
      <c r="A1651" s="226"/>
      <c r="B1651" s="276"/>
      <c r="D1651" s="224"/>
      <c r="E1651" s="261"/>
      <c r="F1651" s="265"/>
    </row>
    <row r="1652" spans="1:6" ht="15.75" customHeight="1" x14ac:dyDescent="0.25">
      <c r="B1652" s="276"/>
      <c r="D1652" s="224"/>
      <c r="F1652" s="265"/>
    </row>
    <row r="1653" spans="1:6" ht="15.75" customHeight="1" x14ac:dyDescent="0.25">
      <c r="A1653" s="266"/>
      <c r="B1653" s="246"/>
      <c r="C1653" s="246"/>
      <c r="D1653" s="81"/>
      <c r="E1653" s="81"/>
      <c r="F1653" s="246"/>
    </row>
    <row r="1654" spans="1:6" ht="15.75" customHeight="1" x14ac:dyDescent="0.25">
      <c r="A1654" s="266"/>
      <c r="B1654" s="507"/>
      <c r="C1654" s="266"/>
      <c r="D1654" s="301"/>
      <c r="E1654" s="301"/>
      <c r="F1654" s="273"/>
    </row>
    <row r="1655" spans="1:6" ht="15.75" customHeight="1" x14ac:dyDescent="0.25">
      <c r="B1655" s="510"/>
      <c r="C1655" s="226"/>
      <c r="F1655" s="262"/>
    </row>
    <row r="1656" spans="1:6" ht="15.75" customHeight="1" x14ac:dyDescent="0.25">
      <c r="B1656" s="352"/>
      <c r="C1656" s="226"/>
      <c r="F1656" s="262"/>
    </row>
    <row r="1657" spans="1:6" ht="15.75" customHeight="1" x14ac:dyDescent="0.25">
      <c r="B1657" s="510"/>
      <c r="C1657" s="226"/>
      <c r="F1657" s="262"/>
    </row>
    <row r="1658" spans="1:6" ht="15.75" customHeight="1" x14ac:dyDescent="0.25">
      <c r="B1658" s="510"/>
      <c r="C1658" s="226"/>
      <c r="F1658" s="262"/>
    </row>
    <row r="1659" spans="1:6" ht="15.75" customHeight="1" x14ac:dyDescent="0.25">
      <c r="B1659" s="227"/>
      <c r="C1659" s="226"/>
      <c r="F1659" s="262"/>
    </row>
    <row r="1660" spans="1:6" ht="15.75" customHeight="1" x14ac:dyDescent="0.25">
      <c r="B1660" s="227"/>
      <c r="C1660" s="226"/>
      <c r="F1660" s="262"/>
    </row>
    <row r="1661" spans="1:6" ht="15.75" customHeight="1" x14ac:dyDescent="0.25">
      <c r="B1661" s="227"/>
      <c r="C1661" s="226"/>
      <c r="F1661" s="262"/>
    </row>
    <row r="1662" spans="1:6" ht="15.75" customHeight="1" x14ac:dyDescent="0.25">
      <c r="B1662" s="227"/>
      <c r="C1662" s="226"/>
      <c r="F1662" s="262"/>
    </row>
    <row r="1663" spans="1:6" ht="15.75" customHeight="1" x14ac:dyDescent="0.25">
      <c r="B1663" s="227"/>
      <c r="C1663" s="226"/>
      <c r="F1663" s="262"/>
    </row>
    <row r="1664" spans="1:6" ht="15.75" customHeight="1" x14ac:dyDescent="0.25">
      <c r="B1664" s="227"/>
      <c r="C1664" s="226"/>
      <c r="F1664" s="262"/>
    </row>
    <row r="1665" spans="1:6" ht="15.75" customHeight="1" x14ac:dyDescent="0.25">
      <c r="B1665" s="227"/>
      <c r="C1665" s="226"/>
      <c r="F1665" s="262"/>
    </row>
    <row r="1666" spans="1:6" ht="15.75" customHeight="1" x14ac:dyDescent="0.25">
      <c r="B1666" s="227"/>
      <c r="C1666" s="226"/>
      <c r="F1666" s="262"/>
    </row>
    <row r="1667" spans="1:6" ht="15.75" customHeight="1" x14ac:dyDescent="0.25">
      <c r="B1667" s="227"/>
      <c r="C1667" s="226"/>
      <c r="F1667" s="262"/>
    </row>
    <row r="1668" spans="1:6" s="490" customFormat="1" ht="15.75" customHeight="1" x14ac:dyDescent="0.25">
      <c r="A1668" s="226"/>
      <c r="B1668" s="227"/>
      <c r="C1668" s="226"/>
      <c r="D1668" s="261"/>
      <c r="E1668" s="261"/>
      <c r="F1668" s="262"/>
    </row>
    <row r="1669" spans="1:6" s="490" customFormat="1" ht="15.75" customHeight="1" x14ac:dyDescent="0.25">
      <c r="A1669" s="226"/>
      <c r="B1669" s="227"/>
      <c r="C1669" s="226"/>
      <c r="D1669" s="261"/>
      <c r="E1669" s="261"/>
      <c r="F1669" s="262"/>
    </row>
    <row r="1670" spans="1:6" s="490" customFormat="1" ht="15.75" customHeight="1" x14ac:dyDescent="0.25">
      <c r="A1670" s="226"/>
      <c r="B1670" s="227"/>
      <c r="C1670" s="226"/>
      <c r="D1670" s="261"/>
      <c r="E1670" s="261"/>
      <c r="F1670" s="262"/>
    </row>
    <row r="1671" spans="1:6" s="490" customFormat="1" ht="15.75" customHeight="1" x14ac:dyDescent="0.25">
      <c r="A1671" s="226"/>
      <c r="B1671" s="227"/>
      <c r="C1671" s="226"/>
      <c r="D1671" s="261"/>
      <c r="E1671" s="261"/>
      <c r="F1671" s="262"/>
    </row>
    <row r="1672" spans="1:6" s="490" customFormat="1" ht="15.75" customHeight="1" x14ac:dyDescent="0.25">
      <c r="A1672" s="226"/>
      <c r="B1672" s="227"/>
      <c r="C1672" s="226"/>
      <c r="D1672" s="261"/>
      <c r="E1672" s="261"/>
      <c r="F1672" s="262"/>
    </row>
    <row r="1673" spans="1:6" s="490" customFormat="1" ht="15.75" customHeight="1" x14ac:dyDescent="0.25">
      <c r="A1673" s="226"/>
      <c r="B1673" s="227"/>
      <c r="C1673" s="226"/>
      <c r="D1673" s="261"/>
      <c r="E1673" s="261"/>
      <c r="F1673" s="262"/>
    </row>
    <row r="1674" spans="1:6" s="490" customFormat="1" ht="15.75" customHeight="1" x14ac:dyDescent="0.25">
      <c r="A1674" s="226"/>
      <c r="B1674" s="227"/>
      <c r="C1674" s="226"/>
      <c r="D1674" s="261"/>
      <c r="E1674" s="261"/>
      <c r="F1674" s="262"/>
    </row>
    <row r="1675" spans="1:6" s="490" customFormat="1" ht="15.75" customHeight="1" x14ac:dyDescent="0.25">
      <c r="A1675" s="226"/>
      <c r="B1675" s="227"/>
      <c r="C1675" s="226"/>
      <c r="D1675" s="261"/>
      <c r="E1675" s="261"/>
      <c r="F1675" s="262"/>
    </row>
    <row r="1676" spans="1:6" s="490" customFormat="1" ht="15.75" customHeight="1" x14ac:dyDescent="0.25">
      <c r="A1676" s="226"/>
      <c r="B1676" s="227"/>
      <c r="C1676" s="226"/>
      <c r="D1676" s="261"/>
      <c r="E1676" s="261"/>
      <c r="F1676" s="262"/>
    </row>
    <row r="1677" spans="1:6" s="490" customFormat="1" ht="15.75" customHeight="1" x14ac:dyDescent="0.25">
      <c r="A1677" s="226"/>
      <c r="B1677" s="227"/>
      <c r="C1677" s="226"/>
      <c r="D1677" s="261"/>
      <c r="E1677" s="261"/>
      <c r="F1677" s="262"/>
    </row>
    <row r="1678" spans="1:6" s="490" customFormat="1" ht="15.75" customHeight="1" x14ac:dyDescent="0.25">
      <c r="A1678" s="226"/>
      <c r="B1678" s="227"/>
      <c r="C1678" s="226"/>
      <c r="D1678" s="261"/>
      <c r="E1678" s="261"/>
      <c r="F1678" s="262"/>
    </row>
    <row r="1679" spans="1:6" s="490" customFormat="1" ht="15.75" customHeight="1" x14ac:dyDescent="0.25">
      <c r="A1679" s="226"/>
      <c r="B1679" s="227"/>
      <c r="C1679" s="226"/>
      <c r="D1679" s="261"/>
      <c r="E1679" s="261"/>
      <c r="F1679" s="262"/>
    </row>
    <row r="1680" spans="1:6" s="490" customFormat="1" ht="15.75" customHeight="1" x14ac:dyDescent="0.25">
      <c r="A1680" s="226"/>
      <c r="B1680" s="227"/>
      <c r="C1680" s="226"/>
      <c r="D1680" s="261"/>
      <c r="E1680" s="261"/>
      <c r="F1680" s="262"/>
    </row>
    <row r="1681" spans="1:6" s="490" customFormat="1" ht="15.75" customHeight="1" x14ac:dyDescent="0.25">
      <c r="A1681" s="226"/>
      <c r="B1681" s="227"/>
      <c r="C1681" s="226"/>
      <c r="D1681" s="261"/>
      <c r="E1681" s="261"/>
      <c r="F1681" s="262"/>
    </row>
    <row r="1682" spans="1:6" s="490" customFormat="1" ht="15.75" customHeight="1" x14ac:dyDescent="0.25">
      <c r="A1682" s="226"/>
      <c r="B1682" s="227"/>
      <c r="C1682" s="226"/>
      <c r="D1682" s="261"/>
      <c r="E1682" s="261"/>
      <c r="F1682" s="262"/>
    </row>
    <row r="1683" spans="1:6" s="490" customFormat="1" ht="15.75" customHeight="1" x14ac:dyDescent="0.25">
      <c r="A1683" s="226"/>
      <c r="B1683" s="227"/>
      <c r="C1683" s="226"/>
      <c r="D1683" s="261"/>
      <c r="E1683" s="261"/>
      <c r="F1683" s="262"/>
    </row>
    <row r="1684" spans="1:6" s="490" customFormat="1" ht="15.75" customHeight="1" x14ac:dyDescent="0.25">
      <c r="A1684" s="226"/>
      <c r="B1684" s="227"/>
      <c r="C1684" s="226"/>
      <c r="D1684" s="261"/>
      <c r="E1684" s="261"/>
      <c r="F1684" s="262"/>
    </row>
    <row r="1685" spans="1:6" s="490" customFormat="1" ht="15.75" customHeight="1" x14ac:dyDescent="0.25">
      <c r="A1685" s="226"/>
      <c r="B1685" s="227"/>
      <c r="C1685" s="226"/>
      <c r="D1685" s="261"/>
      <c r="E1685" s="261"/>
      <c r="F1685" s="262"/>
    </row>
    <row r="1686" spans="1:6" s="490" customFormat="1" ht="15.75" customHeight="1" x14ac:dyDescent="0.25">
      <c r="A1686" s="266"/>
      <c r="B1686" s="507"/>
      <c r="C1686" s="266"/>
      <c r="D1686" s="261"/>
      <c r="E1686" s="261"/>
      <c r="F1686" s="273"/>
    </row>
    <row r="1687" spans="1:6" s="490" customFormat="1" ht="15.75" customHeight="1" x14ac:dyDescent="0.25">
      <c r="A1687" s="226"/>
      <c r="B1687" s="227"/>
      <c r="C1687" s="226"/>
      <c r="D1687" s="261"/>
      <c r="E1687" s="261"/>
      <c r="F1687" s="262"/>
    </row>
    <row r="1688" spans="1:6" s="490" customFormat="1" ht="15.75" customHeight="1" x14ac:dyDescent="0.25">
      <c r="A1688" s="226"/>
      <c r="B1688" s="227"/>
      <c r="C1688" s="226"/>
      <c r="D1688" s="261"/>
      <c r="E1688" s="261"/>
      <c r="F1688" s="262"/>
    </row>
    <row r="1689" spans="1:6" s="490" customFormat="1" ht="15.75" customHeight="1" x14ac:dyDescent="0.25">
      <c r="A1689" s="226"/>
      <c r="B1689" s="227"/>
      <c r="C1689" s="226"/>
      <c r="D1689" s="261"/>
      <c r="E1689" s="261"/>
      <c r="F1689" s="262"/>
    </row>
    <row r="1690" spans="1:6" s="490" customFormat="1" ht="15.75" customHeight="1" x14ac:dyDescent="0.25">
      <c r="A1690" s="226"/>
      <c r="B1690" s="227"/>
      <c r="C1690" s="226"/>
      <c r="D1690" s="261"/>
      <c r="E1690" s="261"/>
      <c r="F1690" s="262"/>
    </row>
    <row r="1691" spans="1:6" s="490" customFormat="1" ht="15.75" customHeight="1" x14ac:dyDescent="0.25">
      <c r="A1691" s="226"/>
      <c r="B1691" s="227"/>
      <c r="C1691" s="226"/>
      <c r="D1691" s="261"/>
      <c r="E1691" s="261"/>
      <c r="F1691" s="262"/>
    </row>
    <row r="1692" spans="1:6" s="490" customFormat="1" ht="15.75" customHeight="1" x14ac:dyDescent="0.25">
      <c r="A1692" s="226"/>
      <c r="B1692" s="227"/>
      <c r="C1692" s="226"/>
      <c r="D1692" s="261"/>
      <c r="E1692" s="261"/>
      <c r="F1692" s="262"/>
    </row>
    <row r="1693" spans="1:6" s="490" customFormat="1" ht="15.75" customHeight="1" x14ac:dyDescent="0.25">
      <c r="A1693" s="226"/>
      <c r="B1693" s="227"/>
      <c r="C1693" s="226"/>
      <c r="D1693" s="261"/>
      <c r="E1693" s="261"/>
      <c r="F1693" s="262"/>
    </row>
    <row r="1694" spans="1:6" s="490" customFormat="1" ht="15.75" customHeight="1" x14ac:dyDescent="0.25">
      <c r="A1694" s="226"/>
      <c r="B1694" s="227"/>
      <c r="C1694" s="226"/>
      <c r="D1694" s="261"/>
      <c r="E1694" s="261"/>
      <c r="F1694" s="262"/>
    </row>
    <row r="1695" spans="1:6" s="490" customFormat="1" ht="15.75" customHeight="1" x14ac:dyDescent="0.25">
      <c r="A1695" s="226"/>
      <c r="B1695" s="227"/>
      <c r="C1695" s="226"/>
      <c r="D1695" s="261"/>
      <c r="E1695" s="261"/>
      <c r="F1695" s="262"/>
    </row>
    <row r="1696" spans="1:6" s="490" customFormat="1" ht="15.75" customHeight="1" x14ac:dyDescent="0.25">
      <c r="A1696" s="226"/>
      <c r="B1696" s="227"/>
      <c r="C1696" s="226"/>
      <c r="D1696" s="261"/>
      <c r="E1696" s="261"/>
      <c r="F1696" s="262"/>
    </row>
    <row r="1697" spans="1:6" s="490" customFormat="1" ht="15.75" customHeight="1" x14ac:dyDescent="0.25">
      <c r="A1697" s="226"/>
      <c r="B1697" s="227"/>
      <c r="C1697" s="226"/>
      <c r="D1697" s="261"/>
      <c r="E1697" s="261"/>
      <c r="F1697" s="262"/>
    </row>
    <row r="1698" spans="1:6" s="490" customFormat="1" ht="15.75" customHeight="1" x14ac:dyDescent="0.25">
      <c r="A1698" s="266"/>
      <c r="B1698" s="225"/>
      <c r="C1698" s="266"/>
      <c r="D1698" s="261"/>
      <c r="E1698" s="261"/>
      <c r="F1698" s="273"/>
    </row>
    <row r="1699" spans="1:6" s="490" customFormat="1" ht="15.75" customHeight="1" x14ac:dyDescent="0.25">
      <c r="A1699" s="226"/>
      <c r="B1699" s="227"/>
      <c r="C1699" s="226"/>
      <c r="D1699" s="261"/>
      <c r="E1699" s="261"/>
      <c r="F1699" s="262"/>
    </row>
    <row r="1700" spans="1:6" s="490" customFormat="1" ht="15.75" customHeight="1" x14ac:dyDescent="0.25">
      <c r="A1700" s="226"/>
      <c r="B1700" s="227"/>
      <c r="C1700" s="226"/>
      <c r="D1700" s="261"/>
      <c r="E1700" s="261"/>
      <c r="F1700" s="262"/>
    </row>
    <row r="1701" spans="1:6" s="490" customFormat="1" ht="15.75" customHeight="1" x14ac:dyDescent="0.25">
      <c r="A1701" s="226"/>
      <c r="B1701" s="227"/>
      <c r="C1701" s="226"/>
      <c r="D1701" s="261"/>
      <c r="E1701" s="261"/>
      <c r="F1701" s="262"/>
    </row>
    <row r="1702" spans="1:6" s="490" customFormat="1" ht="15.75" customHeight="1" x14ac:dyDescent="0.25">
      <c r="A1702" s="226"/>
      <c r="B1702" s="227"/>
      <c r="C1702" s="226"/>
      <c r="D1702" s="261"/>
      <c r="E1702" s="261"/>
      <c r="F1702" s="262"/>
    </row>
    <row r="1703" spans="1:6" s="490" customFormat="1" ht="15.75" customHeight="1" x14ac:dyDescent="0.25">
      <c r="A1703" s="226"/>
      <c r="B1703" s="227"/>
      <c r="C1703" s="226"/>
      <c r="D1703" s="261"/>
      <c r="E1703" s="261"/>
      <c r="F1703" s="262"/>
    </row>
    <row r="1704" spans="1:6" s="490" customFormat="1" ht="15.75" customHeight="1" x14ac:dyDescent="0.25">
      <c r="A1704" s="226"/>
      <c r="B1704" s="227"/>
      <c r="C1704" s="226"/>
      <c r="D1704" s="261"/>
      <c r="E1704" s="261"/>
      <c r="F1704" s="262"/>
    </row>
    <row r="1705" spans="1:6" s="490" customFormat="1" ht="15.75" customHeight="1" x14ac:dyDescent="0.25">
      <c r="A1705" s="226"/>
      <c r="B1705" s="227"/>
      <c r="C1705" s="226"/>
      <c r="D1705" s="261"/>
      <c r="E1705" s="261"/>
      <c r="F1705" s="262"/>
    </row>
    <row r="1706" spans="1:6" s="490" customFormat="1" ht="15.75" customHeight="1" x14ac:dyDescent="0.25">
      <c r="A1706" s="226"/>
      <c r="B1706" s="227"/>
      <c r="C1706" s="226"/>
      <c r="D1706" s="261"/>
      <c r="E1706" s="261"/>
      <c r="F1706" s="262"/>
    </row>
    <row r="1707" spans="1:6" s="490" customFormat="1" ht="15.75" customHeight="1" x14ac:dyDescent="0.25">
      <c r="A1707" s="226"/>
      <c r="B1707" s="227"/>
      <c r="C1707" s="226"/>
      <c r="D1707" s="261"/>
      <c r="E1707" s="261"/>
      <c r="F1707" s="262"/>
    </row>
    <row r="1708" spans="1:6" s="490" customFormat="1" ht="15.75" customHeight="1" x14ac:dyDescent="0.25">
      <c r="A1708" s="226"/>
      <c r="B1708" s="227"/>
      <c r="C1708" s="226"/>
      <c r="D1708" s="261"/>
      <c r="E1708" s="261"/>
      <c r="F1708" s="262"/>
    </row>
    <row r="1709" spans="1:6" s="490" customFormat="1" ht="15.75" customHeight="1" x14ac:dyDescent="0.25">
      <c r="A1709" s="226"/>
      <c r="B1709" s="227"/>
      <c r="C1709" s="226"/>
      <c r="D1709" s="261"/>
      <c r="E1709" s="261"/>
      <c r="F1709" s="262"/>
    </row>
    <row r="1710" spans="1:6" s="490" customFormat="1" ht="15.75" customHeight="1" x14ac:dyDescent="0.25">
      <c r="A1710" s="226"/>
      <c r="B1710" s="227"/>
      <c r="C1710" s="226"/>
      <c r="D1710" s="261"/>
      <c r="E1710" s="261"/>
      <c r="F1710" s="262"/>
    </row>
    <row r="1711" spans="1:6" s="490" customFormat="1" ht="15.75" customHeight="1" x14ac:dyDescent="0.25">
      <c r="A1711" s="226"/>
      <c r="B1711" s="227"/>
      <c r="C1711" s="226"/>
      <c r="D1711" s="261"/>
      <c r="E1711" s="261"/>
      <c r="F1711" s="262"/>
    </row>
    <row r="1712" spans="1:6" s="490" customFormat="1" ht="15.75" customHeight="1" x14ac:dyDescent="0.25">
      <c r="A1712" s="226"/>
      <c r="B1712" s="227"/>
      <c r="C1712" s="226"/>
      <c r="D1712" s="261"/>
      <c r="E1712" s="261"/>
      <c r="F1712" s="262"/>
    </row>
    <row r="1713" spans="1:6" s="490" customFormat="1" ht="15.75" customHeight="1" x14ac:dyDescent="0.25">
      <c r="A1713" s="226"/>
      <c r="B1713" s="227"/>
      <c r="C1713" s="226"/>
      <c r="D1713" s="261"/>
      <c r="E1713" s="261"/>
      <c r="F1713" s="262"/>
    </row>
    <row r="1714" spans="1:6" s="490" customFormat="1" ht="15.75" customHeight="1" x14ac:dyDescent="0.25">
      <c r="A1714" s="226"/>
      <c r="B1714" s="227"/>
      <c r="C1714" s="226"/>
      <c r="D1714" s="261"/>
      <c r="E1714" s="261"/>
      <c r="F1714" s="262"/>
    </row>
    <row r="1715" spans="1:6" s="490" customFormat="1" ht="15.75" customHeight="1" x14ac:dyDescent="0.25">
      <c r="A1715" s="226"/>
      <c r="B1715" s="227"/>
      <c r="C1715" s="226"/>
      <c r="D1715" s="261"/>
      <c r="E1715" s="261"/>
      <c r="F1715" s="262"/>
    </row>
    <row r="1716" spans="1:6" s="490" customFormat="1" ht="15.75" customHeight="1" x14ac:dyDescent="0.25">
      <c r="A1716" s="226"/>
      <c r="B1716" s="227"/>
      <c r="C1716" s="226"/>
      <c r="D1716" s="261"/>
      <c r="E1716" s="261"/>
      <c r="F1716" s="262"/>
    </row>
    <row r="1717" spans="1:6" s="490" customFormat="1" ht="15.75" customHeight="1" x14ac:dyDescent="0.25">
      <c r="A1717" s="226"/>
      <c r="B1717" s="227"/>
      <c r="C1717" s="226"/>
      <c r="D1717" s="261"/>
      <c r="E1717" s="261"/>
      <c r="F1717" s="262"/>
    </row>
    <row r="1718" spans="1:6" s="490" customFormat="1" ht="15.75" customHeight="1" x14ac:dyDescent="0.25">
      <c r="A1718" s="226"/>
      <c r="B1718" s="227"/>
      <c r="C1718" s="226"/>
      <c r="D1718" s="261"/>
      <c r="E1718" s="261"/>
      <c r="F1718" s="262"/>
    </row>
    <row r="1719" spans="1:6" s="490" customFormat="1" ht="15.75" customHeight="1" x14ac:dyDescent="0.25">
      <c r="A1719" s="226"/>
      <c r="B1719" s="227"/>
      <c r="C1719" s="226"/>
      <c r="D1719" s="261"/>
      <c r="E1719" s="261"/>
      <c r="F1719" s="262"/>
    </row>
    <row r="1720" spans="1:6" s="490" customFormat="1" ht="15.75" customHeight="1" x14ac:dyDescent="0.25">
      <c r="A1720" s="226"/>
      <c r="B1720" s="227"/>
      <c r="C1720" s="226"/>
      <c r="D1720" s="261"/>
      <c r="E1720" s="261"/>
      <c r="F1720" s="262"/>
    </row>
    <row r="1721" spans="1:6" s="490" customFormat="1" ht="15.75" customHeight="1" x14ac:dyDescent="0.25">
      <c r="A1721" s="226"/>
      <c r="B1721" s="227"/>
      <c r="C1721" s="226"/>
      <c r="D1721" s="261"/>
      <c r="E1721" s="261"/>
      <c r="F1721" s="262"/>
    </row>
    <row r="1722" spans="1:6" s="490" customFormat="1" ht="15.75" customHeight="1" x14ac:dyDescent="0.25">
      <c r="A1722" s="226"/>
      <c r="B1722" s="227"/>
      <c r="C1722" s="226"/>
      <c r="D1722" s="261"/>
      <c r="E1722" s="261"/>
      <c r="F1722" s="262"/>
    </row>
    <row r="1723" spans="1:6" s="490" customFormat="1" ht="15.75" customHeight="1" x14ac:dyDescent="0.25">
      <c r="A1723" s="226"/>
      <c r="B1723" s="227"/>
      <c r="C1723" s="226"/>
      <c r="D1723" s="261"/>
      <c r="E1723" s="261"/>
      <c r="F1723" s="262"/>
    </row>
    <row r="1724" spans="1:6" s="490" customFormat="1" ht="15.75" customHeight="1" x14ac:dyDescent="0.25">
      <c r="A1724" s="226"/>
      <c r="B1724" s="227"/>
      <c r="C1724" s="226"/>
      <c r="D1724" s="261"/>
      <c r="E1724" s="261"/>
      <c r="F1724" s="262"/>
    </row>
    <row r="1725" spans="1:6" s="490" customFormat="1" ht="15.75" customHeight="1" x14ac:dyDescent="0.25">
      <c r="A1725" s="226"/>
      <c r="B1725" s="227"/>
      <c r="C1725" s="226"/>
      <c r="D1725" s="261"/>
      <c r="E1725" s="261"/>
      <c r="F1725" s="262"/>
    </row>
    <row r="1726" spans="1:6" s="490" customFormat="1" ht="15.75" customHeight="1" x14ac:dyDescent="0.25">
      <c r="A1726" s="226"/>
      <c r="B1726" s="227"/>
      <c r="C1726" s="226"/>
      <c r="D1726" s="261"/>
      <c r="E1726" s="261"/>
      <c r="F1726" s="262"/>
    </row>
    <row r="1727" spans="1:6" s="490" customFormat="1" ht="15.75" customHeight="1" x14ac:dyDescent="0.25">
      <c r="A1727" s="226"/>
      <c r="B1727" s="227"/>
      <c r="C1727" s="226"/>
      <c r="D1727" s="261"/>
      <c r="E1727" s="261"/>
      <c r="F1727" s="262"/>
    </row>
    <row r="1728" spans="1:6" s="490" customFormat="1" ht="15.75" customHeight="1" x14ac:dyDescent="0.25">
      <c r="A1728" s="226"/>
      <c r="B1728" s="227"/>
      <c r="C1728" s="226"/>
      <c r="D1728" s="261"/>
      <c r="E1728" s="261"/>
      <c r="F1728" s="262"/>
    </row>
    <row r="1729" spans="1:6" s="490" customFormat="1" ht="15.75" customHeight="1" x14ac:dyDescent="0.25">
      <c r="A1729" s="226"/>
      <c r="C1729" s="226"/>
      <c r="D1729" s="261"/>
      <c r="E1729" s="261"/>
      <c r="F1729" s="262"/>
    </row>
    <row r="1730" spans="1:6" s="490" customFormat="1" ht="15.75" customHeight="1" x14ac:dyDescent="0.25">
      <c r="A1730" s="226"/>
      <c r="B1730" s="227"/>
      <c r="C1730" s="226"/>
      <c r="D1730" s="261"/>
      <c r="E1730" s="261"/>
      <c r="F1730" s="262"/>
    </row>
    <row r="1731" spans="1:6" s="490" customFormat="1" ht="15.75" customHeight="1" x14ac:dyDescent="0.25">
      <c r="A1731" s="226"/>
      <c r="B1731" s="227"/>
      <c r="C1731" s="226"/>
      <c r="D1731" s="261"/>
      <c r="E1731" s="261"/>
      <c r="F1731" s="262"/>
    </row>
    <row r="1732" spans="1:6" ht="15.75" customHeight="1" x14ac:dyDescent="0.25">
      <c r="B1732" s="227"/>
      <c r="C1732" s="226"/>
      <c r="F1732" s="262"/>
    </row>
    <row r="1733" spans="1:6" ht="15.75" customHeight="1" x14ac:dyDescent="0.25">
      <c r="B1733" s="227"/>
      <c r="C1733" s="226"/>
      <c r="F1733" s="262"/>
    </row>
    <row r="1734" spans="1:6" ht="15.75" customHeight="1" x14ac:dyDescent="0.25">
      <c r="B1734" s="227"/>
      <c r="C1734" s="226"/>
      <c r="F1734" s="262"/>
    </row>
    <row r="1736" spans="1:6" ht="15.75" customHeight="1" x14ac:dyDescent="0.25">
      <c r="A1736" s="244"/>
      <c r="C1736" s="244"/>
      <c r="D1736" s="263"/>
      <c r="E1736" s="263"/>
      <c r="F1736" s="244"/>
    </row>
    <row r="1738" spans="1:6" ht="15.75" customHeight="1" x14ac:dyDescent="0.25">
      <c r="A1738" s="253"/>
      <c r="B1738" s="241"/>
      <c r="C1738" s="246"/>
      <c r="D1738" s="81"/>
      <c r="E1738" s="81"/>
      <c r="F1738" s="246"/>
    </row>
    <row r="1739" spans="1:6" ht="15.75" customHeight="1" x14ac:dyDescent="0.25">
      <c r="A1739" s="266"/>
      <c r="B1739" s="507"/>
      <c r="D1739" s="228"/>
      <c r="F1739" s="265"/>
    </row>
    <row r="1740" spans="1:6" ht="15.75" customHeight="1" x14ac:dyDescent="0.25">
      <c r="A1740" s="270"/>
      <c r="B1740" s="321"/>
      <c r="C1740" s="289"/>
      <c r="D1740" s="322"/>
      <c r="E1740" s="323"/>
      <c r="F1740" s="324"/>
    </row>
    <row r="1741" spans="1:6" ht="15.75" customHeight="1" x14ac:dyDescent="0.25">
      <c r="B1741" s="510"/>
      <c r="F1741" s="265"/>
    </row>
    <row r="1742" spans="1:6" ht="15.75" customHeight="1" x14ac:dyDescent="0.25">
      <c r="B1742" s="510"/>
      <c r="F1742" s="265"/>
    </row>
    <row r="1743" spans="1:6" ht="15.75" customHeight="1" x14ac:dyDescent="0.25">
      <c r="B1743" s="510"/>
      <c r="F1743" s="265"/>
    </row>
    <row r="1744" spans="1:6" ht="15.75" customHeight="1" x14ac:dyDescent="0.25">
      <c r="B1744" s="510"/>
      <c r="F1744" s="265"/>
    </row>
    <row r="1745" spans="1:6" ht="15.75" customHeight="1" x14ac:dyDescent="0.25">
      <c r="A1745" s="270"/>
      <c r="B1745" s="321"/>
      <c r="C1745" s="289"/>
      <c r="F1745" s="324"/>
    </row>
    <row r="1746" spans="1:6" ht="15.75" customHeight="1" x14ac:dyDescent="0.25">
      <c r="B1746" s="510"/>
      <c r="F1746" s="265"/>
    </row>
    <row r="1747" spans="1:6" ht="15.75" customHeight="1" x14ac:dyDescent="0.25">
      <c r="B1747" s="510"/>
      <c r="F1747" s="265"/>
    </row>
    <row r="1748" spans="1:6" s="490" customFormat="1" ht="15.75" customHeight="1" x14ac:dyDescent="0.25">
      <c r="A1748" s="226"/>
      <c r="B1748" s="510"/>
      <c r="D1748" s="261"/>
      <c r="E1748" s="261"/>
      <c r="F1748" s="265"/>
    </row>
    <row r="1749" spans="1:6" s="490" customFormat="1" ht="15.75" customHeight="1" x14ac:dyDescent="0.25">
      <c r="A1749" s="226"/>
      <c r="B1749" s="510"/>
      <c r="D1749" s="261"/>
      <c r="E1749" s="261"/>
      <c r="F1749" s="265"/>
    </row>
    <row r="1750" spans="1:6" s="490" customFormat="1" ht="15.75" customHeight="1" x14ac:dyDescent="0.25">
      <c r="A1750" s="226"/>
      <c r="B1750" s="510"/>
      <c r="D1750" s="261"/>
      <c r="E1750" s="261"/>
      <c r="F1750" s="265"/>
    </row>
    <row r="1751" spans="1:6" s="490" customFormat="1" ht="15.75" customHeight="1" x14ac:dyDescent="0.25">
      <c r="A1751" s="226"/>
      <c r="B1751" s="510"/>
      <c r="D1751" s="261"/>
      <c r="E1751" s="261"/>
      <c r="F1751" s="265"/>
    </row>
    <row r="1752" spans="1:6" s="490" customFormat="1" ht="15.75" customHeight="1" x14ac:dyDescent="0.25">
      <c r="A1752" s="270"/>
      <c r="B1752" s="321"/>
      <c r="C1752" s="289"/>
      <c r="D1752" s="261"/>
      <c r="E1752" s="261"/>
      <c r="F1752" s="324"/>
    </row>
    <row r="1753" spans="1:6" s="490" customFormat="1" ht="15.75" customHeight="1" x14ac:dyDescent="0.25">
      <c r="A1753" s="226"/>
      <c r="B1753" s="510"/>
      <c r="D1753" s="261"/>
      <c r="E1753" s="261"/>
      <c r="F1753" s="265"/>
    </row>
    <row r="1754" spans="1:6" s="490" customFormat="1" ht="15.75" customHeight="1" x14ac:dyDescent="0.25">
      <c r="A1754" s="226"/>
      <c r="B1754" s="510"/>
      <c r="D1754" s="261"/>
      <c r="E1754" s="261"/>
      <c r="F1754" s="265"/>
    </row>
    <row r="1755" spans="1:6" s="490" customFormat="1" ht="15.75" customHeight="1" x14ac:dyDescent="0.25">
      <c r="A1755" s="270"/>
      <c r="B1755" s="321"/>
      <c r="C1755" s="289"/>
      <c r="D1755" s="261"/>
      <c r="E1755" s="261"/>
      <c r="F1755" s="324"/>
    </row>
    <row r="1756" spans="1:6" s="490" customFormat="1" ht="15.75" customHeight="1" x14ac:dyDescent="0.25">
      <c r="A1756" s="226"/>
      <c r="B1756" s="510"/>
      <c r="D1756" s="261"/>
      <c r="E1756" s="261"/>
      <c r="F1756" s="265"/>
    </row>
    <row r="1757" spans="1:6" s="490" customFormat="1" ht="15.75" customHeight="1" x14ac:dyDescent="0.25">
      <c r="A1757" s="226"/>
      <c r="B1757" s="510"/>
      <c r="D1757" s="261"/>
      <c r="E1757" s="261"/>
      <c r="F1757" s="265"/>
    </row>
    <row r="1758" spans="1:6" s="490" customFormat="1" ht="15.75" customHeight="1" x14ac:dyDescent="0.25">
      <c r="A1758" s="226"/>
      <c r="B1758" s="510"/>
      <c r="D1758" s="261"/>
      <c r="E1758" s="261"/>
      <c r="F1758" s="265"/>
    </row>
    <row r="1759" spans="1:6" s="490" customFormat="1" ht="15.75" customHeight="1" x14ac:dyDescent="0.25">
      <c r="A1759" s="226"/>
      <c r="B1759" s="510"/>
      <c r="D1759" s="261"/>
      <c r="E1759" s="261"/>
      <c r="F1759" s="265"/>
    </row>
    <row r="1760" spans="1:6" s="490" customFormat="1" ht="15.75" customHeight="1" x14ac:dyDescent="0.25">
      <c r="A1760" s="226"/>
      <c r="B1760" s="510"/>
      <c r="D1760" s="261"/>
      <c r="E1760" s="261"/>
      <c r="F1760" s="265"/>
    </row>
    <row r="1761" spans="1:6" s="490" customFormat="1" ht="15.75" customHeight="1" x14ac:dyDescent="0.25">
      <c r="A1761" s="226"/>
      <c r="B1761" s="510"/>
      <c r="D1761" s="261"/>
      <c r="E1761" s="261"/>
      <c r="F1761" s="265"/>
    </row>
    <row r="1762" spans="1:6" s="490" customFormat="1" ht="15.75" customHeight="1" x14ac:dyDescent="0.25">
      <c r="A1762" s="270"/>
      <c r="B1762" s="321"/>
      <c r="C1762" s="289"/>
      <c r="D1762" s="261"/>
      <c r="E1762" s="261"/>
      <c r="F1762" s="324"/>
    </row>
    <row r="1763" spans="1:6" s="490" customFormat="1" ht="15.75" customHeight="1" x14ac:dyDescent="0.25">
      <c r="A1763" s="226"/>
      <c r="B1763" s="510"/>
      <c r="D1763" s="261"/>
      <c r="E1763" s="261"/>
      <c r="F1763" s="265"/>
    </row>
    <row r="1764" spans="1:6" s="490" customFormat="1" ht="15.75" customHeight="1" x14ac:dyDescent="0.25">
      <c r="A1764" s="226"/>
      <c r="B1764" s="510"/>
      <c r="D1764" s="261"/>
      <c r="E1764" s="261"/>
      <c r="F1764" s="265"/>
    </row>
    <row r="1765" spans="1:6" s="490" customFormat="1" ht="15.75" customHeight="1" x14ac:dyDescent="0.25">
      <c r="A1765" s="226"/>
      <c r="B1765" s="510"/>
      <c r="D1765" s="261"/>
      <c r="E1765" s="261"/>
      <c r="F1765" s="265"/>
    </row>
    <row r="1766" spans="1:6" s="490" customFormat="1" ht="15.75" customHeight="1" x14ac:dyDescent="0.25">
      <c r="A1766" s="226"/>
      <c r="B1766" s="510"/>
      <c r="D1766" s="261"/>
      <c r="E1766" s="261"/>
      <c r="F1766" s="265"/>
    </row>
    <row r="1767" spans="1:6" s="490" customFormat="1" ht="15.75" customHeight="1" x14ac:dyDescent="0.25">
      <c r="A1767" s="270"/>
      <c r="B1767" s="321"/>
      <c r="C1767" s="289"/>
      <c r="D1767" s="261"/>
      <c r="E1767" s="261"/>
      <c r="F1767" s="324"/>
    </row>
    <row r="1768" spans="1:6" s="490" customFormat="1" ht="15.75" customHeight="1" x14ac:dyDescent="0.25">
      <c r="A1768" s="226"/>
      <c r="B1768" s="510"/>
      <c r="D1768" s="261"/>
      <c r="E1768" s="261"/>
      <c r="F1768" s="265"/>
    </row>
    <row r="1769" spans="1:6" s="490" customFormat="1" ht="15.75" customHeight="1" x14ac:dyDescent="0.25">
      <c r="A1769" s="226"/>
      <c r="B1769" s="510"/>
      <c r="D1769" s="261"/>
      <c r="E1769" s="261"/>
      <c r="F1769" s="265"/>
    </row>
    <row r="1770" spans="1:6" s="490" customFormat="1" ht="15.75" customHeight="1" x14ac:dyDescent="0.25">
      <c r="A1770" s="226"/>
      <c r="B1770" s="510"/>
      <c r="D1770" s="261"/>
      <c r="E1770" s="261"/>
      <c r="F1770" s="265"/>
    </row>
    <row r="1771" spans="1:6" s="490" customFormat="1" ht="15.75" customHeight="1" x14ac:dyDescent="0.25">
      <c r="A1771" s="226"/>
      <c r="B1771" s="510"/>
      <c r="D1771" s="261"/>
      <c r="E1771" s="261"/>
      <c r="F1771" s="265"/>
    </row>
    <row r="1772" spans="1:6" s="490" customFormat="1" ht="15.75" customHeight="1" x14ac:dyDescent="0.25">
      <c r="A1772" s="226"/>
      <c r="B1772" s="510"/>
      <c r="D1772" s="261"/>
      <c r="E1772" s="261"/>
      <c r="F1772" s="265"/>
    </row>
    <row r="1773" spans="1:6" s="490" customFormat="1" ht="15.75" customHeight="1" x14ac:dyDescent="0.25">
      <c r="A1773" s="226"/>
      <c r="B1773" s="510"/>
      <c r="D1773" s="261"/>
      <c r="E1773" s="261"/>
      <c r="F1773" s="265"/>
    </row>
    <row r="1774" spans="1:6" s="490" customFormat="1" ht="15.75" customHeight="1" x14ac:dyDescent="0.25">
      <c r="A1774" s="226"/>
      <c r="B1774" s="510"/>
      <c r="D1774" s="261"/>
      <c r="E1774" s="261"/>
      <c r="F1774" s="265"/>
    </row>
    <row r="1775" spans="1:6" s="490" customFormat="1" ht="15.75" customHeight="1" x14ac:dyDescent="0.25">
      <c r="A1775" s="226"/>
      <c r="B1775" s="510"/>
      <c r="D1775" s="261"/>
      <c r="E1775" s="261"/>
      <c r="F1775" s="265"/>
    </row>
    <row r="1776" spans="1:6" s="490" customFormat="1" ht="15.75" customHeight="1" x14ac:dyDescent="0.25">
      <c r="A1776" s="270"/>
      <c r="B1776" s="321"/>
      <c r="C1776" s="289"/>
      <c r="D1776" s="261"/>
      <c r="E1776" s="261"/>
      <c r="F1776" s="324"/>
    </row>
    <row r="1777" spans="1:6" s="490" customFormat="1" ht="15.75" customHeight="1" x14ac:dyDescent="0.25">
      <c r="A1777" s="226"/>
      <c r="B1777" s="510"/>
      <c r="D1777" s="261"/>
      <c r="E1777" s="261"/>
      <c r="F1777" s="265"/>
    </row>
    <row r="1778" spans="1:6" s="490" customFormat="1" ht="15.75" customHeight="1" x14ac:dyDescent="0.25">
      <c r="A1778" s="226"/>
      <c r="B1778" s="510"/>
      <c r="D1778" s="261"/>
      <c r="E1778" s="261"/>
      <c r="F1778" s="265"/>
    </row>
    <row r="1779" spans="1:6" s="490" customFormat="1" ht="15.75" customHeight="1" x14ac:dyDescent="0.25">
      <c r="A1779" s="226"/>
      <c r="B1779" s="510"/>
      <c r="D1779" s="261"/>
      <c r="E1779" s="261"/>
      <c r="F1779" s="265"/>
    </row>
    <row r="1780" spans="1:6" s="490" customFormat="1" ht="15.75" customHeight="1" x14ac:dyDescent="0.25">
      <c r="A1780" s="226"/>
      <c r="B1780" s="510"/>
      <c r="D1780" s="261"/>
      <c r="E1780" s="261"/>
      <c r="F1780" s="265"/>
    </row>
    <row r="1781" spans="1:6" s="490" customFormat="1" ht="15.75" customHeight="1" x14ac:dyDescent="0.25">
      <c r="A1781" s="226"/>
      <c r="B1781" s="510"/>
      <c r="D1781" s="261"/>
      <c r="E1781" s="261"/>
      <c r="F1781" s="265"/>
    </row>
    <row r="1782" spans="1:6" s="490" customFormat="1" ht="15.75" customHeight="1" x14ac:dyDescent="0.25">
      <c r="A1782" s="226"/>
      <c r="B1782" s="510"/>
      <c r="D1782" s="261"/>
      <c r="E1782" s="261"/>
      <c r="F1782" s="265"/>
    </row>
    <row r="1783" spans="1:6" s="490" customFormat="1" ht="15.75" customHeight="1" x14ac:dyDescent="0.25">
      <c r="A1783" s="226"/>
      <c r="B1783" s="510"/>
      <c r="D1783" s="261"/>
      <c r="E1783" s="261"/>
      <c r="F1783" s="265"/>
    </row>
    <row r="1784" spans="1:6" s="490" customFormat="1" ht="15.75" customHeight="1" x14ac:dyDescent="0.25">
      <c r="A1784" s="226"/>
      <c r="B1784" s="510"/>
      <c r="D1784" s="261"/>
      <c r="E1784" s="261"/>
      <c r="F1784" s="265"/>
    </row>
    <row r="1785" spans="1:6" s="490" customFormat="1" ht="15.75" customHeight="1" x14ac:dyDescent="0.25">
      <c r="A1785" s="226"/>
      <c r="B1785" s="510"/>
      <c r="D1785" s="261"/>
      <c r="E1785" s="261"/>
      <c r="F1785" s="265"/>
    </row>
    <row r="1786" spans="1:6" s="490" customFormat="1" ht="15.75" customHeight="1" x14ac:dyDescent="0.25">
      <c r="A1786" s="270"/>
      <c r="B1786" s="321"/>
      <c r="C1786" s="289"/>
      <c r="D1786" s="261"/>
      <c r="E1786" s="261"/>
      <c r="F1786" s="324"/>
    </row>
    <row r="1787" spans="1:6" s="490" customFormat="1" ht="15.75" customHeight="1" x14ac:dyDescent="0.25">
      <c r="A1787" s="226"/>
      <c r="B1787" s="510"/>
      <c r="D1787" s="261"/>
      <c r="E1787" s="261"/>
      <c r="F1787" s="265"/>
    </row>
    <row r="1788" spans="1:6" s="490" customFormat="1" ht="15.75" customHeight="1" x14ac:dyDescent="0.25">
      <c r="A1788" s="226"/>
      <c r="B1788" s="510"/>
      <c r="D1788" s="261"/>
      <c r="E1788" s="261"/>
      <c r="F1788" s="265"/>
    </row>
    <row r="1789" spans="1:6" s="490" customFormat="1" ht="15.75" customHeight="1" x14ac:dyDescent="0.25">
      <c r="A1789" s="226"/>
      <c r="B1789" s="510"/>
      <c r="D1789" s="261"/>
      <c r="E1789" s="261"/>
      <c r="F1789" s="265"/>
    </row>
    <row r="1790" spans="1:6" s="490" customFormat="1" ht="15.75" customHeight="1" x14ac:dyDescent="0.25">
      <c r="A1790" s="226"/>
      <c r="B1790" s="510"/>
      <c r="D1790" s="261"/>
      <c r="E1790" s="261"/>
      <c r="F1790" s="265"/>
    </row>
    <row r="1791" spans="1:6" s="490" customFormat="1" ht="15.75" customHeight="1" x14ac:dyDescent="0.25">
      <c r="A1791" s="226"/>
      <c r="B1791" s="510"/>
      <c r="D1791" s="261"/>
      <c r="E1791" s="261"/>
      <c r="F1791" s="265"/>
    </row>
    <row r="1792" spans="1:6" s="490" customFormat="1" ht="15.75" customHeight="1" x14ac:dyDescent="0.25">
      <c r="A1792" s="226"/>
      <c r="B1792" s="510"/>
      <c r="D1792" s="261"/>
      <c r="E1792" s="261"/>
      <c r="F1792" s="265"/>
    </row>
    <row r="1793" spans="1:6" s="490" customFormat="1" ht="15.75" customHeight="1" x14ac:dyDescent="0.25">
      <c r="A1793" s="226"/>
      <c r="B1793" s="510"/>
      <c r="D1793" s="261"/>
      <c r="E1793" s="261"/>
      <c r="F1793" s="265"/>
    </row>
    <row r="1794" spans="1:6" s="490" customFormat="1" ht="15.75" customHeight="1" x14ac:dyDescent="0.25">
      <c r="A1794" s="226"/>
      <c r="B1794" s="510"/>
      <c r="D1794" s="261"/>
      <c r="E1794" s="261"/>
      <c r="F1794" s="265"/>
    </row>
    <row r="1795" spans="1:6" s="490" customFormat="1" ht="15.75" customHeight="1" x14ac:dyDescent="0.25">
      <c r="A1795" s="226"/>
      <c r="B1795" s="510"/>
      <c r="D1795" s="261"/>
      <c r="E1795" s="261"/>
      <c r="F1795" s="265"/>
    </row>
  </sheetData>
  <autoFilter ref="A14:F249"/>
  <mergeCells count="30">
    <mergeCell ref="B193:F193"/>
    <mergeCell ref="B211:F211"/>
    <mergeCell ref="B227:F227"/>
    <mergeCell ref="B245:F245"/>
    <mergeCell ref="B247:F247"/>
    <mergeCell ref="B127:F127"/>
    <mergeCell ref="B136:F136"/>
    <mergeCell ref="B155:F155"/>
    <mergeCell ref="B161:F161"/>
    <mergeCell ref="B163:F163"/>
    <mergeCell ref="B94:F94"/>
    <mergeCell ref="B101:F101"/>
    <mergeCell ref="B116:F116"/>
    <mergeCell ref="B117:F117"/>
    <mergeCell ref="B118:F118"/>
    <mergeCell ref="B39:F39"/>
    <mergeCell ref="B50:F50"/>
    <mergeCell ref="B61:F61"/>
    <mergeCell ref="B72:F72"/>
    <mergeCell ref="B83:F83"/>
    <mergeCell ref="A11:F11"/>
    <mergeCell ref="B13:F13"/>
    <mergeCell ref="B15:F15"/>
    <mergeCell ref="B16:F16"/>
    <mergeCell ref="B27:F27"/>
    <mergeCell ref="E1:F1"/>
    <mergeCell ref="C2:F2"/>
    <mergeCell ref="C5:F5"/>
    <mergeCell ref="C6:F6"/>
    <mergeCell ref="C8:F8"/>
  </mergeCells>
  <pageMargins left="0.70866141732283472" right="0.70866141732283472" top="0.74803149606299213" bottom="0.74803149606299213" header="0.31496062992125984" footer="0.31496062992125984"/>
  <pageSetup paperSize="9" scale="84" fitToHeight="2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Normal="69" zoomScaleSheetLayoutView="100" workbookViewId="0">
      <selection activeCell="B16" sqref="B16:F16"/>
    </sheetView>
  </sheetViews>
  <sheetFormatPr defaultRowHeight="12.75" x14ac:dyDescent="0.25"/>
  <cols>
    <col min="1" max="1" width="10.42578125" style="196" customWidth="1"/>
    <col min="2" max="2" width="79.5703125" style="196" customWidth="1"/>
    <col min="3" max="3" width="16.28515625" style="196" customWidth="1"/>
    <col min="4" max="4" width="18.42578125" style="196" customWidth="1"/>
    <col min="5" max="6" width="14.85546875" style="196" customWidth="1"/>
    <col min="7" max="7" width="16.42578125" style="196" customWidth="1"/>
    <col min="8" max="8" width="30.42578125" style="196" customWidth="1"/>
    <col min="9" max="16384" width="9.140625" style="196"/>
  </cols>
  <sheetData>
    <row r="1" spans="1:11" s="244" customFormat="1" ht="15" x14ac:dyDescent="0.25">
      <c r="A1" s="226"/>
      <c r="B1" s="382"/>
      <c r="C1" s="325"/>
      <c r="D1" s="327"/>
      <c r="E1" s="522" t="s">
        <v>2331</v>
      </c>
      <c r="F1" s="522"/>
    </row>
    <row r="2" spans="1:11" s="244" customFormat="1" ht="18.75" customHeight="1" x14ac:dyDescent="0.25">
      <c r="A2" s="256"/>
      <c r="B2" s="231"/>
      <c r="C2" s="523" t="s">
        <v>4307</v>
      </c>
      <c r="D2" s="523"/>
      <c r="E2" s="523"/>
      <c r="F2" s="523"/>
    </row>
    <row r="3" spans="1:11" s="244" customFormat="1" ht="18.75" customHeight="1" x14ac:dyDescent="0.25">
      <c r="A3" s="256"/>
      <c r="B3" s="231"/>
      <c r="C3" s="488"/>
      <c r="D3" s="488"/>
      <c r="E3" s="488"/>
      <c r="F3" s="488"/>
    </row>
    <row r="4" spans="1:11" s="244" customFormat="1" ht="15" hidden="1" x14ac:dyDescent="0.25">
      <c r="A4" s="256"/>
      <c r="B4" s="231"/>
      <c r="C4" s="326"/>
      <c r="D4" s="255"/>
      <c r="E4" s="255"/>
      <c r="F4" s="255"/>
    </row>
    <row r="5" spans="1:11" s="244" customFormat="1" ht="15" hidden="1" x14ac:dyDescent="0.25">
      <c r="A5" s="256"/>
      <c r="B5" s="231"/>
      <c r="C5" s="524" t="s">
        <v>725</v>
      </c>
      <c r="D5" s="524"/>
      <c r="E5" s="524"/>
      <c r="F5" s="524"/>
    </row>
    <row r="6" spans="1:11" s="244" customFormat="1" ht="15" hidden="1" x14ac:dyDescent="0.25">
      <c r="A6" s="256"/>
      <c r="B6" s="231"/>
      <c r="C6" s="525" t="s">
        <v>4305</v>
      </c>
      <c r="D6" s="525"/>
      <c r="E6" s="525"/>
      <c r="F6" s="525"/>
    </row>
    <row r="7" spans="1:11" s="244" customFormat="1" ht="15" hidden="1" x14ac:dyDescent="0.25">
      <c r="A7" s="256"/>
      <c r="B7" s="231"/>
      <c r="C7" s="255"/>
      <c r="D7" s="255"/>
      <c r="E7" s="255"/>
      <c r="F7" s="325"/>
    </row>
    <row r="8" spans="1:11" s="244" customFormat="1" ht="15" hidden="1" x14ac:dyDescent="0.25">
      <c r="A8" s="226"/>
      <c r="B8" s="382"/>
      <c r="C8" s="525" t="s">
        <v>4306</v>
      </c>
      <c r="D8" s="525"/>
      <c r="E8" s="525"/>
      <c r="F8" s="525"/>
    </row>
    <row r="9" spans="1:11" s="244" customFormat="1" hidden="1" x14ac:dyDescent="0.25">
      <c r="A9" s="226"/>
      <c r="B9" s="382"/>
      <c r="C9" s="230"/>
      <c r="D9" s="375"/>
      <c r="E9" s="375"/>
      <c r="F9" s="375"/>
    </row>
    <row r="10" spans="1:11" hidden="1" x14ac:dyDescent="0.25">
      <c r="A10" s="226"/>
      <c r="B10" s="244"/>
      <c r="C10" s="387"/>
      <c r="D10" s="387"/>
      <c r="E10" s="387"/>
      <c r="F10" s="265"/>
    </row>
    <row r="11" spans="1:11" ht="57" customHeight="1" x14ac:dyDescent="0.25">
      <c r="A11" s="539" t="s">
        <v>2946</v>
      </c>
      <c r="B11" s="539"/>
      <c r="C11" s="539"/>
      <c r="D11" s="539"/>
      <c r="E11" s="539"/>
      <c r="F11" s="539"/>
    </row>
    <row r="12" spans="1:11" x14ac:dyDescent="0.25">
      <c r="A12" s="48"/>
      <c r="B12" s="244"/>
      <c r="C12" s="244"/>
      <c r="D12" s="244"/>
      <c r="E12" s="244"/>
      <c r="F12" s="306"/>
    </row>
    <row r="13" spans="1:11" s="2" customFormat="1" ht="15.75" customHeight="1" x14ac:dyDescent="0.25">
      <c r="A13" s="332" t="s">
        <v>107</v>
      </c>
      <c r="B13" s="517" t="s">
        <v>1967</v>
      </c>
      <c r="C13" s="527"/>
      <c r="D13" s="527"/>
      <c r="E13" s="527"/>
      <c r="F13" s="528"/>
      <c r="K13" s="4"/>
    </row>
    <row r="14" spans="1:11" ht="40.5" customHeight="1" x14ac:dyDescent="0.25">
      <c r="A14" s="259" t="s">
        <v>0</v>
      </c>
      <c r="B14" s="329" t="s">
        <v>2</v>
      </c>
      <c r="C14" s="373" t="s">
        <v>32</v>
      </c>
      <c r="D14" s="187" t="s">
        <v>118</v>
      </c>
      <c r="E14" s="187" t="s">
        <v>377</v>
      </c>
      <c r="F14" s="50" t="s">
        <v>392</v>
      </c>
    </row>
    <row r="15" spans="1:11" ht="23.45" customHeight="1" x14ac:dyDescent="0.25">
      <c r="A15" s="259" t="s">
        <v>110</v>
      </c>
      <c r="B15" s="553" t="s">
        <v>4341</v>
      </c>
      <c r="C15" s="554"/>
      <c r="D15" s="554"/>
      <c r="E15" s="554"/>
      <c r="F15" s="555"/>
    </row>
    <row r="16" spans="1:11" x14ac:dyDescent="0.25">
      <c r="A16" s="372" t="s">
        <v>120</v>
      </c>
      <c r="B16" s="534" t="s">
        <v>490</v>
      </c>
      <c r="C16" s="535"/>
      <c r="D16" s="535"/>
      <c r="E16" s="535"/>
      <c r="F16" s="536"/>
    </row>
    <row r="17" spans="1:6" x14ac:dyDescent="0.25">
      <c r="A17" s="232" t="s">
        <v>2097</v>
      </c>
      <c r="B17" s="236" t="s">
        <v>1593</v>
      </c>
      <c r="C17" s="234" t="s">
        <v>304</v>
      </c>
      <c r="D17" s="351" t="s">
        <v>11</v>
      </c>
      <c r="E17" s="54"/>
      <c r="F17" s="260">
        <v>0.2</v>
      </c>
    </row>
    <row r="18" spans="1:6" x14ac:dyDescent="0.25">
      <c r="A18" s="232" t="s">
        <v>2098</v>
      </c>
      <c r="B18" s="236" t="s">
        <v>1594</v>
      </c>
      <c r="C18" s="234" t="s">
        <v>304</v>
      </c>
      <c r="D18" s="351" t="s">
        <v>11</v>
      </c>
      <c r="E18" s="54"/>
      <c r="F18" s="260">
        <v>0.2</v>
      </c>
    </row>
    <row r="19" spans="1:6" x14ac:dyDescent="0.25">
      <c r="A19" s="232" t="s">
        <v>2099</v>
      </c>
      <c r="B19" s="236" t="s">
        <v>1595</v>
      </c>
      <c r="C19" s="234" t="s">
        <v>304</v>
      </c>
      <c r="D19" s="351" t="s">
        <v>11</v>
      </c>
      <c r="E19" s="54"/>
      <c r="F19" s="260">
        <v>0.2</v>
      </c>
    </row>
    <row r="20" spans="1:6" x14ac:dyDescent="0.25">
      <c r="A20" s="372" t="s">
        <v>730</v>
      </c>
      <c r="B20" s="534" t="s">
        <v>492</v>
      </c>
      <c r="C20" s="535"/>
      <c r="D20" s="535"/>
      <c r="E20" s="535"/>
      <c r="F20" s="536"/>
    </row>
    <row r="21" spans="1:6" x14ac:dyDescent="0.25">
      <c r="A21" s="232" t="s">
        <v>2101</v>
      </c>
      <c r="B21" s="236" t="s">
        <v>1596</v>
      </c>
      <c r="C21" s="234" t="s">
        <v>304</v>
      </c>
      <c r="D21" s="351" t="s">
        <v>11</v>
      </c>
      <c r="E21" s="54"/>
      <c r="F21" s="260">
        <v>0.2</v>
      </c>
    </row>
    <row r="22" spans="1:6" x14ac:dyDescent="0.25">
      <c r="A22" s="232" t="s">
        <v>2102</v>
      </c>
      <c r="B22" s="236" t="s">
        <v>1597</v>
      </c>
      <c r="C22" s="234" t="s">
        <v>304</v>
      </c>
      <c r="D22" s="351" t="s">
        <v>11</v>
      </c>
      <c r="E22" s="54"/>
      <c r="F22" s="260">
        <v>0.2</v>
      </c>
    </row>
    <row r="23" spans="1:6" ht="18.95" customHeight="1" x14ac:dyDescent="0.25">
      <c r="A23" s="232" t="s">
        <v>2103</v>
      </c>
      <c r="B23" s="236" t="s">
        <v>1598</v>
      </c>
      <c r="C23" s="234" t="s">
        <v>304</v>
      </c>
      <c r="D23" s="351" t="s">
        <v>11</v>
      </c>
      <c r="E23" s="54"/>
      <c r="F23" s="260">
        <v>0.2</v>
      </c>
    </row>
    <row r="24" spans="1:6" x14ac:dyDescent="0.25">
      <c r="A24" s="372" t="s">
        <v>731</v>
      </c>
      <c r="B24" s="534" t="s">
        <v>86</v>
      </c>
      <c r="C24" s="535"/>
      <c r="D24" s="535"/>
      <c r="E24" s="535"/>
      <c r="F24" s="536"/>
    </row>
    <row r="25" spans="1:6" x14ac:dyDescent="0.25">
      <c r="A25" s="232" t="s">
        <v>2105</v>
      </c>
      <c r="B25" s="236" t="s">
        <v>2469</v>
      </c>
      <c r="C25" s="234" t="s">
        <v>304</v>
      </c>
      <c r="D25" s="351" t="s">
        <v>11</v>
      </c>
      <c r="E25" s="54"/>
      <c r="F25" s="260">
        <v>0.2</v>
      </c>
    </row>
    <row r="26" spans="1:6" x14ac:dyDescent="0.25">
      <c r="A26" s="232" t="s">
        <v>2106</v>
      </c>
      <c r="B26" s="236" t="s">
        <v>1599</v>
      </c>
      <c r="C26" s="234" t="s">
        <v>304</v>
      </c>
      <c r="D26" s="351" t="s">
        <v>11</v>
      </c>
      <c r="E26" s="54"/>
      <c r="F26" s="260">
        <v>0.2</v>
      </c>
    </row>
    <row r="27" spans="1:6" x14ac:dyDescent="0.25">
      <c r="A27" s="232" t="s">
        <v>2107</v>
      </c>
      <c r="B27" s="236" t="s">
        <v>2470</v>
      </c>
      <c r="C27" s="234" t="s">
        <v>304</v>
      </c>
      <c r="D27" s="351" t="s">
        <v>11</v>
      </c>
      <c r="E27" s="54"/>
      <c r="F27" s="260">
        <v>0.2</v>
      </c>
    </row>
    <row r="28" spans="1:6" x14ac:dyDescent="0.25">
      <c r="A28" s="232" t="s">
        <v>2108</v>
      </c>
      <c r="B28" s="236" t="s">
        <v>2471</v>
      </c>
      <c r="C28" s="234" t="s">
        <v>304</v>
      </c>
      <c r="D28" s="351" t="s">
        <v>11</v>
      </c>
      <c r="E28" s="54"/>
      <c r="F28" s="260">
        <v>0.2</v>
      </c>
    </row>
    <row r="29" spans="1:6" x14ac:dyDescent="0.25">
      <c r="A29" s="232" t="s">
        <v>2109</v>
      </c>
      <c r="B29" s="236" t="s">
        <v>1600</v>
      </c>
      <c r="C29" s="234" t="s">
        <v>304</v>
      </c>
      <c r="D29" s="351" t="s">
        <v>11</v>
      </c>
      <c r="E29" s="54"/>
      <c r="F29" s="260">
        <v>0.2</v>
      </c>
    </row>
    <row r="30" spans="1:6" x14ac:dyDescent="0.25">
      <c r="A30" s="232" t="s">
        <v>2171</v>
      </c>
      <c r="B30" s="236" t="s">
        <v>2472</v>
      </c>
      <c r="C30" s="234" t="s">
        <v>304</v>
      </c>
      <c r="D30" s="351" t="s">
        <v>11</v>
      </c>
      <c r="E30" s="54"/>
      <c r="F30" s="260">
        <v>0.2</v>
      </c>
    </row>
    <row r="31" spans="1:6" x14ac:dyDescent="0.25">
      <c r="A31" s="232" t="s">
        <v>2172</v>
      </c>
      <c r="B31" s="236" t="s">
        <v>2473</v>
      </c>
      <c r="C31" s="234" t="s">
        <v>304</v>
      </c>
      <c r="D31" s="351" t="s">
        <v>11</v>
      </c>
      <c r="E31" s="54"/>
      <c r="F31" s="260">
        <v>0.2</v>
      </c>
    </row>
    <row r="32" spans="1:6" x14ac:dyDescent="0.25">
      <c r="A32" s="232" t="s">
        <v>2173</v>
      </c>
      <c r="B32" s="236" t="s">
        <v>1601</v>
      </c>
      <c r="C32" s="234" t="s">
        <v>304</v>
      </c>
      <c r="D32" s="351" t="s">
        <v>11</v>
      </c>
      <c r="E32" s="54"/>
      <c r="F32" s="260">
        <v>0.2</v>
      </c>
    </row>
    <row r="33" spans="1:6" x14ac:dyDescent="0.25">
      <c r="A33" s="232" t="s">
        <v>2174</v>
      </c>
      <c r="B33" s="236" t="s">
        <v>2474</v>
      </c>
      <c r="C33" s="234" t="s">
        <v>304</v>
      </c>
      <c r="D33" s="351" t="s">
        <v>11</v>
      </c>
      <c r="E33" s="54"/>
      <c r="F33" s="260">
        <v>0.2</v>
      </c>
    </row>
    <row r="34" spans="1:6" ht="25.5" x14ac:dyDescent="0.25">
      <c r="A34" s="259" t="s">
        <v>111</v>
      </c>
      <c r="B34" s="357" t="s">
        <v>903</v>
      </c>
      <c r="C34" s="251" t="s">
        <v>1629</v>
      </c>
      <c r="D34" s="250" t="s">
        <v>11</v>
      </c>
      <c r="E34" s="250"/>
      <c r="F34" s="260">
        <v>0.2</v>
      </c>
    </row>
  </sheetData>
  <mergeCells count="11">
    <mergeCell ref="E1:F1"/>
    <mergeCell ref="C2:F2"/>
    <mergeCell ref="C5:F5"/>
    <mergeCell ref="C6:F6"/>
    <mergeCell ref="C8:F8"/>
    <mergeCell ref="B24:F24"/>
    <mergeCell ref="B16:F16"/>
    <mergeCell ref="B20:F20"/>
    <mergeCell ref="A11:F11"/>
    <mergeCell ref="B13:F13"/>
    <mergeCell ref="B15:F15"/>
  </mergeCells>
  <pageMargins left="0.70866141732283472" right="0.70866141732283472" top="0.74803149606299213" bottom="0.74803149606299213" header="0.31496062992125984" footer="0.31496062992125984"/>
  <pageSetup paperSize="9" scale="8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33"/>
  <sheetViews>
    <sheetView view="pageBreakPreview" zoomScaleNormal="70" zoomScaleSheetLayoutView="100" workbookViewId="0">
      <selection activeCell="A4" sqref="A4:XFD10"/>
    </sheetView>
  </sheetViews>
  <sheetFormatPr defaultColWidth="9.140625" defaultRowHeight="12.75" x14ac:dyDescent="0.25"/>
  <cols>
    <col min="1" max="1" width="10.42578125" style="226" customWidth="1"/>
    <col min="2" max="2" width="79.5703125" style="244" customWidth="1"/>
    <col min="3" max="3" width="16.28515625" style="490" customWidth="1"/>
    <col min="4" max="4" width="18.42578125" style="490" customWidth="1"/>
    <col min="5" max="6" width="14.85546875" style="490" customWidth="1"/>
    <col min="7" max="18" width="9.140625" style="244"/>
    <col min="19" max="19" width="12.42578125" style="244" customWidth="1"/>
    <col min="20" max="16384" width="9.140625" style="244"/>
  </cols>
  <sheetData>
    <row r="1" spans="1:18" ht="15" x14ac:dyDescent="0.25">
      <c r="B1" s="487"/>
      <c r="C1" s="325"/>
      <c r="D1" s="327"/>
      <c r="E1" s="522" t="s">
        <v>824</v>
      </c>
      <c r="F1" s="522"/>
    </row>
    <row r="2" spans="1:18" ht="15" x14ac:dyDescent="0.25">
      <c r="A2" s="256"/>
      <c r="B2" s="231"/>
      <c r="C2" s="523" t="s">
        <v>4307</v>
      </c>
      <c r="D2" s="523"/>
      <c r="E2" s="523"/>
      <c r="F2" s="523"/>
    </row>
    <row r="3" spans="1:18" ht="15" x14ac:dyDescent="0.25">
      <c r="A3" s="256"/>
      <c r="B3" s="231"/>
      <c r="C3" s="488"/>
      <c r="D3" s="488"/>
      <c r="E3" s="488"/>
      <c r="F3" s="488"/>
    </row>
    <row r="4" spans="1:18" ht="15" hidden="1" x14ac:dyDescent="0.25">
      <c r="A4" s="256"/>
      <c r="B4" s="231"/>
      <c r="C4" s="326"/>
      <c r="D4" s="255"/>
      <c r="E4" s="255"/>
      <c r="F4" s="255"/>
    </row>
    <row r="5" spans="1:18" ht="15" hidden="1" x14ac:dyDescent="0.25">
      <c r="A5" s="256"/>
      <c r="B5" s="231"/>
      <c r="C5" s="524" t="s">
        <v>725</v>
      </c>
      <c r="D5" s="524"/>
      <c r="E5" s="524"/>
      <c r="F5" s="524"/>
    </row>
    <row r="6" spans="1:18" ht="15" hidden="1" x14ac:dyDescent="0.25">
      <c r="A6" s="256"/>
      <c r="B6" s="231"/>
      <c r="C6" s="525" t="s">
        <v>4305</v>
      </c>
      <c r="D6" s="525"/>
      <c r="E6" s="525"/>
      <c r="F6" s="525"/>
    </row>
    <row r="7" spans="1:18" ht="15" hidden="1" x14ac:dyDescent="0.25">
      <c r="A7" s="256"/>
      <c r="B7" s="231"/>
      <c r="C7" s="255"/>
      <c r="D7" s="255"/>
      <c r="E7" s="255"/>
      <c r="F7" s="325"/>
    </row>
    <row r="8" spans="1:18" ht="15" hidden="1" x14ac:dyDescent="0.25">
      <c r="B8" s="487"/>
      <c r="C8" s="525" t="s">
        <v>4306</v>
      </c>
      <c r="D8" s="525"/>
      <c r="E8" s="525"/>
      <c r="F8" s="525"/>
    </row>
    <row r="9" spans="1:18" hidden="1" x14ac:dyDescent="0.25">
      <c r="B9" s="487"/>
      <c r="C9" s="230"/>
      <c r="D9" s="479"/>
      <c r="E9" s="479"/>
      <c r="F9" s="479"/>
    </row>
    <row r="10" spans="1:18" hidden="1" x14ac:dyDescent="0.25"/>
    <row r="11" spans="1:18" ht="51.75" customHeight="1" x14ac:dyDescent="0.25">
      <c r="A11" s="539" t="s">
        <v>2948</v>
      </c>
      <c r="B11" s="539"/>
      <c r="C11" s="539"/>
      <c r="D11" s="539"/>
      <c r="E11" s="539"/>
      <c r="F11" s="539"/>
    </row>
    <row r="12" spans="1:18" x14ac:dyDescent="0.25">
      <c r="A12" s="374"/>
      <c r="B12" s="490"/>
    </row>
    <row r="13" spans="1:18" s="230" customFormat="1" ht="15.75" x14ac:dyDescent="0.25">
      <c r="A13" s="332" t="s">
        <v>107</v>
      </c>
      <c r="B13" s="517" t="s">
        <v>305</v>
      </c>
      <c r="C13" s="527"/>
      <c r="D13" s="527"/>
      <c r="E13" s="527"/>
      <c r="F13" s="528"/>
      <c r="R13" s="189"/>
    </row>
    <row r="14" spans="1:18" ht="25.5" x14ac:dyDescent="0.25">
      <c r="A14" s="259" t="s">
        <v>0</v>
      </c>
      <c r="B14" s="329" t="s">
        <v>149</v>
      </c>
      <c r="C14" s="475" t="s">
        <v>32</v>
      </c>
      <c r="D14" s="474" t="s">
        <v>3762</v>
      </c>
      <c r="E14" s="187" t="s">
        <v>377</v>
      </c>
      <c r="F14" s="46" t="s">
        <v>392</v>
      </c>
    </row>
    <row r="15" spans="1:18" x14ac:dyDescent="0.25">
      <c r="A15" s="259" t="s">
        <v>110</v>
      </c>
      <c r="B15" s="534" t="s">
        <v>1605</v>
      </c>
      <c r="C15" s="535"/>
      <c r="D15" s="535"/>
      <c r="E15" s="535"/>
      <c r="F15" s="536"/>
    </row>
    <row r="16" spans="1:18" x14ac:dyDescent="0.25">
      <c r="A16" s="208" t="s">
        <v>120</v>
      </c>
      <c r="B16" s="206" t="s">
        <v>2868</v>
      </c>
      <c r="C16" s="251" t="s">
        <v>304</v>
      </c>
      <c r="D16" s="250">
        <v>1540</v>
      </c>
      <c r="E16" s="250">
        <f>ROUND(D16*F16/(100%+F16),2)</f>
        <v>140</v>
      </c>
      <c r="F16" s="260">
        <v>0.1</v>
      </c>
    </row>
    <row r="17" spans="1:6" x14ac:dyDescent="0.25">
      <c r="A17" s="208" t="s">
        <v>730</v>
      </c>
      <c r="B17" s="236" t="s">
        <v>2869</v>
      </c>
      <c r="C17" s="251" t="s">
        <v>304</v>
      </c>
      <c r="D17" s="250">
        <v>1428</v>
      </c>
      <c r="E17" s="250">
        <f t="shared" ref="E17:E40" si="0">ROUND(D17*F17/(100%+F17),2)</f>
        <v>129.82</v>
      </c>
      <c r="F17" s="260">
        <v>0.1</v>
      </c>
    </row>
    <row r="18" spans="1:6" s="490" customFormat="1" ht="25.5" x14ac:dyDescent="0.25">
      <c r="A18" s="208" t="s">
        <v>731</v>
      </c>
      <c r="B18" s="236" t="s">
        <v>2870</v>
      </c>
      <c r="C18" s="251" t="s">
        <v>304</v>
      </c>
      <c r="D18" s="250">
        <v>1750</v>
      </c>
      <c r="E18" s="250">
        <f t="shared" si="0"/>
        <v>159.09</v>
      </c>
      <c r="F18" s="260">
        <v>0.1</v>
      </c>
    </row>
    <row r="19" spans="1:6" s="490" customFormat="1" x14ac:dyDescent="0.25">
      <c r="A19" s="208" t="s">
        <v>732</v>
      </c>
      <c r="B19" s="236" t="s">
        <v>2871</v>
      </c>
      <c r="C19" s="251" t="s">
        <v>304</v>
      </c>
      <c r="D19" s="250">
        <v>920</v>
      </c>
      <c r="E19" s="250">
        <f t="shared" si="0"/>
        <v>83.64</v>
      </c>
      <c r="F19" s="260">
        <v>0.1</v>
      </c>
    </row>
    <row r="20" spans="1:6" s="490" customFormat="1" ht="25.5" x14ac:dyDescent="0.25">
      <c r="A20" s="208" t="s">
        <v>808</v>
      </c>
      <c r="B20" s="236" t="s">
        <v>3111</v>
      </c>
      <c r="C20" s="251" t="s">
        <v>304</v>
      </c>
      <c r="D20" s="250">
        <v>550</v>
      </c>
      <c r="E20" s="250">
        <f t="shared" si="0"/>
        <v>50</v>
      </c>
      <c r="F20" s="260">
        <v>0.1</v>
      </c>
    </row>
    <row r="21" spans="1:6" s="490" customFormat="1" x14ac:dyDescent="0.25">
      <c r="A21" s="208" t="s">
        <v>809</v>
      </c>
      <c r="B21" s="236" t="s">
        <v>3112</v>
      </c>
      <c r="C21" s="251" t="s">
        <v>304</v>
      </c>
      <c r="D21" s="250">
        <v>436</v>
      </c>
      <c r="E21" s="250">
        <f t="shared" si="0"/>
        <v>39.64</v>
      </c>
      <c r="F21" s="260">
        <v>0.1</v>
      </c>
    </row>
    <row r="22" spans="1:6" s="490" customFormat="1" ht="25.5" x14ac:dyDescent="0.25">
      <c r="A22" s="208" t="s">
        <v>810</v>
      </c>
      <c r="B22" s="236" t="s">
        <v>2872</v>
      </c>
      <c r="C22" s="251" t="s">
        <v>304</v>
      </c>
      <c r="D22" s="250">
        <v>965</v>
      </c>
      <c r="E22" s="250">
        <f t="shared" si="0"/>
        <v>87.73</v>
      </c>
      <c r="F22" s="260">
        <v>0.1</v>
      </c>
    </row>
    <row r="23" spans="1:6" s="490" customFormat="1" x14ac:dyDescent="0.25">
      <c r="A23" s="208" t="s">
        <v>1443</v>
      </c>
      <c r="B23" s="236" t="s">
        <v>2873</v>
      </c>
      <c r="C23" s="251" t="s">
        <v>304</v>
      </c>
      <c r="D23" s="250">
        <v>345</v>
      </c>
      <c r="E23" s="250">
        <f t="shared" si="0"/>
        <v>31.36</v>
      </c>
      <c r="F23" s="260">
        <v>0.1</v>
      </c>
    </row>
    <row r="24" spans="1:6" s="490" customFormat="1" x14ac:dyDescent="0.25">
      <c r="A24" s="208" t="s">
        <v>1444</v>
      </c>
      <c r="B24" s="236" t="s">
        <v>3113</v>
      </c>
      <c r="C24" s="251" t="s">
        <v>304</v>
      </c>
      <c r="D24" s="250">
        <v>650</v>
      </c>
      <c r="E24" s="250">
        <f t="shared" si="0"/>
        <v>59.09</v>
      </c>
      <c r="F24" s="260">
        <v>0.1</v>
      </c>
    </row>
    <row r="25" spans="1:6" s="490" customFormat="1" x14ac:dyDescent="0.25">
      <c r="A25" s="208" t="s">
        <v>1445</v>
      </c>
      <c r="B25" s="236" t="s">
        <v>2874</v>
      </c>
      <c r="C25" s="251" t="s">
        <v>304</v>
      </c>
      <c r="D25" s="250">
        <v>700</v>
      </c>
      <c r="E25" s="250">
        <f t="shared" si="0"/>
        <v>63.64</v>
      </c>
      <c r="F25" s="260">
        <v>0.1</v>
      </c>
    </row>
    <row r="26" spans="1:6" s="490" customFormat="1" ht="25.5" x14ac:dyDescent="0.25">
      <c r="A26" s="208" t="s">
        <v>2021</v>
      </c>
      <c r="B26" s="236" t="s">
        <v>2875</v>
      </c>
      <c r="C26" s="251" t="s">
        <v>304</v>
      </c>
      <c r="D26" s="250">
        <v>585</v>
      </c>
      <c r="E26" s="250">
        <f t="shared" si="0"/>
        <v>53.18</v>
      </c>
      <c r="F26" s="260">
        <v>0.1</v>
      </c>
    </row>
    <row r="27" spans="1:6" s="490" customFormat="1" x14ac:dyDescent="0.25">
      <c r="A27" s="208" t="s">
        <v>2022</v>
      </c>
      <c r="B27" s="236" t="s">
        <v>2876</v>
      </c>
      <c r="C27" s="251" t="s">
        <v>304</v>
      </c>
      <c r="D27" s="250">
        <v>910</v>
      </c>
      <c r="E27" s="250">
        <f t="shared" si="0"/>
        <v>82.73</v>
      </c>
      <c r="F27" s="260">
        <v>0.1</v>
      </c>
    </row>
    <row r="28" spans="1:6" s="490" customFormat="1" ht="25.5" x14ac:dyDescent="0.25">
      <c r="A28" s="208" t="s">
        <v>2023</v>
      </c>
      <c r="B28" s="236" t="s">
        <v>3114</v>
      </c>
      <c r="C28" s="251" t="s">
        <v>304</v>
      </c>
      <c r="D28" s="250">
        <v>565</v>
      </c>
      <c r="E28" s="250">
        <f t="shared" si="0"/>
        <v>51.36</v>
      </c>
      <c r="F28" s="260">
        <v>0.1</v>
      </c>
    </row>
    <row r="29" spans="1:6" s="490" customFormat="1" ht="25.5" x14ac:dyDescent="0.25">
      <c r="A29" s="208" t="s">
        <v>2024</v>
      </c>
      <c r="B29" s="236" t="s">
        <v>2877</v>
      </c>
      <c r="C29" s="251" t="s">
        <v>304</v>
      </c>
      <c r="D29" s="250">
        <v>900</v>
      </c>
      <c r="E29" s="250">
        <f t="shared" si="0"/>
        <v>81.819999999999993</v>
      </c>
      <c r="F29" s="260">
        <v>0.1</v>
      </c>
    </row>
    <row r="30" spans="1:6" x14ac:dyDescent="0.25">
      <c r="A30" s="208" t="s">
        <v>2025</v>
      </c>
      <c r="B30" s="236" t="s">
        <v>3161</v>
      </c>
      <c r="C30" s="251" t="s">
        <v>304</v>
      </c>
      <c r="D30" s="250">
        <v>610</v>
      </c>
      <c r="E30" s="250">
        <f t="shared" si="0"/>
        <v>55.45</v>
      </c>
      <c r="F30" s="260">
        <v>0.1</v>
      </c>
    </row>
    <row r="31" spans="1:6" x14ac:dyDescent="0.25">
      <c r="A31" s="208" t="s">
        <v>2026</v>
      </c>
      <c r="B31" s="236" t="s">
        <v>3163</v>
      </c>
      <c r="C31" s="251" t="s">
        <v>304</v>
      </c>
      <c r="D31" s="250">
        <v>568</v>
      </c>
      <c r="E31" s="250">
        <f t="shared" si="0"/>
        <v>51.64</v>
      </c>
      <c r="F31" s="260">
        <v>0.1</v>
      </c>
    </row>
    <row r="32" spans="1:6" x14ac:dyDescent="0.25">
      <c r="A32" s="208" t="s">
        <v>2027</v>
      </c>
      <c r="B32" s="236" t="s">
        <v>3164</v>
      </c>
      <c r="C32" s="251" t="s">
        <v>304</v>
      </c>
      <c r="D32" s="250">
        <v>448</v>
      </c>
      <c r="E32" s="250">
        <f t="shared" si="0"/>
        <v>40.729999999999997</v>
      </c>
      <c r="F32" s="260">
        <v>0.1</v>
      </c>
    </row>
    <row r="33" spans="1:21" ht="25.5" x14ac:dyDescent="0.25">
      <c r="A33" s="208" t="s">
        <v>2028</v>
      </c>
      <c r="B33" s="236" t="s">
        <v>3165</v>
      </c>
      <c r="C33" s="251" t="s">
        <v>304</v>
      </c>
      <c r="D33" s="250">
        <v>598</v>
      </c>
      <c r="E33" s="250">
        <f t="shared" si="0"/>
        <v>54.36</v>
      </c>
      <c r="F33" s="260">
        <v>0.1</v>
      </c>
    </row>
    <row r="34" spans="1:21" ht="25.5" x14ac:dyDescent="0.25">
      <c r="A34" s="208" t="s">
        <v>2029</v>
      </c>
      <c r="B34" s="236" t="s">
        <v>3166</v>
      </c>
      <c r="C34" s="251" t="s">
        <v>304</v>
      </c>
      <c r="D34" s="250">
        <v>460</v>
      </c>
      <c r="E34" s="250">
        <f t="shared" si="0"/>
        <v>41.82</v>
      </c>
      <c r="F34" s="260">
        <v>0.1</v>
      </c>
    </row>
    <row r="35" spans="1:21" ht="25.5" x14ac:dyDescent="0.25">
      <c r="A35" s="208" t="s">
        <v>2030</v>
      </c>
      <c r="B35" s="236" t="s">
        <v>3167</v>
      </c>
      <c r="C35" s="251" t="s">
        <v>304</v>
      </c>
      <c r="D35" s="250">
        <v>882</v>
      </c>
      <c r="E35" s="250">
        <f t="shared" si="0"/>
        <v>80.180000000000007</v>
      </c>
      <c r="F35" s="260">
        <v>0.1</v>
      </c>
    </row>
    <row r="36" spans="1:21" ht="25.5" x14ac:dyDescent="0.25">
      <c r="A36" s="208" t="s">
        <v>2031</v>
      </c>
      <c r="B36" s="236" t="s">
        <v>3168</v>
      </c>
      <c r="C36" s="251" t="s">
        <v>304</v>
      </c>
      <c r="D36" s="250">
        <v>550</v>
      </c>
      <c r="E36" s="250">
        <f t="shared" si="0"/>
        <v>50</v>
      </c>
      <c r="F36" s="260">
        <v>0.1</v>
      </c>
    </row>
    <row r="37" spans="1:21" s="196" customFormat="1" ht="25.5" x14ac:dyDescent="0.25">
      <c r="A37" s="208" t="s">
        <v>2032</v>
      </c>
      <c r="B37" s="236" t="s">
        <v>4059</v>
      </c>
      <c r="C37" s="251" t="s">
        <v>304</v>
      </c>
      <c r="D37" s="250">
        <v>729</v>
      </c>
      <c r="E37" s="250">
        <f t="shared" si="0"/>
        <v>66.27</v>
      </c>
      <c r="F37" s="72">
        <v>0.1</v>
      </c>
      <c r="U37" s="479"/>
    </row>
    <row r="38" spans="1:21" s="196" customFormat="1" ht="38.25" x14ac:dyDescent="0.25">
      <c r="A38" s="208" t="s">
        <v>2033</v>
      </c>
      <c r="B38" s="236" t="s">
        <v>4060</v>
      </c>
      <c r="C38" s="251" t="s">
        <v>304</v>
      </c>
      <c r="D38" s="250">
        <v>2211</v>
      </c>
      <c r="E38" s="250">
        <f t="shared" si="0"/>
        <v>201</v>
      </c>
      <c r="F38" s="72">
        <v>0.1</v>
      </c>
      <c r="U38" s="479"/>
    </row>
    <row r="39" spans="1:21" s="196" customFormat="1" x14ac:dyDescent="0.25">
      <c r="A39" s="208" t="s">
        <v>2034</v>
      </c>
      <c r="B39" s="236" t="s">
        <v>4061</v>
      </c>
      <c r="C39" s="251" t="s">
        <v>304</v>
      </c>
      <c r="D39" s="250">
        <v>673</v>
      </c>
      <c r="E39" s="250">
        <f t="shared" si="0"/>
        <v>61.18</v>
      </c>
      <c r="F39" s="72">
        <v>0.1</v>
      </c>
      <c r="U39" s="479"/>
    </row>
    <row r="40" spans="1:21" s="196" customFormat="1" ht="25.5" x14ac:dyDescent="0.25">
      <c r="A40" s="208" t="s">
        <v>2035</v>
      </c>
      <c r="B40" s="236" t="s">
        <v>4062</v>
      </c>
      <c r="C40" s="251" t="s">
        <v>304</v>
      </c>
      <c r="D40" s="250">
        <v>1770</v>
      </c>
      <c r="E40" s="250">
        <f t="shared" si="0"/>
        <v>160.91</v>
      </c>
      <c r="F40" s="72">
        <v>0.1</v>
      </c>
      <c r="U40" s="479"/>
    </row>
    <row r="41" spans="1:21" x14ac:dyDescent="0.25">
      <c r="B41" s="227"/>
      <c r="D41" s="261"/>
      <c r="E41" s="261"/>
      <c r="F41" s="262"/>
      <c r="U41" s="490"/>
    </row>
    <row r="42" spans="1:21" ht="25.5" x14ac:dyDescent="0.25">
      <c r="A42" s="241" t="s">
        <v>1589</v>
      </c>
      <c r="B42" s="227"/>
      <c r="C42" s="229"/>
      <c r="D42" s="261"/>
      <c r="E42" s="261"/>
      <c r="F42" s="262"/>
    </row>
    <row r="43" spans="1:21" x14ac:dyDescent="0.25">
      <c r="A43" s="58" t="s">
        <v>1604</v>
      </c>
      <c r="B43" s="227"/>
      <c r="C43" s="229"/>
      <c r="D43" s="261"/>
      <c r="E43" s="261"/>
      <c r="F43" s="262"/>
    </row>
    <row r="44" spans="1:21" x14ac:dyDescent="0.25">
      <c r="B44" s="227"/>
      <c r="C44" s="229"/>
      <c r="D44" s="261"/>
      <c r="E44" s="261"/>
      <c r="F44" s="262"/>
    </row>
    <row r="45" spans="1:21" x14ac:dyDescent="0.25">
      <c r="B45" s="227"/>
      <c r="C45" s="229"/>
      <c r="D45" s="261"/>
      <c r="E45" s="261"/>
      <c r="F45" s="262"/>
    </row>
    <row r="46" spans="1:21" x14ac:dyDescent="0.25">
      <c r="B46" s="227"/>
      <c r="C46" s="229"/>
      <c r="D46" s="261"/>
      <c r="E46" s="261"/>
      <c r="F46" s="262"/>
    </row>
    <row r="47" spans="1:21" x14ac:dyDescent="0.25">
      <c r="B47" s="227"/>
      <c r="C47" s="229"/>
      <c r="D47" s="261"/>
      <c r="E47" s="261"/>
      <c r="F47" s="262"/>
    </row>
    <row r="48" spans="1:21" x14ac:dyDescent="0.25">
      <c r="B48" s="227"/>
      <c r="C48" s="229"/>
      <c r="D48" s="261"/>
      <c r="E48" s="261"/>
      <c r="F48" s="262"/>
    </row>
    <row r="49" spans="1:21" x14ac:dyDescent="0.25">
      <c r="B49" s="227"/>
      <c r="C49" s="229"/>
      <c r="D49" s="261"/>
      <c r="E49" s="261"/>
      <c r="F49" s="262"/>
    </row>
    <row r="50" spans="1:21" x14ac:dyDescent="0.25">
      <c r="B50" s="227"/>
      <c r="C50" s="229"/>
      <c r="D50" s="261"/>
      <c r="E50" s="261"/>
      <c r="F50" s="262"/>
    </row>
    <row r="51" spans="1:21" x14ac:dyDescent="0.25">
      <c r="B51" s="487"/>
      <c r="D51" s="261"/>
      <c r="E51" s="261"/>
      <c r="F51" s="265"/>
    </row>
    <row r="52" spans="1:21" x14ac:dyDescent="0.25">
      <c r="B52" s="487"/>
      <c r="D52" s="261"/>
      <c r="E52" s="261"/>
      <c r="F52" s="265"/>
    </row>
    <row r="53" spans="1:21" x14ac:dyDescent="0.25">
      <c r="B53" s="487"/>
      <c r="D53" s="261"/>
      <c r="E53" s="261"/>
      <c r="F53" s="265"/>
    </row>
    <row r="54" spans="1:21" x14ac:dyDescent="0.25">
      <c r="B54" s="487"/>
      <c r="D54" s="261"/>
      <c r="E54" s="261"/>
      <c r="F54" s="265"/>
    </row>
    <row r="55" spans="1:21" x14ac:dyDescent="0.25">
      <c r="B55" s="487"/>
      <c r="D55" s="261"/>
      <c r="E55" s="261"/>
      <c r="F55" s="265"/>
    </row>
    <row r="56" spans="1:21" x14ac:dyDescent="0.25">
      <c r="B56" s="487"/>
      <c r="D56" s="261"/>
      <c r="E56" s="261"/>
      <c r="F56" s="265"/>
    </row>
    <row r="57" spans="1:21" x14ac:dyDescent="0.25">
      <c r="B57" s="487"/>
      <c r="D57" s="261"/>
      <c r="E57" s="261"/>
      <c r="F57" s="265"/>
    </row>
    <row r="58" spans="1:21" x14ac:dyDescent="0.25">
      <c r="B58" s="487"/>
      <c r="D58" s="261"/>
      <c r="E58" s="261"/>
      <c r="F58" s="265"/>
    </row>
    <row r="59" spans="1:21" x14ac:dyDescent="0.25">
      <c r="B59" s="227"/>
      <c r="C59" s="229"/>
      <c r="D59" s="261"/>
      <c r="E59" s="261"/>
      <c r="F59" s="262"/>
      <c r="U59" s="490"/>
    </row>
    <row r="60" spans="1:21" x14ac:dyDescent="0.25">
      <c r="B60" s="227"/>
      <c r="D60" s="261"/>
      <c r="E60" s="261"/>
      <c r="F60" s="262"/>
      <c r="U60" s="490"/>
    </row>
    <row r="61" spans="1:21" x14ac:dyDescent="0.25">
      <c r="B61" s="227"/>
      <c r="D61" s="261"/>
      <c r="E61" s="261"/>
      <c r="F61" s="262"/>
      <c r="U61" s="490"/>
    </row>
    <row r="62" spans="1:21" x14ac:dyDescent="0.25">
      <c r="A62" s="266"/>
      <c r="B62" s="241"/>
      <c r="D62" s="39"/>
      <c r="E62" s="39"/>
      <c r="F62" s="262"/>
    </row>
    <row r="63" spans="1:21" x14ac:dyDescent="0.25">
      <c r="B63" s="227"/>
      <c r="D63" s="261"/>
      <c r="E63" s="261"/>
      <c r="F63" s="262"/>
    </row>
    <row r="64" spans="1:21" x14ac:dyDescent="0.25">
      <c r="B64" s="227"/>
      <c r="D64" s="261"/>
      <c r="E64" s="261"/>
      <c r="F64" s="262"/>
    </row>
    <row r="65" spans="1:21" x14ac:dyDescent="0.25">
      <c r="B65" s="227"/>
      <c r="D65" s="261"/>
      <c r="E65" s="261"/>
      <c r="F65" s="262"/>
    </row>
    <row r="66" spans="1:21" x14ac:dyDescent="0.25">
      <c r="B66" s="487"/>
      <c r="D66" s="261"/>
      <c r="E66" s="261"/>
      <c r="F66" s="262"/>
    </row>
    <row r="67" spans="1:21" x14ac:dyDescent="0.25">
      <c r="B67" s="227"/>
      <c r="D67" s="261"/>
      <c r="E67" s="261"/>
      <c r="F67" s="262"/>
      <c r="U67" s="490"/>
    </row>
    <row r="68" spans="1:21" x14ac:dyDescent="0.25">
      <c r="B68" s="227"/>
      <c r="D68" s="261"/>
      <c r="E68" s="261"/>
      <c r="F68" s="262"/>
      <c r="U68" s="490"/>
    </row>
    <row r="69" spans="1:21" x14ac:dyDescent="0.25">
      <c r="B69" s="40"/>
      <c r="C69" s="41"/>
      <c r="D69" s="261"/>
      <c r="E69" s="261"/>
      <c r="F69" s="262"/>
      <c r="U69" s="490"/>
    </row>
    <row r="70" spans="1:21" x14ac:dyDescent="0.25">
      <c r="B70" s="40"/>
      <c r="C70" s="41"/>
      <c r="D70" s="261"/>
      <c r="E70" s="261"/>
      <c r="F70" s="262"/>
      <c r="U70" s="490"/>
    </row>
    <row r="71" spans="1:21" x14ac:dyDescent="0.25">
      <c r="B71" s="40"/>
      <c r="C71" s="41"/>
      <c r="D71" s="261"/>
      <c r="E71" s="261"/>
      <c r="F71" s="262"/>
      <c r="U71" s="490"/>
    </row>
    <row r="72" spans="1:21" x14ac:dyDescent="0.25">
      <c r="B72" s="40"/>
      <c r="C72" s="41"/>
      <c r="D72" s="261"/>
      <c r="E72" s="261"/>
      <c r="F72" s="262"/>
      <c r="U72" s="490"/>
    </row>
    <row r="73" spans="1:21" x14ac:dyDescent="0.25">
      <c r="B73" s="40"/>
      <c r="C73" s="41"/>
      <c r="D73" s="261"/>
      <c r="E73" s="261"/>
      <c r="F73" s="262"/>
      <c r="U73" s="490"/>
    </row>
    <row r="74" spans="1:21" x14ac:dyDescent="0.25">
      <c r="B74" s="40"/>
      <c r="C74" s="41"/>
      <c r="D74" s="261"/>
      <c r="E74" s="261"/>
      <c r="F74" s="262"/>
      <c r="U74" s="490"/>
    </row>
    <row r="75" spans="1:21" x14ac:dyDescent="0.25">
      <c r="B75" s="40"/>
      <c r="C75" s="41"/>
      <c r="D75" s="261"/>
      <c r="E75" s="261"/>
      <c r="F75" s="262"/>
      <c r="U75" s="490"/>
    </row>
    <row r="76" spans="1:21" x14ac:dyDescent="0.25">
      <c r="B76" s="40"/>
      <c r="C76" s="41"/>
      <c r="D76" s="261"/>
      <c r="E76" s="261"/>
      <c r="F76" s="262"/>
      <c r="U76" s="490"/>
    </row>
    <row r="77" spans="1:21" x14ac:dyDescent="0.25">
      <c r="B77" s="347"/>
      <c r="C77" s="41"/>
      <c r="D77" s="261"/>
      <c r="E77" s="261"/>
      <c r="F77" s="262"/>
      <c r="U77" s="490"/>
    </row>
    <row r="78" spans="1:21" x14ac:dyDescent="0.25">
      <c r="B78" s="347"/>
      <c r="C78" s="41"/>
      <c r="D78" s="261"/>
      <c r="E78" s="261"/>
      <c r="F78" s="262"/>
      <c r="U78" s="490"/>
    </row>
    <row r="79" spans="1:21" x14ac:dyDescent="0.25">
      <c r="A79" s="266"/>
      <c r="B79" s="246"/>
      <c r="C79" s="244"/>
      <c r="D79" s="244"/>
      <c r="E79" s="244"/>
      <c r="F79" s="244"/>
    </row>
    <row r="80" spans="1:21" x14ac:dyDescent="0.25">
      <c r="A80" s="266"/>
      <c r="B80" s="241"/>
      <c r="E80" s="59"/>
      <c r="F80" s="43"/>
    </row>
    <row r="81" spans="1:21" x14ac:dyDescent="0.25">
      <c r="B81" s="227"/>
      <c r="D81" s="261"/>
      <c r="E81" s="261"/>
      <c r="F81" s="262"/>
    </row>
    <row r="82" spans="1:21" x14ac:dyDescent="0.25">
      <c r="B82" s="227"/>
      <c r="D82" s="261"/>
      <c r="E82" s="261"/>
      <c r="F82" s="262"/>
    </row>
    <row r="83" spans="1:21" x14ac:dyDescent="0.25">
      <c r="B83" s="227"/>
      <c r="D83" s="261"/>
      <c r="E83" s="261"/>
      <c r="F83" s="262"/>
      <c r="U83" s="490"/>
    </row>
    <row r="84" spans="1:21" x14ac:dyDescent="0.25">
      <c r="B84" s="227"/>
      <c r="D84" s="261"/>
      <c r="E84" s="261"/>
      <c r="F84" s="262"/>
      <c r="U84" s="490"/>
    </row>
    <row r="85" spans="1:21" x14ac:dyDescent="0.25">
      <c r="B85" s="227"/>
      <c r="D85" s="261"/>
      <c r="E85" s="261"/>
      <c r="F85" s="262"/>
      <c r="U85" s="490"/>
    </row>
    <row r="86" spans="1:21" x14ac:dyDescent="0.25">
      <c r="B86" s="227"/>
      <c r="D86" s="261"/>
      <c r="E86" s="261"/>
      <c r="F86" s="262"/>
      <c r="U86" s="490"/>
    </row>
    <row r="87" spans="1:21" x14ac:dyDescent="0.25">
      <c r="B87" s="227"/>
      <c r="D87" s="261"/>
      <c r="E87" s="261"/>
      <c r="F87" s="262"/>
      <c r="U87" s="490"/>
    </row>
    <row r="88" spans="1:21" x14ac:dyDescent="0.25">
      <c r="B88" s="227"/>
      <c r="D88" s="261"/>
      <c r="E88" s="261"/>
      <c r="F88" s="262"/>
      <c r="U88" s="490"/>
    </row>
    <row r="89" spans="1:21" x14ac:dyDescent="0.25">
      <c r="B89" s="227"/>
      <c r="D89" s="261"/>
      <c r="E89" s="261"/>
      <c r="F89" s="262"/>
      <c r="U89" s="490"/>
    </row>
    <row r="90" spans="1:21" x14ac:dyDescent="0.25">
      <c r="B90" s="227"/>
      <c r="D90" s="261"/>
      <c r="E90" s="261"/>
      <c r="F90" s="262"/>
      <c r="U90" s="490"/>
    </row>
    <row r="91" spans="1:21" x14ac:dyDescent="0.25">
      <c r="B91" s="227"/>
      <c r="D91" s="261"/>
      <c r="E91" s="261"/>
      <c r="F91" s="262"/>
    </row>
    <row r="92" spans="1:21" x14ac:dyDescent="0.25">
      <c r="A92" s="266"/>
      <c r="B92" s="241"/>
      <c r="C92" s="244"/>
      <c r="D92" s="244"/>
      <c r="E92" s="244"/>
      <c r="F92" s="244"/>
    </row>
    <row r="93" spans="1:21" x14ac:dyDescent="0.25">
      <c r="A93" s="239"/>
      <c r="B93" s="227"/>
      <c r="C93" s="229"/>
      <c r="D93" s="261"/>
      <c r="E93" s="261"/>
      <c r="F93" s="262"/>
    </row>
    <row r="94" spans="1:21" x14ac:dyDescent="0.25">
      <c r="A94" s="239"/>
      <c r="B94" s="227"/>
      <c r="C94" s="229"/>
      <c r="D94" s="261"/>
      <c r="E94" s="261"/>
      <c r="F94" s="262"/>
    </row>
    <row r="95" spans="1:21" x14ac:dyDescent="0.25">
      <c r="A95" s="239"/>
      <c r="B95" s="227"/>
      <c r="C95" s="229"/>
      <c r="D95" s="261"/>
      <c r="E95" s="261"/>
      <c r="F95" s="262"/>
    </row>
    <row r="96" spans="1:21" x14ac:dyDescent="0.25">
      <c r="A96" s="239"/>
      <c r="B96" s="227"/>
      <c r="C96" s="229"/>
      <c r="D96" s="261"/>
      <c r="E96" s="261"/>
      <c r="F96" s="262"/>
      <c r="U96" s="490"/>
    </row>
    <row r="97" spans="1:6" x14ac:dyDescent="0.25">
      <c r="A97" s="239"/>
      <c r="B97" s="227"/>
      <c r="C97" s="229"/>
      <c r="D97" s="261"/>
      <c r="E97" s="261"/>
      <c r="F97" s="262"/>
    </row>
    <row r="98" spans="1:6" x14ac:dyDescent="0.25">
      <c r="A98" s="239"/>
      <c r="B98" s="227"/>
      <c r="C98" s="229"/>
      <c r="D98" s="261"/>
      <c r="E98" s="261"/>
      <c r="F98" s="262"/>
    </row>
    <row r="99" spans="1:6" x14ac:dyDescent="0.25">
      <c r="A99" s="239"/>
      <c r="B99" s="227"/>
      <c r="C99" s="229"/>
      <c r="D99" s="261"/>
      <c r="E99" s="261"/>
      <c r="F99" s="262"/>
    </row>
    <row r="100" spans="1:6" x14ac:dyDescent="0.25">
      <c r="B100" s="241"/>
      <c r="D100" s="261"/>
      <c r="E100" s="261"/>
      <c r="F100" s="269"/>
    </row>
    <row r="101" spans="1:6" x14ac:dyDescent="0.25">
      <c r="A101" s="270"/>
      <c r="B101" s="209"/>
      <c r="D101" s="261"/>
      <c r="E101" s="261"/>
      <c r="F101" s="269"/>
    </row>
    <row r="102" spans="1:6" x14ac:dyDescent="0.25">
      <c r="B102" s="227"/>
      <c r="D102" s="261"/>
      <c r="E102" s="261"/>
      <c r="F102" s="262"/>
    </row>
    <row r="103" spans="1:6" x14ac:dyDescent="0.25">
      <c r="B103" s="227"/>
      <c r="D103" s="261"/>
      <c r="E103" s="261"/>
      <c r="F103" s="262"/>
    </row>
    <row r="104" spans="1:6" x14ac:dyDescent="0.25">
      <c r="A104" s="270"/>
      <c r="B104" s="209"/>
      <c r="D104" s="261"/>
      <c r="E104" s="261"/>
      <c r="F104" s="269"/>
    </row>
    <row r="105" spans="1:6" x14ac:dyDescent="0.25">
      <c r="B105" s="227"/>
      <c r="D105" s="261"/>
      <c r="E105" s="261"/>
      <c r="F105" s="262"/>
    </row>
    <row r="106" spans="1:6" x14ac:dyDescent="0.25">
      <c r="B106" s="227"/>
      <c r="D106" s="261"/>
      <c r="E106" s="261"/>
      <c r="F106" s="262"/>
    </row>
    <row r="107" spans="1:6" x14ac:dyDescent="0.25">
      <c r="A107" s="270"/>
      <c r="B107" s="209"/>
      <c r="D107" s="261"/>
      <c r="E107" s="261"/>
      <c r="F107" s="269"/>
    </row>
    <row r="108" spans="1:6" x14ac:dyDescent="0.25">
      <c r="B108" s="227"/>
      <c r="D108" s="261"/>
      <c r="E108" s="261"/>
      <c r="F108" s="262"/>
    </row>
    <row r="109" spans="1:6" x14ac:dyDescent="0.25">
      <c r="B109" s="227"/>
      <c r="D109" s="261"/>
      <c r="E109" s="261"/>
      <c r="F109" s="262"/>
    </row>
    <row r="110" spans="1:6" x14ac:dyDescent="0.25">
      <c r="B110" s="227"/>
      <c r="D110" s="261"/>
      <c r="E110" s="261"/>
      <c r="F110" s="262"/>
    </row>
    <row r="111" spans="1:6" x14ac:dyDescent="0.25">
      <c r="A111" s="270"/>
      <c r="B111" s="209"/>
      <c r="D111" s="261"/>
      <c r="E111" s="261"/>
      <c r="F111" s="269"/>
    </row>
    <row r="112" spans="1:6" x14ac:dyDescent="0.25">
      <c r="B112" s="276"/>
      <c r="D112" s="261"/>
      <c r="E112" s="261"/>
      <c r="F112" s="262"/>
    </row>
    <row r="113" spans="1:21" x14ac:dyDescent="0.25">
      <c r="A113" s="270"/>
      <c r="B113" s="209"/>
      <c r="D113" s="261"/>
      <c r="E113" s="261"/>
      <c r="F113" s="262"/>
    </row>
    <row r="114" spans="1:21" x14ac:dyDescent="0.25">
      <c r="B114" s="241"/>
      <c r="D114" s="261"/>
      <c r="E114" s="261"/>
      <c r="F114" s="269"/>
    </row>
    <row r="115" spans="1:21" x14ac:dyDescent="0.25">
      <c r="B115" s="209"/>
      <c r="D115" s="261"/>
      <c r="E115" s="261"/>
      <c r="F115" s="269"/>
    </row>
    <row r="116" spans="1:21" x14ac:dyDescent="0.25">
      <c r="B116" s="227"/>
      <c r="D116" s="261"/>
      <c r="E116" s="261"/>
      <c r="F116" s="262"/>
    </row>
    <row r="117" spans="1:21" x14ac:dyDescent="0.25">
      <c r="B117" s="211"/>
      <c r="D117" s="261"/>
      <c r="E117" s="261"/>
      <c r="F117" s="262"/>
    </row>
    <row r="118" spans="1:21" x14ac:dyDescent="0.25">
      <c r="B118" s="227"/>
      <c r="D118" s="261"/>
      <c r="E118" s="261"/>
      <c r="F118" s="262"/>
    </row>
    <row r="119" spans="1:21" x14ac:dyDescent="0.25">
      <c r="B119" s="227"/>
      <c r="D119" s="261"/>
      <c r="E119" s="261"/>
      <c r="F119" s="262"/>
    </row>
    <row r="120" spans="1:21" x14ac:dyDescent="0.25">
      <c r="B120" s="241"/>
      <c r="D120" s="261"/>
      <c r="E120" s="261"/>
      <c r="F120" s="269"/>
    </row>
    <row r="121" spans="1:21" x14ac:dyDescent="0.25">
      <c r="B121" s="227"/>
      <c r="C121" s="229"/>
      <c r="D121" s="261"/>
      <c r="E121" s="261"/>
      <c r="F121" s="262"/>
      <c r="U121" s="490"/>
    </row>
    <row r="122" spans="1:21" x14ac:dyDescent="0.25">
      <c r="A122" s="270"/>
      <c r="B122" s="209"/>
      <c r="C122" s="343"/>
      <c r="D122" s="261"/>
      <c r="E122" s="261"/>
      <c r="F122" s="214"/>
      <c r="U122" s="490"/>
    </row>
    <row r="123" spans="1:21" x14ac:dyDescent="0.25">
      <c r="B123" s="241"/>
      <c r="D123" s="261"/>
      <c r="E123" s="261"/>
      <c r="F123" s="269"/>
    </row>
    <row r="124" spans="1:21" x14ac:dyDescent="0.25">
      <c r="B124" s="227"/>
      <c r="D124" s="261"/>
      <c r="E124" s="261"/>
      <c r="F124" s="262"/>
    </row>
    <row r="125" spans="1:21" x14ac:dyDescent="0.25">
      <c r="B125" s="211"/>
      <c r="D125" s="261"/>
      <c r="E125" s="261"/>
      <c r="F125" s="262"/>
    </row>
    <row r="126" spans="1:21" x14ac:dyDescent="0.25">
      <c r="B126" s="227"/>
      <c r="D126" s="261"/>
      <c r="E126" s="261"/>
      <c r="F126" s="262"/>
    </row>
    <row r="127" spans="1:21" x14ac:dyDescent="0.25">
      <c r="B127" s="227"/>
      <c r="D127" s="261"/>
      <c r="E127" s="261"/>
      <c r="F127" s="262"/>
    </row>
    <row r="128" spans="1:21" x14ac:dyDescent="0.25">
      <c r="B128" s="241"/>
      <c r="D128" s="261"/>
      <c r="E128" s="261"/>
      <c r="F128" s="269"/>
      <c r="U128" s="490"/>
    </row>
    <row r="129" spans="1:21" x14ac:dyDescent="0.25">
      <c r="B129" s="227"/>
      <c r="D129" s="261"/>
      <c r="E129" s="261"/>
      <c r="F129" s="262"/>
      <c r="U129" s="490"/>
    </row>
    <row r="130" spans="1:21" x14ac:dyDescent="0.25">
      <c r="B130" s="211"/>
      <c r="D130" s="261"/>
      <c r="E130" s="261"/>
      <c r="F130" s="262"/>
      <c r="U130" s="490"/>
    </row>
    <row r="131" spans="1:21" x14ac:dyDescent="0.25">
      <c r="B131" s="211"/>
      <c r="D131" s="261"/>
      <c r="E131" s="261"/>
      <c r="F131" s="262"/>
      <c r="U131" s="490"/>
    </row>
    <row r="132" spans="1:21" x14ac:dyDescent="0.25">
      <c r="B132" s="211"/>
      <c r="D132" s="261"/>
      <c r="E132" s="261"/>
      <c r="F132" s="262"/>
      <c r="U132" s="490"/>
    </row>
    <row r="133" spans="1:21" x14ac:dyDescent="0.25">
      <c r="B133" s="241"/>
      <c r="D133" s="261"/>
      <c r="E133" s="261"/>
      <c r="F133" s="269"/>
      <c r="U133" s="490"/>
    </row>
    <row r="134" spans="1:21" x14ac:dyDescent="0.25">
      <c r="B134" s="211"/>
      <c r="D134" s="261"/>
      <c r="E134" s="261"/>
      <c r="F134" s="262"/>
      <c r="U134" s="490"/>
    </row>
    <row r="135" spans="1:21" x14ac:dyDescent="0.25">
      <c r="B135" s="211"/>
      <c r="D135" s="261"/>
      <c r="E135" s="261"/>
      <c r="F135" s="262"/>
      <c r="U135" s="490"/>
    </row>
    <row r="136" spans="1:21" x14ac:dyDescent="0.25">
      <c r="B136" s="211"/>
      <c r="D136" s="261"/>
      <c r="E136" s="261"/>
      <c r="F136" s="262"/>
    </row>
    <row r="137" spans="1:21" x14ac:dyDescent="0.25">
      <c r="B137" s="211"/>
      <c r="D137" s="261"/>
      <c r="E137" s="261"/>
      <c r="F137" s="262"/>
    </row>
    <row r="138" spans="1:21" x14ac:dyDescent="0.25">
      <c r="B138" s="211"/>
      <c r="D138" s="261"/>
      <c r="E138" s="261"/>
      <c r="F138" s="262"/>
    </row>
    <row r="139" spans="1:21" x14ac:dyDescent="0.25">
      <c r="B139" s="211"/>
      <c r="D139" s="261"/>
      <c r="E139" s="261"/>
      <c r="F139" s="262"/>
    </row>
    <row r="140" spans="1:21" x14ac:dyDescent="0.25">
      <c r="B140" s="211"/>
      <c r="D140" s="261"/>
      <c r="E140" s="261"/>
      <c r="F140" s="262"/>
    </row>
    <row r="141" spans="1:21" x14ac:dyDescent="0.25">
      <c r="B141" s="227"/>
      <c r="D141" s="261"/>
      <c r="E141" s="261"/>
      <c r="F141" s="269"/>
      <c r="U141" s="490"/>
    </row>
    <row r="142" spans="1:21" x14ac:dyDescent="0.25">
      <c r="B142" s="227"/>
      <c r="D142" s="261"/>
      <c r="E142" s="261"/>
      <c r="F142" s="262"/>
    </row>
    <row r="143" spans="1:21" x14ac:dyDescent="0.25">
      <c r="A143" s="266"/>
      <c r="B143" s="485"/>
      <c r="C143" s="266"/>
      <c r="D143" s="301"/>
      <c r="E143" s="301"/>
      <c r="F143" s="273"/>
    </row>
    <row r="144" spans="1:21" x14ac:dyDescent="0.25">
      <c r="B144" s="487"/>
      <c r="C144" s="226"/>
      <c r="D144" s="261"/>
      <c r="E144" s="261"/>
      <c r="F144" s="262"/>
    </row>
    <row r="145" spans="1:21" x14ac:dyDescent="0.25">
      <c r="B145" s="487"/>
      <c r="C145" s="226"/>
      <c r="D145" s="261"/>
      <c r="E145" s="261"/>
      <c r="F145" s="262"/>
    </row>
    <row r="146" spans="1:21" x14ac:dyDescent="0.25">
      <c r="B146" s="487"/>
      <c r="C146" s="226"/>
      <c r="D146" s="261"/>
      <c r="E146" s="261"/>
      <c r="F146" s="262"/>
    </row>
    <row r="147" spans="1:21" x14ac:dyDescent="0.25">
      <c r="B147" s="487"/>
      <c r="C147" s="226"/>
      <c r="D147" s="261"/>
      <c r="E147" s="261"/>
      <c r="F147" s="262"/>
    </row>
    <row r="148" spans="1:21" x14ac:dyDescent="0.25">
      <c r="A148" s="266"/>
      <c r="B148" s="241"/>
      <c r="D148" s="261"/>
      <c r="E148" s="261"/>
      <c r="F148" s="240"/>
      <c r="G148" s="490"/>
    </row>
    <row r="149" spans="1:21" x14ac:dyDescent="0.25">
      <c r="A149" s="266"/>
      <c r="B149" s="241"/>
      <c r="D149" s="261"/>
      <c r="E149" s="261"/>
      <c r="F149" s="274"/>
      <c r="U149" s="490"/>
    </row>
    <row r="150" spans="1:21" x14ac:dyDescent="0.25">
      <c r="D150" s="261"/>
      <c r="E150" s="261"/>
      <c r="F150" s="240"/>
      <c r="U150" s="490"/>
    </row>
    <row r="151" spans="1:21" x14ac:dyDescent="0.25">
      <c r="D151" s="261"/>
      <c r="E151" s="261"/>
      <c r="F151" s="240"/>
    </row>
    <row r="152" spans="1:21" x14ac:dyDescent="0.25">
      <c r="D152" s="261"/>
      <c r="E152" s="261"/>
      <c r="F152" s="240"/>
    </row>
    <row r="153" spans="1:21" x14ac:dyDescent="0.25">
      <c r="D153" s="261"/>
      <c r="E153" s="261"/>
      <c r="F153" s="240"/>
    </row>
    <row r="154" spans="1:21" x14ac:dyDescent="0.25">
      <c r="D154" s="261"/>
      <c r="E154" s="261"/>
      <c r="F154" s="240"/>
    </row>
    <row r="155" spans="1:21" x14ac:dyDescent="0.25">
      <c r="B155" s="227"/>
      <c r="D155" s="261"/>
      <c r="E155" s="261"/>
      <c r="F155" s="240"/>
    </row>
    <row r="156" spans="1:21" x14ac:dyDescent="0.25">
      <c r="B156" s="227"/>
      <c r="D156" s="261"/>
      <c r="E156" s="261"/>
      <c r="F156" s="240"/>
      <c r="U156" s="490"/>
    </row>
    <row r="157" spans="1:21" x14ac:dyDescent="0.25">
      <c r="B157" s="227"/>
      <c r="D157" s="261"/>
      <c r="E157" s="261"/>
      <c r="F157" s="240"/>
      <c r="U157" s="490"/>
    </row>
    <row r="158" spans="1:21" x14ac:dyDescent="0.25">
      <c r="B158" s="227"/>
      <c r="D158" s="261"/>
      <c r="E158" s="261"/>
      <c r="F158" s="240"/>
      <c r="U158" s="490"/>
    </row>
    <row r="159" spans="1:21" x14ac:dyDescent="0.25">
      <c r="B159" s="227"/>
      <c r="D159" s="261"/>
      <c r="E159" s="261"/>
      <c r="F159" s="240"/>
      <c r="U159" s="490"/>
    </row>
    <row r="160" spans="1:21" x14ac:dyDescent="0.25">
      <c r="B160" s="227"/>
      <c r="D160" s="261"/>
      <c r="E160" s="261"/>
      <c r="F160" s="240"/>
      <c r="U160" s="490"/>
    </row>
    <row r="161" spans="1:21" x14ac:dyDescent="0.25">
      <c r="B161" s="227"/>
      <c r="D161" s="261"/>
      <c r="E161" s="261"/>
      <c r="F161" s="240"/>
      <c r="U161" s="490"/>
    </row>
    <row r="162" spans="1:21" x14ac:dyDescent="0.25">
      <c r="B162" s="227"/>
      <c r="D162" s="261"/>
      <c r="E162" s="261"/>
      <c r="F162" s="240"/>
      <c r="U162" s="490"/>
    </row>
    <row r="163" spans="1:21" x14ac:dyDescent="0.25">
      <c r="B163" s="227"/>
      <c r="D163" s="261"/>
      <c r="E163" s="261"/>
      <c r="F163" s="240"/>
      <c r="U163" s="490"/>
    </row>
    <row r="164" spans="1:21" x14ac:dyDescent="0.25">
      <c r="B164" s="227"/>
      <c r="D164" s="261"/>
      <c r="E164" s="261"/>
      <c r="F164" s="240"/>
      <c r="U164" s="490"/>
    </row>
    <row r="165" spans="1:21" x14ac:dyDescent="0.25">
      <c r="B165" s="227"/>
      <c r="D165" s="261"/>
      <c r="E165" s="261"/>
      <c r="F165" s="240"/>
      <c r="U165" s="490"/>
    </row>
    <row r="166" spans="1:21" x14ac:dyDescent="0.25">
      <c r="B166" s="227"/>
      <c r="D166" s="261"/>
      <c r="E166" s="261"/>
      <c r="F166" s="240"/>
      <c r="U166" s="490"/>
    </row>
    <row r="167" spans="1:21" x14ac:dyDescent="0.25">
      <c r="A167" s="266"/>
      <c r="B167" s="246"/>
      <c r="D167" s="261"/>
      <c r="E167" s="261"/>
      <c r="F167" s="240"/>
      <c r="U167" s="490"/>
    </row>
    <row r="168" spans="1:21" x14ac:dyDescent="0.25">
      <c r="A168" s="266"/>
      <c r="B168" s="246"/>
      <c r="D168" s="261"/>
      <c r="E168" s="261"/>
      <c r="F168" s="240"/>
      <c r="U168" s="490"/>
    </row>
    <row r="169" spans="1:21" x14ac:dyDescent="0.25">
      <c r="A169" s="266"/>
      <c r="B169" s="246"/>
      <c r="D169" s="261"/>
      <c r="E169" s="261"/>
      <c r="F169" s="240"/>
      <c r="U169" s="490"/>
    </row>
    <row r="170" spans="1:21" x14ac:dyDescent="0.25">
      <c r="B170" s="241"/>
      <c r="C170" s="241"/>
      <c r="D170" s="241"/>
      <c r="E170" s="241"/>
      <c r="F170" s="241"/>
      <c r="U170" s="490"/>
    </row>
    <row r="171" spans="1:21" x14ac:dyDescent="0.25">
      <c r="B171" s="487"/>
      <c r="C171" s="226"/>
      <c r="D171" s="261"/>
      <c r="E171" s="261"/>
      <c r="F171" s="262"/>
      <c r="U171" s="490"/>
    </row>
    <row r="172" spans="1:21" x14ac:dyDescent="0.25">
      <c r="B172" s="487"/>
      <c r="C172" s="226"/>
      <c r="D172" s="261"/>
      <c r="E172" s="261"/>
      <c r="F172" s="262"/>
      <c r="U172" s="490"/>
    </row>
    <row r="173" spans="1:21" x14ac:dyDescent="0.25">
      <c r="B173" s="487"/>
      <c r="C173" s="226"/>
      <c r="D173" s="261"/>
      <c r="E173" s="261"/>
      <c r="F173" s="262"/>
      <c r="U173" s="490"/>
    </row>
    <row r="174" spans="1:21" x14ac:dyDescent="0.25">
      <c r="B174" s="487"/>
      <c r="C174" s="226"/>
      <c r="D174" s="261"/>
      <c r="E174" s="261"/>
      <c r="F174" s="262"/>
      <c r="U174" s="490"/>
    </row>
    <row r="175" spans="1:21" x14ac:dyDescent="0.25">
      <c r="B175" s="487"/>
      <c r="C175" s="226"/>
      <c r="D175" s="261"/>
      <c r="E175" s="261"/>
      <c r="F175" s="262"/>
      <c r="U175" s="490"/>
    </row>
    <row r="176" spans="1:21" x14ac:dyDescent="0.25">
      <c r="B176" s="487"/>
      <c r="C176" s="226"/>
      <c r="D176" s="261"/>
      <c r="E176" s="261"/>
      <c r="F176" s="262"/>
      <c r="U176" s="490"/>
    </row>
    <row r="177" spans="2:21" x14ac:dyDescent="0.25">
      <c r="B177" s="487"/>
      <c r="C177" s="226"/>
      <c r="D177" s="261"/>
      <c r="E177" s="261"/>
      <c r="F177" s="262"/>
      <c r="U177" s="490"/>
    </row>
    <row r="178" spans="2:21" x14ac:dyDescent="0.25">
      <c r="B178" s="487"/>
      <c r="C178" s="226"/>
      <c r="D178" s="261"/>
      <c r="E178" s="261"/>
      <c r="F178" s="262"/>
      <c r="U178" s="490"/>
    </row>
    <row r="179" spans="2:21" x14ac:dyDescent="0.25">
      <c r="B179" s="487"/>
      <c r="C179" s="226"/>
      <c r="D179" s="261"/>
      <c r="E179" s="261"/>
      <c r="F179" s="262"/>
      <c r="U179" s="490"/>
    </row>
    <row r="180" spans="2:21" x14ac:dyDescent="0.25">
      <c r="B180" s="487"/>
      <c r="C180" s="226"/>
      <c r="D180" s="261"/>
      <c r="E180" s="261"/>
      <c r="F180" s="262"/>
      <c r="U180" s="490"/>
    </row>
    <row r="181" spans="2:21" x14ac:dyDescent="0.25">
      <c r="B181" s="487"/>
      <c r="C181" s="226"/>
      <c r="D181" s="261"/>
      <c r="E181" s="261"/>
      <c r="F181" s="262"/>
      <c r="U181" s="490"/>
    </row>
    <row r="182" spans="2:21" x14ac:dyDescent="0.25">
      <c r="B182" s="487"/>
      <c r="C182" s="226"/>
      <c r="D182" s="261"/>
      <c r="E182" s="261"/>
      <c r="F182" s="262"/>
      <c r="U182" s="490"/>
    </row>
    <row r="183" spans="2:21" x14ac:dyDescent="0.25">
      <c r="B183" s="487"/>
      <c r="C183" s="226"/>
      <c r="D183" s="261"/>
      <c r="E183" s="261"/>
      <c r="F183" s="262"/>
      <c r="U183" s="490"/>
    </row>
    <row r="184" spans="2:21" x14ac:dyDescent="0.25">
      <c r="B184" s="487"/>
      <c r="C184" s="226"/>
      <c r="D184" s="261"/>
      <c r="E184" s="261"/>
      <c r="F184" s="262"/>
      <c r="U184" s="490"/>
    </row>
    <row r="185" spans="2:21" x14ac:dyDescent="0.25">
      <c r="B185" s="487"/>
      <c r="C185" s="226"/>
      <c r="D185" s="261"/>
      <c r="E185" s="261"/>
      <c r="F185" s="262"/>
      <c r="U185" s="490"/>
    </row>
    <row r="186" spans="2:21" x14ac:dyDescent="0.25">
      <c r="B186" s="487"/>
      <c r="C186" s="226"/>
      <c r="D186" s="261"/>
      <c r="E186" s="261"/>
      <c r="F186" s="262"/>
      <c r="U186" s="490"/>
    </row>
    <row r="187" spans="2:21" x14ac:dyDescent="0.25">
      <c r="B187" s="487"/>
      <c r="C187" s="226"/>
      <c r="D187" s="261"/>
      <c r="E187" s="261"/>
      <c r="F187" s="262"/>
      <c r="U187" s="490"/>
    </row>
    <row r="188" spans="2:21" x14ac:dyDescent="0.25">
      <c r="B188" s="487"/>
      <c r="C188" s="226"/>
      <c r="D188" s="261"/>
      <c r="E188" s="261"/>
      <c r="F188" s="262"/>
      <c r="U188" s="490"/>
    </row>
    <row r="189" spans="2:21" x14ac:dyDescent="0.25">
      <c r="B189" s="487"/>
      <c r="C189" s="226"/>
      <c r="D189" s="261"/>
      <c r="E189" s="261"/>
      <c r="F189" s="262"/>
      <c r="U189" s="490"/>
    </row>
    <row r="190" spans="2:21" x14ac:dyDescent="0.25">
      <c r="B190" s="487"/>
      <c r="C190" s="226"/>
      <c r="D190" s="261"/>
      <c r="E190" s="261"/>
      <c r="F190" s="262"/>
      <c r="U190" s="490"/>
    </row>
    <row r="191" spans="2:21" x14ac:dyDescent="0.25">
      <c r="B191" s="487"/>
      <c r="C191" s="226"/>
      <c r="D191" s="261"/>
      <c r="E191" s="261"/>
      <c r="F191" s="262"/>
      <c r="U191" s="490"/>
    </row>
    <row r="192" spans="2:21" x14ac:dyDescent="0.25">
      <c r="B192" s="487"/>
      <c r="C192" s="226"/>
      <c r="D192" s="261"/>
      <c r="E192" s="261"/>
      <c r="F192" s="262"/>
      <c r="U192" s="490"/>
    </row>
    <row r="193" spans="2:21" x14ac:dyDescent="0.25">
      <c r="B193" s="487"/>
      <c r="C193" s="226"/>
      <c r="D193" s="261"/>
      <c r="E193" s="261"/>
      <c r="F193" s="262"/>
      <c r="U193" s="490"/>
    </row>
    <row r="194" spans="2:21" x14ac:dyDescent="0.25">
      <c r="B194" s="487"/>
      <c r="C194" s="226"/>
      <c r="D194" s="261"/>
      <c r="E194" s="261"/>
      <c r="F194" s="262"/>
      <c r="U194" s="490"/>
    </row>
    <row r="195" spans="2:21" x14ac:dyDescent="0.25">
      <c r="B195" s="487"/>
      <c r="C195" s="226"/>
      <c r="D195" s="261"/>
      <c r="E195" s="261"/>
      <c r="F195" s="262"/>
      <c r="U195" s="490"/>
    </row>
    <row r="196" spans="2:21" x14ac:dyDescent="0.25">
      <c r="B196" s="487"/>
      <c r="C196" s="226"/>
      <c r="D196" s="261"/>
      <c r="E196" s="261"/>
      <c r="F196" s="262"/>
      <c r="U196" s="490"/>
    </row>
    <row r="197" spans="2:21" x14ac:dyDescent="0.25">
      <c r="B197" s="487"/>
      <c r="C197" s="226"/>
      <c r="D197" s="261"/>
      <c r="E197" s="261"/>
      <c r="F197" s="262"/>
      <c r="U197" s="490"/>
    </row>
    <row r="198" spans="2:21" x14ac:dyDescent="0.25">
      <c r="B198" s="276"/>
      <c r="C198" s="226"/>
      <c r="D198" s="261"/>
      <c r="E198" s="261"/>
      <c r="F198" s="262"/>
      <c r="U198" s="490"/>
    </row>
    <row r="199" spans="2:21" x14ac:dyDescent="0.25">
      <c r="B199" s="276"/>
      <c r="C199" s="226"/>
      <c r="D199" s="261"/>
      <c r="E199" s="261"/>
      <c r="F199" s="262"/>
      <c r="U199" s="490"/>
    </row>
    <row r="200" spans="2:21" x14ac:dyDescent="0.25">
      <c r="B200" s="276"/>
      <c r="C200" s="226"/>
      <c r="D200" s="261"/>
      <c r="E200" s="261"/>
      <c r="F200" s="262"/>
      <c r="U200" s="490"/>
    </row>
    <row r="201" spans="2:21" x14ac:dyDescent="0.25">
      <c r="B201" s="487"/>
      <c r="C201" s="226"/>
      <c r="D201" s="261"/>
      <c r="E201" s="261"/>
      <c r="F201" s="262"/>
      <c r="U201" s="490"/>
    </row>
    <row r="202" spans="2:21" x14ac:dyDescent="0.25">
      <c r="B202" s="487"/>
      <c r="C202" s="226"/>
      <c r="D202" s="261"/>
      <c r="E202" s="261"/>
      <c r="F202" s="262"/>
      <c r="U202" s="490"/>
    </row>
    <row r="203" spans="2:21" x14ac:dyDescent="0.25">
      <c r="B203" s="487"/>
      <c r="C203" s="226"/>
      <c r="D203" s="261"/>
      <c r="E203" s="261"/>
      <c r="F203" s="262"/>
      <c r="U203" s="490"/>
    </row>
    <row r="204" spans="2:21" x14ac:dyDescent="0.25">
      <c r="B204" s="487"/>
      <c r="C204" s="226"/>
      <c r="D204" s="261"/>
      <c r="E204" s="261"/>
      <c r="F204" s="262"/>
      <c r="U204" s="490"/>
    </row>
    <row r="205" spans="2:21" x14ac:dyDescent="0.25">
      <c r="B205" s="487"/>
      <c r="C205" s="226"/>
      <c r="D205" s="261"/>
      <c r="E205" s="261"/>
      <c r="F205" s="262"/>
      <c r="U205" s="490"/>
    </row>
    <row r="206" spans="2:21" x14ac:dyDescent="0.25">
      <c r="B206" s="487"/>
      <c r="C206" s="226"/>
      <c r="D206" s="261"/>
      <c r="E206" s="261"/>
      <c r="F206" s="262"/>
      <c r="U206" s="490"/>
    </row>
    <row r="207" spans="2:21" x14ac:dyDescent="0.25">
      <c r="B207" s="487"/>
      <c r="C207" s="226"/>
      <c r="D207" s="261"/>
      <c r="E207" s="261"/>
      <c r="F207" s="262"/>
      <c r="U207" s="490"/>
    </row>
    <row r="208" spans="2:21" x14ac:dyDescent="0.25">
      <c r="B208" s="487"/>
      <c r="C208" s="226"/>
      <c r="D208" s="261"/>
      <c r="E208" s="261"/>
      <c r="F208" s="262"/>
      <c r="U208" s="490"/>
    </row>
    <row r="209" spans="2:21" x14ac:dyDescent="0.25">
      <c r="B209" s="487"/>
      <c r="C209" s="226"/>
      <c r="D209" s="261"/>
      <c r="E209" s="261"/>
      <c r="F209" s="262"/>
      <c r="U209" s="490"/>
    </row>
    <row r="210" spans="2:21" x14ac:dyDescent="0.25">
      <c r="B210" s="487"/>
      <c r="C210" s="226"/>
      <c r="D210" s="261"/>
      <c r="E210" s="261"/>
      <c r="F210" s="262"/>
      <c r="U210" s="490"/>
    </row>
    <row r="211" spans="2:21" x14ac:dyDescent="0.25">
      <c r="B211" s="487"/>
      <c r="C211" s="226"/>
      <c r="D211" s="261"/>
      <c r="E211" s="261"/>
      <c r="F211" s="262"/>
      <c r="U211" s="490"/>
    </row>
    <row r="212" spans="2:21" x14ac:dyDescent="0.25">
      <c r="B212" s="487"/>
      <c r="C212" s="226"/>
      <c r="D212" s="261"/>
      <c r="E212" s="261"/>
      <c r="F212" s="262"/>
      <c r="U212" s="490"/>
    </row>
    <row r="213" spans="2:21" x14ac:dyDescent="0.25">
      <c r="B213" s="487"/>
      <c r="C213" s="226"/>
      <c r="D213" s="261"/>
      <c r="E213" s="261"/>
      <c r="F213" s="262"/>
      <c r="U213" s="490"/>
    </row>
    <row r="214" spans="2:21" x14ac:dyDescent="0.25">
      <c r="B214" s="487"/>
      <c r="C214" s="226"/>
      <c r="D214" s="261"/>
      <c r="E214" s="261"/>
      <c r="F214" s="262"/>
      <c r="U214" s="490"/>
    </row>
    <row r="215" spans="2:21" x14ac:dyDescent="0.25">
      <c r="B215" s="487"/>
      <c r="C215" s="226"/>
      <c r="D215" s="261"/>
      <c r="E215" s="261"/>
      <c r="F215" s="262"/>
      <c r="U215" s="490"/>
    </row>
    <row r="216" spans="2:21" x14ac:dyDescent="0.25">
      <c r="B216" s="487"/>
      <c r="C216" s="226"/>
      <c r="D216" s="261"/>
      <c r="E216" s="261"/>
      <c r="F216" s="262"/>
      <c r="U216" s="490"/>
    </row>
    <row r="217" spans="2:21" x14ac:dyDescent="0.25">
      <c r="B217" s="487"/>
      <c r="C217" s="226"/>
      <c r="D217" s="261"/>
      <c r="E217" s="261"/>
      <c r="F217" s="262"/>
      <c r="U217" s="490"/>
    </row>
    <row r="218" spans="2:21" x14ac:dyDescent="0.25">
      <c r="B218" s="487"/>
      <c r="C218" s="226"/>
      <c r="D218" s="261"/>
      <c r="E218" s="261"/>
      <c r="F218" s="262"/>
      <c r="U218" s="490"/>
    </row>
    <row r="219" spans="2:21" x14ac:dyDescent="0.25">
      <c r="B219" s="487"/>
      <c r="C219" s="226"/>
      <c r="D219" s="261"/>
      <c r="E219" s="261"/>
      <c r="F219" s="262"/>
      <c r="U219" s="490"/>
    </row>
    <row r="220" spans="2:21" x14ac:dyDescent="0.25">
      <c r="B220" s="487"/>
      <c r="C220" s="226"/>
      <c r="D220" s="261"/>
      <c r="E220" s="261"/>
      <c r="F220" s="262"/>
      <c r="U220" s="490"/>
    </row>
    <row r="221" spans="2:21" x14ac:dyDescent="0.25">
      <c r="B221" s="487"/>
      <c r="C221" s="226"/>
      <c r="D221" s="261"/>
      <c r="E221" s="261"/>
      <c r="F221" s="262"/>
      <c r="U221" s="490"/>
    </row>
    <row r="222" spans="2:21" x14ac:dyDescent="0.25">
      <c r="B222" s="487"/>
      <c r="C222" s="226"/>
      <c r="D222" s="261"/>
      <c r="E222" s="261"/>
      <c r="F222" s="262"/>
      <c r="U222" s="490"/>
    </row>
    <row r="223" spans="2:21" x14ac:dyDescent="0.25">
      <c r="B223" s="487"/>
      <c r="C223" s="226"/>
      <c r="D223" s="261"/>
      <c r="E223" s="261"/>
      <c r="F223" s="262"/>
      <c r="U223" s="490"/>
    </row>
    <row r="224" spans="2:21" x14ac:dyDescent="0.25">
      <c r="B224" s="487"/>
      <c r="C224" s="226"/>
      <c r="D224" s="261"/>
      <c r="E224" s="261"/>
      <c r="F224" s="262"/>
      <c r="U224" s="490"/>
    </row>
    <row r="225" spans="1:21" x14ac:dyDescent="0.25">
      <c r="B225" s="487"/>
      <c r="C225" s="226"/>
      <c r="D225" s="261"/>
      <c r="E225" s="261"/>
      <c r="F225" s="262"/>
      <c r="U225" s="490"/>
    </row>
    <row r="226" spans="1:21" x14ac:dyDescent="0.25">
      <c r="B226" s="487"/>
      <c r="C226" s="226"/>
      <c r="D226" s="261"/>
      <c r="E226" s="261"/>
      <c r="F226" s="262"/>
      <c r="U226" s="490"/>
    </row>
    <row r="227" spans="1:21" x14ac:dyDescent="0.25">
      <c r="B227" s="487"/>
      <c r="C227" s="226"/>
      <c r="D227" s="261"/>
      <c r="E227" s="261"/>
      <c r="F227" s="262"/>
      <c r="U227" s="490"/>
    </row>
    <row r="228" spans="1:21" x14ac:dyDescent="0.25">
      <c r="B228" s="487"/>
      <c r="C228" s="226"/>
      <c r="D228" s="261"/>
      <c r="E228" s="261"/>
      <c r="F228" s="262"/>
      <c r="U228" s="490"/>
    </row>
    <row r="229" spans="1:21" x14ac:dyDescent="0.25">
      <c r="B229" s="487"/>
      <c r="C229" s="226"/>
      <c r="D229" s="261"/>
      <c r="E229" s="261"/>
      <c r="F229" s="262"/>
      <c r="U229" s="490"/>
    </row>
    <row r="230" spans="1:21" x14ac:dyDescent="0.25">
      <c r="B230" s="487"/>
      <c r="C230" s="226"/>
      <c r="D230" s="261"/>
      <c r="E230" s="261"/>
      <c r="F230" s="262"/>
      <c r="U230" s="490"/>
    </row>
    <row r="231" spans="1:21" s="246" customFormat="1" x14ac:dyDescent="0.25">
      <c r="A231" s="266"/>
      <c r="B231" s="241"/>
      <c r="C231" s="277"/>
      <c r="D231" s="261"/>
      <c r="E231" s="261"/>
      <c r="F231" s="215"/>
      <c r="U231" s="277"/>
    </row>
    <row r="232" spans="1:21" x14ac:dyDescent="0.25">
      <c r="B232" s="227"/>
      <c r="D232" s="261"/>
      <c r="E232" s="261"/>
      <c r="F232" s="265"/>
      <c r="U232" s="490"/>
    </row>
    <row r="233" spans="1:21" x14ac:dyDescent="0.25">
      <c r="B233" s="227"/>
      <c r="D233" s="261"/>
      <c r="E233" s="261"/>
      <c r="F233" s="265"/>
      <c r="U233" s="490"/>
    </row>
    <row r="234" spans="1:21" x14ac:dyDescent="0.25">
      <c r="B234" s="227"/>
      <c r="D234" s="261"/>
      <c r="E234" s="261"/>
      <c r="F234" s="265"/>
      <c r="U234" s="490"/>
    </row>
    <row r="235" spans="1:21" x14ac:dyDescent="0.25">
      <c r="B235" s="227"/>
      <c r="D235" s="261"/>
      <c r="E235" s="261"/>
      <c r="F235" s="265"/>
      <c r="U235" s="490"/>
    </row>
    <row r="236" spans="1:21" x14ac:dyDescent="0.25">
      <c r="B236" s="227"/>
      <c r="D236" s="261"/>
      <c r="E236" s="261"/>
      <c r="F236" s="265"/>
      <c r="U236" s="490"/>
    </row>
    <row r="237" spans="1:21" x14ac:dyDescent="0.25">
      <c r="B237" s="227"/>
      <c r="D237" s="261"/>
      <c r="E237" s="261"/>
      <c r="F237" s="265"/>
      <c r="U237" s="490"/>
    </row>
    <row r="238" spans="1:21" x14ac:dyDescent="0.25">
      <c r="B238" s="227"/>
      <c r="D238" s="261"/>
      <c r="E238" s="261"/>
      <c r="F238" s="265"/>
      <c r="U238" s="490"/>
    </row>
    <row r="239" spans="1:21" x14ac:dyDescent="0.25">
      <c r="B239" s="227"/>
      <c r="D239" s="261"/>
      <c r="E239" s="261"/>
      <c r="F239" s="265"/>
      <c r="U239" s="490"/>
    </row>
    <row r="240" spans="1:21" x14ac:dyDescent="0.25">
      <c r="B240" s="227"/>
      <c r="D240" s="261"/>
      <c r="E240" s="261"/>
      <c r="F240" s="265"/>
      <c r="U240" s="490"/>
    </row>
    <row r="241" spans="1:21" x14ac:dyDescent="0.25">
      <c r="B241" s="227"/>
      <c r="D241" s="261"/>
      <c r="E241" s="261"/>
      <c r="F241" s="265"/>
      <c r="U241" s="490"/>
    </row>
    <row r="242" spans="1:21" x14ac:dyDescent="0.25">
      <c r="A242" s="239"/>
      <c r="B242" s="227"/>
      <c r="C242" s="229"/>
      <c r="D242" s="224"/>
      <c r="E242" s="261"/>
      <c r="F242" s="240"/>
      <c r="U242" s="490"/>
    </row>
    <row r="243" spans="1:21" x14ac:dyDescent="0.25">
      <c r="A243" s="266"/>
      <c r="B243" s="241"/>
      <c r="C243" s="241"/>
      <c r="D243" s="241"/>
      <c r="E243" s="241"/>
      <c r="F243" s="241"/>
    </row>
    <row r="244" spans="1:21" x14ac:dyDescent="0.25">
      <c r="A244" s="266"/>
      <c r="B244" s="241"/>
      <c r="C244" s="266"/>
      <c r="D244" s="348"/>
      <c r="E244" s="349"/>
      <c r="F244" s="240"/>
    </row>
    <row r="245" spans="1:21" x14ac:dyDescent="0.25">
      <c r="B245" s="227"/>
      <c r="C245" s="239"/>
      <c r="D245" s="261"/>
      <c r="E245" s="261"/>
      <c r="F245" s="240"/>
    </row>
    <row r="246" spans="1:21" x14ac:dyDescent="0.25">
      <c r="B246" s="227"/>
      <c r="C246" s="239"/>
      <c r="D246" s="261"/>
      <c r="E246" s="261"/>
      <c r="F246" s="240"/>
    </row>
    <row r="247" spans="1:21" x14ac:dyDescent="0.25">
      <c r="B247" s="227"/>
      <c r="C247" s="239"/>
      <c r="D247" s="261"/>
      <c r="E247" s="261"/>
      <c r="F247" s="240"/>
    </row>
    <row r="248" spans="1:21" x14ac:dyDescent="0.25">
      <c r="B248" s="227"/>
      <c r="C248" s="239"/>
      <c r="D248" s="261"/>
      <c r="E248" s="261"/>
      <c r="F248" s="240"/>
    </row>
    <row r="249" spans="1:21" x14ac:dyDescent="0.25">
      <c r="B249" s="227"/>
      <c r="C249" s="239"/>
      <c r="D249" s="261"/>
      <c r="E249" s="261"/>
      <c r="F249" s="240"/>
    </row>
    <row r="250" spans="1:21" x14ac:dyDescent="0.25">
      <c r="B250" s="227"/>
      <c r="C250" s="239"/>
      <c r="D250" s="261"/>
      <c r="E250" s="261"/>
      <c r="F250" s="240"/>
    </row>
    <row r="251" spans="1:21" x14ac:dyDescent="0.25">
      <c r="B251" s="227"/>
      <c r="C251" s="239"/>
      <c r="D251" s="261"/>
      <c r="E251" s="261"/>
      <c r="F251" s="240"/>
    </row>
    <row r="252" spans="1:21" x14ac:dyDescent="0.25">
      <c r="B252" s="227"/>
      <c r="C252" s="239"/>
      <c r="D252" s="261"/>
      <c r="E252" s="261"/>
      <c r="F252" s="240"/>
    </row>
    <row r="253" spans="1:21" x14ac:dyDescent="0.25">
      <c r="B253" s="227"/>
      <c r="C253" s="239"/>
      <c r="D253" s="261"/>
      <c r="E253" s="261"/>
      <c r="F253" s="240"/>
    </row>
    <row r="254" spans="1:21" x14ac:dyDescent="0.25">
      <c r="B254" s="227"/>
      <c r="C254" s="239"/>
      <c r="D254" s="261"/>
      <c r="E254" s="261"/>
      <c r="F254" s="240"/>
    </row>
    <row r="255" spans="1:21" x14ac:dyDescent="0.25">
      <c r="B255" s="227"/>
      <c r="C255" s="239"/>
      <c r="D255" s="261"/>
      <c r="E255" s="261"/>
      <c r="F255" s="240"/>
    </row>
    <row r="256" spans="1:21" x14ac:dyDescent="0.25">
      <c r="B256" s="227"/>
      <c r="C256" s="239"/>
      <c r="D256" s="261"/>
      <c r="E256" s="261"/>
      <c r="F256" s="240"/>
    </row>
    <row r="257" spans="1:6" x14ac:dyDescent="0.25">
      <c r="B257" s="227"/>
      <c r="C257" s="239"/>
      <c r="D257" s="261"/>
      <c r="E257" s="261"/>
      <c r="F257" s="240"/>
    </row>
    <row r="258" spans="1:6" x14ac:dyDescent="0.25">
      <c r="B258" s="487"/>
      <c r="C258" s="239"/>
      <c r="D258" s="261"/>
      <c r="E258" s="261"/>
      <c r="F258" s="240"/>
    </row>
    <row r="259" spans="1:6" x14ac:dyDescent="0.25">
      <c r="B259" s="487"/>
      <c r="C259" s="239"/>
      <c r="D259" s="261"/>
      <c r="E259" s="261"/>
      <c r="F259" s="240"/>
    </row>
    <row r="260" spans="1:6" x14ac:dyDescent="0.25">
      <c r="B260" s="487"/>
      <c r="C260" s="239"/>
      <c r="D260" s="261"/>
      <c r="E260" s="261"/>
      <c r="F260" s="240"/>
    </row>
    <row r="261" spans="1:6" x14ac:dyDescent="0.25">
      <c r="B261" s="487"/>
      <c r="C261" s="239"/>
      <c r="D261" s="261"/>
      <c r="E261" s="261"/>
      <c r="F261" s="240"/>
    </row>
    <row r="262" spans="1:6" x14ac:dyDescent="0.25">
      <c r="B262" s="487"/>
      <c r="C262" s="239"/>
      <c r="D262" s="261"/>
      <c r="E262" s="261"/>
      <c r="F262" s="240"/>
    </row>
    <row r="263" spans="1:6" x14ac:dyDescent="0.25">
      <c r="B263" s="487"/>
      <c r="C263" s="239"/>
      <c r="D263" s="261"/>
      <c r="E263" s="261"/>
      <c r="F263" s="240"/>
    </row>
    <row r="264" spans="1:6" x14ac:dyDescent="0.25">
      <c r="B264" s="487"/>
      <c r="C264" s="239"/>
      <c r="D264" s="261"/>
      <c r="E264" s="261"/>
      <c r="F264" s="240"/>
    </row>
    <row r="265" spans="1:6" x14ac:dyDescent="0.25">
      <c r="B265" s="487"/>
      <c r="C265" s="239"/>
      <c r="D265" s="261"/>
      <c r="E265" s="261"/>
      <c r="F265" s="240"/>
    </row>
    <row r="266" spans="1:6" x14ac:dyDescent="0.25">
      <c r="B266" s="487"/>
      <c r="C266" s="239"/>
      <c r="D266" s="261"/>
      <c r="E266" s="261"/>
      <c r="F266" s="240"/>
    </row>
    <row r="267" spans="1:6" x14ac:dyDescent="0.25">
      <c r="A267" s="266"/>
      <c r="B267" s="485"/>
      <c r="C267" s="239"/>
      <c r="D267" s="261"/>
      <c r="E267" s="261"/>
      <c r="F267" s="240"/>
    </row>
    <row r="268" spans="1:6" x14ac:dyDescent="0.25">
      <c r="B268" s="487"/>
      <c r="C268" s="239"/>
      <c r="D268" s="261"/>
      <c r="E268" s="261"/>
      <c r="F268" s="240"/>
    </row>
    <row r="269" spans="1:6" x14ac:dyDescent="0.25">
      <c r="B269" s="487"/>
      <c r="C269" s="239"/>
      <c r="D269" s="261"/>
      <c r="E269" s="261"/>
      <c r="F269" s="240"/>
    </row>
    <row r="270" spans="1:6" x14ac:dyDescent="0.25">
      <c r="B270" s="487"/>
      <c r="C270" s="239"/>
      <c r="D270" s="261"/>
      <c r="E270" s="261"/>
      <c r="F270" s="240"/>
    </row>
    <row r="271" spans="1:6" x14ac:dyDescent="0.25">
      <c r="B271" s="487"/>
      <c r="C271" s="239"/>
      <c r="D271" s="261"/>
      <c r="E271" s="261"/>
      <c r="F271" s="240"/>
    </row>
    <row r="272" spans="1:6" x14ac:dyDescent="0.25">
      <c r="B272" s="487"/>
      <c r="C272" s="239"/>
      <c r="D272" s="261"/>
      <c r="E272" s="261"/>
      <c r="F272" s="240"/>
    </row>
    <row r="273" spans="1:6" x14ac:dyDescent="0.25">
      <c r="B273" s="487"/>
      <c r="C273" s="239"/>
      <c r="D273" s="261"/>
      <c r="E273" s="261"/>
      <c r="F273" s="240"/>
    </row>
    <row r="274" spans="1:6" x14ac:dyDescent="0.25">
      <c r="B274" s="487"/>
      <c r="C274" s="239"/>
      <c r="D274" s="261"/>
      <c r="E274" s="261"/>
      <c r="F274" s="240"/>
    </row>
    <row r="275" spans="1:6" x14ac:dyDescent="0.25">
      <c r="B275" s="487"/>
      <c r="C275" s="239"/>
      <c r="D275" s="261"/>
      <c r="E275" s="261"/>
      <c r="F275" s="240"/>
    </row>
    <row r="276" spans="1:6" x14ac:dyDescent="0.25">
      <c r="B276" s="487"/>
      <c r="C276" s="239"/>
      <c r="D276" s="261"/>
      <c r="E276" s="261"/>
      <c r="F276" s="240"/>
    </row>
    <row r="277" spans="1:6" x14ac:dyDescent="0.25">
      <c r="B277" s="487"/>
      <c r="C277" s="239"/>
      <c r="D277" s="261"/>
      <c r="E277" s="261"/>
      <c r="F277" s="240"/>
    </row>
    <row r="278" spans="1:6" x14ac:dyDescent="0.25">
      <c r="B278" s="487"/>
      <c r="C278" s="239"/>
      <c r="D278" s="261"/>
      <c r="E278" s="261"/>
      <c r="F278" s="240"/>
    </row>
    <row r="279" spans="1:6" x14ac:dyDescent="0.25">
      <c r="B279" s="487"/>
      <c r="C279" s="239"/>
      <c r="D279" s="261"/>
      <c r="E279" s="261"/>
      <c r="F279" s="240"/>
    </row>
    <row r="280" spans="1:6" x14ac:dyDescent="0.25">
      <c r="B280" s="487"/>
      <c r="C280" s="239"/>
      <c r="D280" s="261"/>
      <c r="E280" s="261"/>
      <c r="F280" s="240"/>
    </row>
    <row r="281" spans="1:6" x14ac:dyDescent="0.25">
      <c r="A281" s="266"/>
      <c r="B281" s="485"/>
      <c r="C281" s="239"/>
      <c r="D281" s="261"/>
      <c r="E281" s="261"/>
      <c r="F281" s="240"/>
    </row>
    <row r="282" spans="1:6" x14ac:dyDescent="0.25">
      <c r="B282" s="487"/>
      <c r="C282" s="239"/>
      <c r="D282" s="261"/>
      <c r="E282" s="261"/>
      <c r="F282" s="240"/>
    </row>
    <row r="283" spans="1:6" x14ac:dyDescent="0.25">
      <c r="B283" s="487"/>
      <c r="C283" s="239"/>
      <c r="D283" s="261"/>
      <c r="E283" s="261"/>
      <c r="F283" s="240"/>
    </row>
    <row r="284" spans="1:6" x14ac:dyDescent="0.25">
      <c r="B284" s="487"/>
      <c r="C284" s="239"/>
      <c r="D284" s="261"/>
      <c r="E284" s="261"/>
      <c r="F284" s="240"/>
    </row>
    <row r="285" spans="1:6" x14ac:dyDescent="0.25">
      <c r="B285" s="487"/>
      <c r="C285" s="239"/>
      <c r="D285" s="261"/>
      <c r="E285" s="261"/>
      <c r="F285" s="240"/>
    </row>
    <row r="286" spans="1:6" x14ac:dyDescent="0.25">
      <c r="B286" s="487"/>
      <c r="C286" s="239"/>
      <c r="D286" s="261"/>
      <c r="E286" s="261"/>
      <c r="F286" s="240"/>
    </row>
    <row r="287" spans="1:6" x14ac:dyDescent="0.25">
      <c r="B287" s="487"/>
      <c r="C287" s="239"/>
      <c r="D287" s="261"/>
      <c r="E287" s="261"/>
      <c r="F287" s="240"/>
    </row>
    <row r="288" spans="1:6" x14ac:dyDescent="0.25">
      <c r="B288" s="487"/>
      <c r="C288" s="239"/>
      <c r="D288" s="261"/>
      <c r="E288" s="261"/>
      <c r="F288" s="240"/>
    </row>
    <row r="289" spans="1:6" x14ac:dyDescent="0.25">
      <c r="A289" s="266"/>
      <c r="B289" s="278"/>
      <c r="C289" s="41"/>
      <c r="D289" s="261"/>
      <c r="E289" s="261"/>
      <c r="F289" s="240"/>
    </row>
    <row r="290" spans="1:6" x14ac:dyDescent="0.25">
      <c r="A290" s="41"/>
      <c r="B290" s="40"/>
      <c r="C290" s="41"/>
      <c r="D290" s="261"/>
      <c r="E290" s="261"/>
      <c r="F290" s="240"/>
    </row>
    <row r="291" spans="1:6" x14ac:dyDescent="0.25">
      <c r="A291" s="41"/>
      <c r="C291" s="41"/>
      <c r="D291" s="261"/>
      <c r="E291" s="261"/>
      <c r="F291" s="240"/>
    </row>
    <row r="292" spans="1:6" x14ac:dyDescent="0.25">
      <c r="A292" s="41"/>
      <c r="C292" s="41"/>
      <c r="D292" s="261"/>
      <c r="E292" s="261"/>
      <c r="F292" s="240"/>
    </row>
    <row r="293" spans="1:6" x14ac:dyDescent="0.25">
      <c r="A293" s="41"/>
      <c r="B293" s="344"/>
      <c r="C293" s="41"/>
      <c r="D293" s="261"/>
      <c r="E293" s="261"/>
      <c r="F293" s="240"/>
    </row>
    <row r="294" spans="1:6" x14ac:dyDescent="0.25">
      <c r="A294" s="41"/>
      <c r="B294" s="40"/>
      <c r="C294" s="41"/>
      <c r="D294" s="261"/>
      <c r="E294" s="261"/>
      <c r="F294" s="240"/>
    </row>
    <row r="295" spans="1:6" x14ac:dyDescent="0.25">
      <c r="A295" s="41"/>
      <c r="B295" s="40"/>
      <c r="C295" s="41"/>
      <c r="D295" s="261"/>
      <c r="E295" s="261"/>
      <c r="F295" s="240"/>
    </row>
    <row r="296" spans="1:6" x14ac:dyDescent="0.25">
      <c r="A296" s="41"/>
      <c r="C296" s="41"/>
      <c r="D296" s="261"/>
      <c r="E296" s="261"/>
      <c r="F296" s="240"/>
    </row>
    <row r="297" spans="1:6" x14ac:dyDescent="0.25">
      <c r="A297" s="244"/>
      <c r="C297" s="244"/>
      <c r="D297" s="244"/>
      <c r="E297" s="244"/>
      <c r="F297" s="244"/>
    </row>
    <row r="298" spans="1:6" x14ac:dyDescent="0.25">
      <c r="A298" s="266"/>
      <c r="B298" s="282"/>
      <c r="C298" s="244"/>
      <c r="D298" s="244"/>
      <c r="E298" s="244"/>
      <c r="F298" s="244"/>
    </row>
    <row r="299" spans="1:6" x14ac:dyDescent="0.25">
      <c r="B299" s="227"/>
      <c r="D299" s="261"/>
      <c r="E299" s="261"/>
      <c r="F299" s="240"/>
    </row>
    <row r="300" spans="1:6" x14ac:dyDescent="0.25">
      <c r="B300" s="227"/>
      <c r="D300" s="261"/>
      <c r="E300" s="261"/>
      <c r="F300" s="240"/>
    </row>
    <row r="301" spans="1:6" x14ac:dyDescent="0.25">
      <c r="B301" s="227"/>
      <c r="D301" s="261"/>
      <c r="E301" s="261"/>
      <c r="F301" s="240"/>
    </row>
    <row r="302" spans="1:6" x14ac:dyDescent="0.25">
      <c r="B302" s="227"/>
      <c r="D302" s="261"/>
      <c r="E302" s="261"/>
      <c r="F302" s="240"/>
    </row>
    <row r="303" spans="1:6" x14ac:dyDescent="0.25">
      <c r="B303" s="227"/>
      <c r="D303" s="261"/>
      <c r="E303" s="261"/>
      <c r="F303" s="240"/>
    </row>
    <row r="304" spans="1:6" x14ac:dyDescent="0.25">
      <c r="B304" s="227"/>
      <c r="D304" s="261"/>
      <c r="E304" s="261"/>
      <c r="F304" s="240"/>
    </row>
    <row r="305" spans="1:6" x14ac:dyDescent="0.25">
      <c r="B305" s="227"/>
      <c r="D305" s="261"/>
      <c r="E305" s="261"/>
      <c r="F305" s="240"/>
    </row>
    <row r="306" spans="1:6" x14ac:dyDescent="0.25">
      <c r="B306" s="227"/>
      <c r="D306" s="261"/>
      <c r="E306" s="261"/>
      <c r="F306" s="240"/>
    </row>
    <row r="307" spans="1:6" x14ac:dyDescent="0.25">
      <c r="B307" s="227"/>
      <c r="D307" s="261"/>
      <c r="E307" s="261"/>
      <c r="F307" s="240"/>
    </row>
    <row r="308" spans="1:6" x14ac:dyDescent="0.25">
      <c r="B308" s="227"/>
      <c r="D308" s="261"/>
      <c r="E308" s="261"/>
      <c r="F308" s="240"/>
    </row>
    <row r="309" spans="1:6" x14ac:dyDescent="0.25">
      <c r="B309" s="227"/>
      <c r="D309" s="261"/>
      <c r="E309" s="261"/>
      <c r="F309" s="240"/>
    </row>
    <row r="310" spans="1:6" x14ac:dyDescent="0.25">
      <c r="B310" s="227"/>
      <c r="D310" s="261"/>
      <c r="E310" s="261"/>
      <c r="F310" s="240"/>
    </row>
    <row r="311" spans="1:6" x14ac:dyDescent="0.25">
      <c r="A311" s="266"/>
      <c r="B311" s="282"/>
      <c r="C311" s="244"/>
      <c r="D311" s="244"/>
      <c r="E311" s="244"/>
      <c r="F311" s="244"/>
    </row>
    <row r="312" spans="1:6" x14ac:dyDescent="0.25">
      <c r="B312" s="227"/>
      <c r="C312" s="229"/>
      <c r="E312" s="261"/>
      <c r="F312" s="240"/>
    </row>
    <row r="313" spans="1:6" x14ac:dyDescent="0.25">
      <c r="A313" s="239"/>
      <c r="B313" s="241"/>
      <c r="C313" s="227"/>
      <c r="D313" s="227"/>
      <c r="E313" s="227"/>
      <c r="F313" s="227"/>
    </row>
    <row r="314" spans="1:6" x14ac:dyDescent="0.25">
      <c r="A314" s="239"/>
      <c r="B314" s="227"/>
      <c r="C314" s="229"/>
      <c r="D314" s="261"/>
      <c r="E314" s="261"/>
      <c r="F314" s="240"/>
    </row>
    <row r="315" spans="1:6" x14ac:dyDescent="0.25">
      <c r="A315" s="239"/>
      <c r="B315" s="227"/>
      <c r="C315" s="229"/>
      <c r="D315" s="261"/>
      <c r="E315" s="261"/>
      <c r="F315" s="240"/>
    </row>
    <row r="316" spans="1:6" x14ac:dyDescent="0.25">
      <c r="A316" s="239"/>
      <c r="B316" s="227"/>
      <c r="C316" s="229"/>
      <c r="D316" s="261"/>
      <c r="E316" s="261"/>
      <c r="F316" s="240"/>
    </row>
    <row r="317" spans="1:6" x14ac:dyDescent="0.25">
      <c r="A317" s="239"/>
      <c r="B317" s="227"/>
      <c r="C317" s="229"/>
      <c r="D317" s="261"/>
      <c r="E317" s="261"/>
      <c r="F317" s="240"/>
    </row>
    <row r="318" spans="1:6" x14ac:dyDescent="0.25">
      <c r="A318" s="239"/>
      <c r="B318" s="227"/>
      <c r="C318" s="229"/>
      <c r="D318" s="261"/>
      <c r="E318" s="261"/>
      <c r="F318" s="240"/>
    </row>
    <row r="319" spans="1:6" x14ac:dyDescent="0.25">
      <c r="A319" s="239"/>
      <c r="B319" s="227"/>
      <c r="C319" s="229"/>
      <c r="D319" s="261"/>
      <c r="E319" s="261"/>
      <c r="F319" s="240"/>
    </row>
    <row r="320" spans="1:6" x14ac:dyDescent="0.25">
      <c r="A320" s="239"/>
      <c r="B320" s="227"/>
      <c r="C320" s="229"/>
      <c r="D320" s="261"/>
      <c r="E320" s="261"/>
      <c r="F320" s="240"/>
    </row>
    <row r="321" spans="1:6" x14ac:dyDescent="0.25">
      <c r="A321" s="239"/>
      <c r="B321" s="227"/>
      <c r="C321" s="229"/>
      <c r="D321" s="261"/>
      <c r="E321" s="261"/>
      <c r="F321" s="240"/>
    </row>
    <row r="322" spans="1:6" x14ac:dyDescent="0.25">
      <c r="A322" s="239"/>
      <c r="B322" s="227"/>
      <c r="C322" s="229"/>
      <c r="D322" s="261"/>
      <c r="E322" s="261"/>
      <c r="F322" s="240"/>
    </row>
    <row r="323" spans="1:6" x14ac:dyDescent="0.25">
      <c r="A323" s="253"/>
      <c r="B323" s="237"/>
      <c r="C323" s="227"/>
      <c r="D323" s="227"/>
      <c r="E323" s="227"/>
      <c r="F323" s="227"/>
    </row>
    <row r="324" spans="1:6" x14ac:dyDescent="0.25">
      <c r="B324" s="276"/>
      <c r="D324" s="229"/>
      <c r="E324" s="62"/>
      <c r="F324" s="287"/>
    </row>
    <row r="325" spans="1:6" x14ac:dyDescent="0.25">
      <c r="A325" s="270"/>
      <c r="B325" s="288"/>
      <c r="C325" s="289"/>
      <c r="D325" s="350"/>
      <c r="E325" s="64"/>
      <c r="F325" s="291"/>
    </row>
    <row r="326" spans="1:6" x14ac:dyDescent="0.25">
      <c r="A326" s="270"/>
      <c r="B326" s="288"/>
      <c r="C326" s="289"/>
      <c r="D326" s="350"/>
      <c r="E326" s="64"/>
      <c r="F326" s="291"/>
    </row>
    <row r="327" spans="1:6" x14ac:dyDescent="0.25">
      <c r="A327" s="270"/>
      <c r="B327" s="288"/>
      <c r="C327" s="289"/>
      <c r="D327" s="350"/>
      <c r="E327" s="64"/>
      <c r="F327" s="291"/>
    </row>
    <row r="328" spans="1:6" x14ac:dyDescent="0.25">
      <c r="B328" s="276"/>
      <c r="D328" s="261"/>
      <c r="E328" s="261"/>
      <c r="F328" s="240"/>
    </row>
    <row r="329" spans="1:6" x14ac:dyDescent="0.25">
      <c r="B329" s="346"/>
      <c r="D329" s="261"/>
      <c r="E329" s="261"/>
      <c r="F329" s="240"/>
    </row>
    <row r="330" spans="1:6" x14ac:dyDescent="0.25">
      <c r="B330" s="346"/>
      <c r="D330" s="261"/>
      <c r="E330" s="261"/>
      <c r="F330" s="240"/>
    </row>
    <row r="331" spans="1:6" x14ac:dyDescent="0.25">
      <c r="B331" s="346"/>
      <c r="D331" s="261"/>
      <c r="E331" s="261"/>
      <c r="F331" s="240"/>
    </row>
    <row r="332" spans="1:6" x14ac:dyDescent="0.25">
      <c r="B332" s="346"/>
      <c r="D332" s="261"/>
      <c r="E332" s="261"/>
      <c r="F332" s="240"/>
    </row>
    <row r="333" spans="1:6" x14ac:dyDescent="0.25">
      <c r="B333" s="346"/>
      <c r="D333" s="261"/>
      <c r="E333" s="261"/>
      <c r="F333" s="240"/>
    </row>
    <row r="334" spans="1:6" x14ac:dyDescent="0.25">
      <c r="B334" s="276"/>
      <c r="D334" s="261"/>
      <c r="E334" s="261"/>
      <c r="F334" s="240"/>
    </row>
    <row r="335" spans="1:6" x14ac:dyDescent="0.25">
      <c r="B335" s="276"/>
      <c r="D335" s="261"/>
      <c r="E335" s="261"/>
      <c r="F335" s="240"/>
    </row>
    <row r="336" spans="1:6" x14ac:dyDescent="0.25">
      <c r="B336" s="276"/>
      <c r="D336" s="261"/>
      <c r="E336" s="261"/>
      <c r="F336" s="240"/>
    </row>
    <row r="337" spans="1:21" x14ac:dyDescent="0.25">
      <c r="B337" s="346"/>
      <c r="D337" s="261"/>
      <c r="E337" s="261"/>
      <c r="F337" s="240"/>
    </row>
    <row r="338" spans="1:21" x14ac:dyDescent="0.25">
      <c r="B338" s="276"/>
      <c r="D338" s="261"/>
      <c r="E338" s="65"/>
      <c r="F338" s="240"/>
    </row>
    <row r="339" spans="1:21" x14ac:dyDescent="0.25">
      <c r="B339" s="346"/>
      <c r="D339" s="261"/>
      <c r="E339" s="261"/>
      <c r="F339" s="240"/>
    </row>
    <row r="340" spans="1:21" x14ac:dyDescent="0.25">
      <c r="B340" s="276"/>
      <c r="D340" s="261"/>
      <c r="E340" s="65"/>
      <c r="F340" s="240"/>
    </row>
    <row r="341" spans="1:21" x14ac:dyDescent="0.25">
      <c r="B341" s="346"/>
      <c r="D341" s="261"/>
      <c r="E341" s="261"/>
      <c r="F341" s="240"/>
    </row>
    <row r="342" spans="1:21" x14ac:dyDescent="0.25">
      <c r="B342" s="346"/>
      <c r="D342" s="261"/>
      <c r="E342" s="66"/>
      <c r="F342" s="240"/>
    </row>
    <row r="343" spans="1:21" x14ac:dyDescent="0.25">
      <c r="B343" s="346"/>
      <c r="C343" s="229"/>
      <c r="D343" s="261"/>
      <c r="E343" s="261"/>
      <c r="F343" s="240"/>
    </row>
    <row r="344" spans="1:21" x14ac:dyDescent="0.25">
      <c r="B344" s="276"/>
      <c r="C344" s="229"/>
      <c r="D344" s="261"/>
      <c r="E344" s="261"/>
      <c r="F344" s="240"/>
    </row>
    <row r="345" spans="1:21" x14ac:dyDescent="0.25">
      <c r="C345" s="229"/>
      <c r="D345" s="261"/>
      <c r="E345" s="261"/>
      <c r="F345" s="240"/>
    </row>
    <row r="346" spans="1:21" x14ac:dyDescent="0.25">
      <c r="C346" s="229"/>
      <c r="D346" s="261"/>
      <c r="E346" s="261"/>
      <c r="F346" s="240"/>
    </row>
    <row r="347" spans="1:21" ht="13.5" x14ac:dyDescent="0.25">
      <c r="A347" s="266"/>
      <c r="B347" s="297"/>
      <c r="D347" s="67"/>
      <c r="E347" s="39"/>
      <c r="F347" s="240"/>
    </row>
    <row r="348" spans="1:21" x14ac:dyDescent="0.25">
      <c r="B348" s="227"/>
      <c r="D348" s="261"/>
      <c r="E348" s="261"/>
      <c r="F348" s="240"/>
      <c r="U348" s="490"/>
    </row>
    <row r="349" spans="1:21" x14ac:dyDescent="0.25">
      <c r="B349" s="227"/>
      <c r="D349" s="261"/>
      <c r="E349" s="261"/>
      <c r="F349" s="240"/>
      <c r="U349" s="490"/>
    </row>
    <row r="350" spans="1:21" x14ac:dyDescent="0.25">
      <c r="B350" s="227"/>
      <c r="D350" s="261"/>
      <c r="E350" s="261"/>
      <c r="F350" s="240"/>
      <c r="U350" s="490"/>
    </row>
    <row r="351" spans="1:21" x14ac:dyDescent="0.25">
      <c r="B351" s="227"/>
      <c r="D351" s="261"/>
      <c r="E351" s="261"/>
      <c r="F351" s="240"/>
      <c r="U351" s="490"/>
    </row>
    <row r="352" spans="1:21" x14ac:dyDescent="0.25">
      <c r="B352" s="227"/>
      <c r="D352" s="261"/>
      <c r="E352" s="261"/>
      <c r="F352" s="240"/>
      <c r="U352" s="490"/>
    </row>
    <row r="353" spans="2:21" x14ac:dyDescent="0.25">
      <c r="B353" s="227"/>
      <c r="D353" s="261"/>
      <c r="E353" s="261"/>
      <c r="F353" s="240"/>
      <c r="U353" s="490"/>
    </row>
    <row r="354" spans="2:21" x14ac:dyDescent="0.25">
      <c r="B354" s="227"/>
      <c r="D354" s="261"/>
      <c r="E354" s="261"/>
      <c r="F354" s="240"/>
      <c r="U354" s="490"/>
    </row>
    <row r="355" spans="2:21" x14ac:dyDescent="0.25">
      <c r="B355" s="227"/>
      <c r="D355" s="261"/>
      <c r="E355" s="261"/>
      <c r="F355" s="240"/>
      <c r="U355" s="490"/>
    </row>
    <row r="356" spans="2:21" x14ac:dyDescent="0.25">
      <c r="B356" s="227"/>
      <c r="D356" s="261"/>
      <c r="E356" s="261"/>
      <c r="F356" s="240"/>
      <c r="U356" s="490"/>
    </row>
    <row r="357" spans="2:21" x14ac:dyDescent="0.25">
      <c r="B357" s="227"/>
      <c r="D357" s="261"/>
      <c r="E357" s="261"/>
      <c r="F357" s="240"/>
      <c r="U357" s="490"/>
    </row>
    <row r="358" spans="2:21" x14ac:dyDescent="0.25">
      <c r="B358" s="227"/>
      <c r="D358" s="261"/>
      <c r="E358" s="261"/>
      <c r="F358" s="240"/>
      <c r="U358" s="490"/>
    </row>
    <row r="359" spans="2:21" x14ac:dyDescent="0.25">
      <c r="B359" s="227"/>
      <c r="D359" s="261"/>
      <c r="E359" s="261"/>
      <c r="F359" s="240"/>
      <c r="U359" s="490"/>
    </row>
    <row r="360" spans="2:21" x14ac:dyDescent="0.25">
      <c r="B360" s="227"/>
      <c r="D360" s="261"/>
      <c r="E360" s="261"/>
      <c r="F360" s="240"/>
      <c r="U360" s="490"/>
    </row>
    <row r="361" spans="2:21" x14ac:dyDescent="0.25">
      <c r="B361" s="227"/>
      <c r="D361" s="261"/>
      <c r="E361" s="261"/>
      <c r="F361" s="240"/>
      <c r="U361" s="490"/>
    </row>
    <row r="362" spans="2:21" x14ac:dyDescent="0.25">
      <c r="B362" s="227"/>
      <c r="D362" s="261"/>
      <c r="E362" s="261"/>
      <c r="F362" s="240"/>
      <c r="U362" s="490"/>
    </row>
    <row r="363" spans="2:21" x14ac:dyDescent="0.25">
      <c r="B363" s="227"/>
      <c r="D363" s="261"/>
      <c r="E363" s="261"/>
      <c r="F363" s="240"/>
      <c r="U363" s="490"/>
    </row>
    <row r="364" spans="2:21" x14ac:dyDescent="0.25">
      <c r="B364" s="227"/>
      <c r="D364" s="261"/>
      <c r="E364" s="261"/>
      <c r="F364" s="240"/>
    </row>
    <row r="365" spans="2:21" x14ac:dyDescent="0.25">
      <c r="B365" s="227"/>
      <c r="D365" s="261"/>
      <c r="E365" s="261"/>
      <c r="F365" s="240"/>
    </row>
    <row r="366" spans="2:21" x14ac:dyDescent="0.25">
      <c r="B366" s="227"/>
      <c r="D366" s="261"/>
      <c r="E366" s="261"/>
      <c r="F366" s="240"/>
    </row>
    <row r="367" spans="2:21" x14ac:dyDescent="0.25">
      <c r="B367" s="227"/>
      <c r="D367" s="261"/>
      <c r="E367" s="261"/>
      <c r="F367" s="240"/>
    </row>
    <row r="368" spans="2:21" x14ac:dyDescent="0.25">
      <c r="B368" s="227"/>
      <c r="D368" s="261"/>
      <c r="E368" s="261"/>
      <c r="F368" s="240"/>
    </row>
    <row r="369" spans="2:21" x14ac:dyDescent="0.25">
      <c r="B369" s="227"/>
      <c r="D369" s="261"/>
      <c r="E369" s="261"/>
      <c r="F369" s="240"/>
      <c r="U369" s="490"/>
    </row>
    <row r="370" spans="2:21" x14ac:dyDescent="0.25">
      <c r="B370" s="227"/>
      <c r="D370" s="261"/>
      <c r="E370" s="261"/>
      <c r="F370" s="240"/>
      <c r="U370" s="490"/>
    </row>
    <row r="371" spans="2:21" x14ac:dyDescent="0.25">
      <c r="B371" s="227"/>
      <c r="D371" s="261"/>
      <c r="E371" s="261"/>
      <c r="F371" s="240"/>
      <c r="U371" s="490"/>
    </row>
    <row r="372" spans="2:21" x14ac:dyDescent="0.25">
      <c r="B372" s="227"/>
      <c r="D372" s="261"/>
      <c r="E372" s="261"/>
      <c r="F372" s="240"/>
      <c r="U372" s="490"/>
    </row>
    <row r="373" spans="2:21" x14ac:dyDescent="0.25">
      <c r="B373" s="227"/>
      <c r="D373" s="261"/>
      <c r="E373" s="261"/>
      <c r="F373" s="240"/>
      <c r="U373" s="490"/>
    </row>
    <row r="374" spans="2:21" x14ac:dyDescent="0.25">
      <c r="B374" s="227"/>
      <c r="D374" s="261"/>
      <c r="E374" s="261"/>
      <c r="F374" s="240"/>
      <c r="U374" s="490"/>
    </row>
    <row r="375" spans="2:21" x14ac:dyDescent="0.25">
      <c r="B375" s="227"/>
      <c r="D375" s="261"/>
      <c r="E375" s="261"/>
      <c r="F375" s="240"/>
      <c r="U375" s="490"/>
    </row>
    <row r="376" spans="2:21" x14ac:dyDescent="0.25">
      <c r="B376" s="227"/>
      <c r="D376" s="261"/>
      <c r="E376" s="261"/>
      <c r="F376" s="240"/>
      <c r="U376" s="490"/>
    </row>
    <row r="377" spans="2:21" x14ac:dyDescent="0.25">
      <c r="B377" s="227"/>
      <c r="D377" s="261"/>
      <c r="E377" s="261"/>
      <c r="F377" s="240"/>
      <c r="U377" s="490"/>
    </row>
    <row r="378" spans="2:21" x14ac:dyDescent="0.25">
      <c r="B378" s="227"/>
      <c r="D378" s="261"/>
      <c r="E378" s="261"/>
      <c r="F378" s="240"/>
      <c r="U378" s="490"/>
    </row>
    <row r="379" spans="2:21" x14ac:dyDescent="0.25">
      <c r="B379" s="227"/>
      <c r="D379" s="261"/>
      <c r="E379" s="261"/>
      <c r="F379" s="240"/>
      <c r="U379" s="490"/>
    </row>
    <row r="380" spans="2:21" x14ac:dyDescent="0.25">
      <c r="B380" s="227"/>
      <c r="D380" s="261"/>
      <c r="E380" s="261"/>
      <c r="F380" s="240"/>
      <c r="U380" s="490"/>
    </row>
    <row r="381" spans="2:21" x14ac:dyDescent="0.25">
      <c r="B381" s="227"/>
      <c r="D381" s="261"/>
      <c r="E381" s="261"/>
      <c r="F381" s="240"/>
      <c r="U381" s="490"/>
    </row>
    <row r="382" spans="2:21" x14ac:dyDescent="0.25">
      <c r="B382" s="227"/>
      <c r="D382" s="261"/>
      <c r="E382" s="261"/>
      <c r="F382" s="240"/>
      <c r="U382" s="490"/>
    </row>
    <row r="383" spans="2:21" x14ac:dyDescent="0.25">
      <c r="B383" s="227"/>
      <c r="D383" s="261"/>
      <c r="E383" s="261"/>
      <c r="F383" s="240"/>
      <c r="U383" s="490"/>
    </row>
    <row r="384" spans="2:21" x14ac:dyDescent="0.25">
      <c r="B384" s="227"/>
      <c r="D384" s="261"/>
      <c r="E384" s="261"/>
      <c r="F384" s="240"/>
    </row>
    <row r="385" spans="2:21" x14ac:dyDescent="0.25">
      <c r="B385" s="227"/>
      <c r="D385" s="261"/>
      <c r="E385" s="261"/>
      <c r="F385" s="240"/>
      <c r="U385" s="490"/>
    </row>
    <row r="386" spans="2:21" x14ac:dyDescent="0.25">
      <c r="B386" s="227"/>
      <c r="D386" s="261"/>
      <c r="E386" s="261"/>
      <c r="F386" s="240"/>
      <c r="U386" s="490"/>
    </row>
    <row r="387" spans="2:21" x14ac:dyDescent="0.25">
      <c r="B387" s="227"/>
      <c r="D387" s="261"/>
      <c r="E387" s="261"/>
      <c r="F387" s="240"/>
      <c r="U387" s="490"/>
    </row>
    <row r="388" spans="2:21" x14ac:dyDescent="0.25">
      <c r="B388" s="227"/>
      <c r="D388" s="261"/>
      <c r="E388" s="261"/>
      <c r="F388" s="240"/>
      <c r="U388" s="490"/>
    </row>
    <row r="389" spans="2:21" x14ac:dyDescent="0.25">
      <c r="B389" s="227"/>
      <c r="D389" s="261"/>
      <c r="E389" s="261"/>
      <c r="F389" s="240"/>
      <c r="U389" s="490"/>
    </row>
    <row r="390" spans="2:21" x14ac:dyDescent="0.25">
      <c r="B390" s="227"/>
      <c r="D390" s="261"/>
      <c r="E390" s="261"/>
      <c r="F390" s="240"/>
      <c r="U390" s="490"/>
    </row>
    <row r="391" spans="2:21" x14ac:dyDescent="0.25">
      <c r="B391" s="227"/>
      <c r="D391" s="261"/>
      <c r="E391" s="261"/>
      <c r="F391" s="240"/>
    </row>
    <row r="392" spans="2:21" x14ac:dyDescent="0.25">
      <c r="B392" s="227"/>
      <c r="D392" s="261"/>
      <c r="E392" s="261"/>
      <c r="F392" s="240"/>
    </row>
    <row r="393" spans="2:21" x14ac:dyDescent="0.25">
      <c r="B393" s="227"/>
      <c r="D393" s="261"/>
      <c r="E393" s="261"/>
      <c r="F393" s="240"/>
    </row>
    <row r="394" spans="2:21" x14ac:dyDescent="0.25">
      <c r="B394" s="227"/>
      <c r="D394" s="261"/>
      <c r="E394" s="261"/>
      <c r="F394" s="240"/>
    </row>
    <row r="395" spans="2:21" x14ac:dyDescent="0.25">
      <c r="B395" s="227"/>
      <c r="D395" s="261"/>
      <c r="E395" s="261"/>
      <c r="F395" s="240"/>
    </row>
    <row r="396" spans="2:21" x14ac:dyDescent="0.25">
      <c r="B396" s="227"/>
      <c r="D396" s="261"/>
      <c r="E396" s="261"/>
      <c r="F396" s="240"/>
      <c r="U396" s="490"/>
    </row>
    <row r="397" spans="2:21" x14ac:dyDescent="0.25">
      <c r="B397" s="227"/>
      <c r="D397" s="261"/>
      <c r="E397" s="261"/>
      <c r="F397" s="240"/>
      <c r="U397" s="490"/>
    </row>
    <row r="398" spans="2:21" x14ac:dyDescent="0.25">
      <c r="B398" s="227"/>
      <c r="D398" s="261"/>
      <c r="E398" s="261"/>
      <c r="F398" s="240"/>
      <c r="U398" s="490"/>
    </row>
    <row r="399" spans="2:21" x14ac:dyDescent="0.25">
      <c r="B399" s="227"/>
      <c r="D399" s="261"/>
      <c r="E399" s="261"/>
      <c r="F399" s="240"/>
      <c r="U399" s="490"/>
    </row>
    <row r="400" spans="2:21" x14ac:dyDescent="0.25">
      <c r="B400" s="227"/>
      <c r="D400" s="261"/>
      <c r="E400" s="261"/>
      <c r="F400" s="240"/>
      <c r="U400" s="490"/>
    </row>
    <row r="401" spans="2:21" x14ac:dyDescent="0.25">
      <c r="B401" s="227"/>
      <c r="D401" s="261"/>
      <c r="E401" s="261"/>
      <c r="F401" s="240"/>
      <c r="U401" s="490"/>
    </row>
    <row r="402" spans="2:21" x14ac:dyDescent="0.25">
      <c r="B402" s="227"/>
      <c r="D402" s="261"/>
      <c r="E402" s="261"/>
      <c r="F402" s="240"/>
      <c r="U402" s="490"/>
    </row>
    <row r="403" spans="2:21" x14ac:dyDescent="0.25">
      <c r="B403" s="227"/>
      <c r="D403" s="261"/>
      <c r="E403" s="261"/>
      <c r="F403" s="240"/>
      <c r="U403" s="490"/>
    </row>
    <row r="404" spans="2:21" x14ac:dyDescent="0.25">
      <c r="B404" s="227"/>
      <c r="D404" s="261"/>
      <c r="E404" s="261"/>
      <c r="F404" s="240"/>
      <c r="U404" s="490"/>
    </row>
    <row r="405" spans="2:21" x14ac:dyDescent="0.25">
      <c r="B405" s="227"/>
      <c r="D405" s="261"/>
      <c r="E405" s="261"/>
      <c r="F405" s="240"/>
      <c r="U405" s="490"/>
    </row>
    <row r="406" spans="2:21" x14ac:dyDescent="0.25">
      <c r="B406" s="227"/>
      <c r="D406" s="261"/>
      <c r="E406" s="261"/>
      <c r="F406" s="240"/>
      <c r="U406" s="490"/>
    </row>
    <row r="407" spans="2:21" x14ac:dyDescent="0.25">
      <c r="B407" s="227"/>
      <c r="D407" s="261"/>
      <c r="E407" s="261"/>
      <c r="F407" s="240"/>
      <c r="U407" s="490"/>
    </row>
    <row r="408" spans="2:21" x14ac:dyDescent="0.25">
      <c r="B408" s="227"/>
      <c r="D408" s="261"/>
      <c r="E408" s="261"/>
      <c r="F408" s="240"/>
      <c r="U408" s="490"/>
    </row>
    <row r="409" spans="2:21" x14ac:dyDescent="0.25">
      <c r="B409" s="227"/>
      <c r="D409" s="261"/>
      <c r="E409" s="261"/>
      <c r="F409" s="240"/>
      <c r="U409" s="490"/>
    </row>
    <row r="410" spans="2:21" x14ac:dyDescent="0.25">
      <c r="B410" s="227"/>
      <c r="D410" s="261"/>
      <c r="E410" s="261"/>
      <c r="F410" s="240"/>
      <c r="U410" s="490"/>
    </row>
    <row r="411" spans="2:21" x14ac:dyDescent="0.25">
      <c r="B411" s="241"/>
      <c r="D411" s="261"/>
      <c r="E411" s="261"/>
      <c r="F411" s="274"/>
      <c r="U411" s="490"/>
    </row>
    <row r="412" spans="2:21" x14ac:dyDescent="0.25">
      <c r="B412" s="225"/>
      <c r="D412" s="261"/>
      <c r="E412" s="261"/>
      <c r="F412" s="274"/>
      <c r="U412" s="490"/>
    </row>
    <row r="413" spans="2:21" x14ac:dyDescent="0.25">
      <c r="D413" s="261"/>
      <c r="E413" s="261"/>
      <c r="F413" s="240"/>
    </row>
    <row r="414" spans="2:21" x14ac:dyDescent="0.25">
      <c r="D414" s="261"/>
      <c r="E414" s="261"/>
      <c r="F414" s="240"/>
    </row>
    <row r="415" spans="2:21" x14ac:dyDescent="0.25">
      <c r="D415" s="261"/>
      <c r="E415" s="261"/>
      <c r="F415" s="240"/>
    </row>
    <row r="416" spans="2:21" x14ac:dyDescent="0.25">
      <c r="D416" s="261"/>
      <c r="E416" s="261"/>
      <c r="F416" s="240"/>
    </row>
    <row r="417" spans="2:21" x14ac:dyDescent="0.25">
      <c r="D417" s="261"/>
      <c r="E417" s="261"/>
      <c r="F417" s="240"/>
    </row>
    <row r="418" spans="2:21" x14ac:dyDescent="0.25">
      <c r="D418" s="261"/>
      <c r="E418" s="261"/>
      <c r="F418" s="240"/>
    </row>
    <row r="419" spans="2:21" x14ac:dyDescent="0.25">
      <c r="D419" s="261"/>
      <c r="E419" s="261"/>
      <c r="F419" s="240"/>
    </row>
    <row r="420" spans="2:21" x14ac:dyDescent="0.25">
      <c r="D420" s="261"/>
      <c r="E420" s="261"/>
      <c r="F420" s="240"/>
      <c r="U420" s="490"/>
    </row>
    <row r="421" spans="2:21" x14ac:dyDescent="0.25">
      <c r="D421" s="261"/>
      <c r="E421" s="261"/>
      <c r="F421" s="240"/>
      <c r="U421" s="490"/>
    </row>
    <row r="422" spans="2:21" x14ac:dyDescent="0.25">
      <c r="D422" s="261"/>
      <c r="E422" s="261"/>
      <c r="F422" s="240"/>
      <c r="U422" s="490"/>
    </row>
    <row r="423" spans="2:21" x14ac:dyDescent="0.25">
      <c r="D423" s="261"/>
      <c r="E423" s="261"/>
      <c r="F423" s="240"/>
      <c r="U423" s="490"/>
    </row>
    <row r="424" spans="2:21" x14ac:dyDescent="0.25">
      <c r="D424" s="261"/>
      <c r="E424" s="261"/>
      <c r="F424" s="240"/>
      <c r="U424" s="490"/>
    </row>
    <row r="425" spans="2:21" x14ac:dyDescent="0.25">
      <c r="D425" s="261"/>
      <c r="E425" s="261"/>
      <c r="F425" s="240"/>
      <c r="U425" s="490"/>
    </row>
    <row r="426" spans="2:21" x14ac:dyDescent="0.25">
      <c r="D426" s="261"/>
      <c r="E426" s="261"/>
      <c r="F426" s="240"/>
      <c r="U426" s="490"/>
    </row>
    <row r="427" spans="2:21" x14ac:dyDescent="0.25">
      <c r="D427" s="261"/>
      <c r="E427" s="261"/>
      <c r="F427" s="240"/>
      <c r="U427" s="490"/>
    </row>
    <row r="428" spans="2:21" x14ac:dyDescent="0.25">
      <c r="D428" s="261"/>
      <c r="E428" s="261"/>
      <c r="F428" s="240"/>
      <c r="U428" s="490"/>
    </row>
    <row r="429" spans="2:21" x14ac:dyDescent="0.25">
      <c r="B429" s="227"/>
      <c r="C429" s="229"/>
      <c r="D429" s="261"/>
      <c r="E429" s="261"/>
      <c r="F429" s="240"/>
      <c r="U429" s="490"/>
    </row>
    <row r="430" spans="2:21" x14ac:dyDescent="0.25">
      <c r="B430" s="227"/>
      <c r="C430" s="229"/>
      <c r="D430" s="261"/>
      <c r="E430" s="261"/>
      <c r="F430" s="240"/>
      <c r="U430" s="490"/>
    </row>
    <row r="431" spans="2:21" x14ac:dyDescent="0.25">
      <c r="D431" s="261"/>
      <c r="E431" s="261"/>
      <c r="F431" s="240"/>
      <c r="U431" s="490"/>
    </row>
    <row r="432" spans="2:21" x14ac:dyDescent="0.25">
      <c r="B432" s="227"/>
      <c r="C432" s="229"/>
      <c r="D432" s="261"/>
      <c r="E432" s="261"/>
      <c r="F432" s="240"/>
      <c r="U432" s="490"/>
    </row>
    <row r="433" spans="1:21" x14ac:dyDescent="0.25">
      <c r="B433" s="227"/>
      <c r="C433" s="229"/>
      <c r="D433" s="261"/>
      <c r="E433" s="261"/>
      <c r="F433" s="240"/>
      <c r="U433" s="490"/>
    </row>
    <row r="434" spans="1:21" x14ac:dyDescent="0.25">
      <c r="B434" s="227"/>
      <c r="C434" s="229"/>
      <c r="D434" s="261"/>
      <c r="E434" s="261"/>
      <c r="F434" s="240"/>
    </row>
    <row r="435" spans="1:21" x14ac:dyDescent="0.25">
      <c r="B435" s="227"/>
      <c r="C435" s="229"/>
      <c r="D435" s="261"/>
      <c r="E435" s="261"/>
      <c r="F435" s="240"/>
    </row>
    <row r="436" spans="1:21" x14ac:dyDescent="0.25">
      <c r="B436" s="227"/>
      <c r="C436" s="229"/>
      <c r="D436" s="261"/>
      <c r="E436" s="261"/>
      <c r="F436" s="240"/>
    </row>
    <row r="437" spans="1:21" x14ac:dyDescent="0.25">
      <c r="A437" s="239"/>
      <c r="B437" s="227"/>
      <c r="C437" s="229"/>
      <c r="D437" s="261"/>
      <c r="E437" s="261"/>
      <c r="F437" s="240"/>
    </row>
    <row r="438" spans="1:21" x14ac:dyDescent="0.25">
      <c r="A438" s="41"/>
      <c r="B438" s="40"/>
      <c r="C438" s="41"/>
      <c r="D438" s="261"/>
      <c r="E438" s="261"/>
      <c r="F438" s="240"/>
    </row>
    <row r="439" spans="1:21" x14ac:dyDescent="0.25">
      <c r="A439" s="41"/>
      <c r="B439" s="40"/>
      <c r="C439" s="41"/>
      <c r="D439" s="261"/>
      <c r="E439" s="261"/>
      <c r="F439" s="240"/>
    </row>
    <row r="440" spans="1:21" x14ac:dyDescent="0.25">
      <c r="B440" s="225"/>
      <c r="D440" s="261"/>
      <c r="E440" s="261"/>
      <c r="F440" s="274"/>
    </row>
    <row r="441" spans="1:21" x14ac:dyDescent="0.25">
      <c r="D441" s="261"/>
      <c r="E441" s="261"/>
      <c r="F441" s="240"/>
    </row>
    <row r="442" spans="1:21" x14ac:dyDescent="0.25">
      <c r="D442" s="261"/>
      <c r="E442" s="261"/>
      <c r="F442" s="240"/>
      <c r="U442" s="490"/>
    </row>
    <row r="443" spans="1:21" x14ac:dyDescent="0.25">
      <c r="D443" s="261"/>
      <c r="E443" s="261"/>
      <c r="F443" s="240"/>
      <c r="U443" s="490"/>
    </row>
    <row r="444" spans="1:21" x14ac:dyDescent="0.25">
      <c r="D444" s="261"/>
      <c r="E444" s="261"/>
      <c r="F444" s="240"/>
      <c r="U444" s="490"/>
    </row>
    <row r="445" spans="1:21" x14ac:dyDescent="0.25">
      <c r="B445" s="225"/>
      <c r="D445" s="261"/>
      <c r="E445" s="261"/>
      <c r="F445" s="274"/>
      <c r="U445" s="490"/>
    </row>
    <row r="446" spans="1:21" x14ac:dyDescent="0.25">
      <c r="D446" s="261"/>
      <c r="E446" s="261"/>
      <c r="F446" s="240"/>
      <c r="U446" s="490"/>
    </row>
    <row r="447" spans="1:21" x14ac:dyDescent="0.25">
      <c r="D447" s="261"/>
      <c r="E447" s="261"/>
      <c r="F447" s="240"/>
      <c r="U447" s="490"/>
    </row>
    <row r="448" spans="1:21" x14ac:dyDescent="0.25">
      <c r="D448" s="261"/>
      <c r="E448" s="261"/>
      <c r="F448" s="240"/>
      <c r="U448" s="490"/>
    </row>
    <row r="449" spans="2:21" x14ac:dyDescent="0.25">
      <c r="D449" s="261"/>
      <c r="E449" s="261"/>
      <c r="F449" s="240"/>
      <c r="U449" s="490"/>
    </row>
    <row r="450" spans="2:21" x14ac:dyDescent="0.25">
      <c r="D450" s="261"/>
      <c r="E450" s="261"/>
      <c r="F450" s="240"/>
      <c r="U450" s="490"/>
    </row>
    <row r="451" spans="2:21" x14ac:dyDescent="0.25">
      <c r="D451" s="261"/>
      <c r="E451" s="261"/>
      <c r="F451" s="240"/>
      <c r="U451" s="490"/>
    </row>
    <row r="452" spans="2:21" x14ac:dyDescent="0.25">
      <c r="D452" s="261"/>
      <c r="E452" s="261"/>
      <c r="F452" s="240"/>
      <c r="U452" s="490"/>
    </row>
    <row r="453" spans="2:21" x14ac:dyDescent="0.25">
      <c r="D453" s="261"/>
      <c r="E453" s="261"/>
      <c r="F453" s="240"/>
      <c r="U453" s="490"/>
    </row>
    <row r="454" spans="2:21" x14ac:dyDescent="0.25">
      <c r="D454" s="261"/>
      <c r="E454" s="261"/>
      <c r="F454" s="240"/>
      <c r="U454" s="490"/>
    </row>
    <row r="455" spans="2:21" x14ac:dyDescent="0.25">
      <c r="D455" s="261"/>
      <c r="E455" s="261"/>
      <c r="F455" s="240"/>
      <c r="U455" s="490"/>
    </row>
    <row r="456" spans="2:21" x14ac:dyDescent="0.25">
      <c r="D456" s="261"/>
      <c r="E456" s="261"/>
      <c r="F456" s="240"/>
      <c r="U456" s="490"/>
    </row>
    <row r="457" spans="2:21" x14ac:dyDescent="0.25">
      <c r="D457" s="261"/>
      <c r="E457" s="261"/>
      <c r="F457" s="240"/>
      <c r="U457" s="490"/>
    </row>
    <row r="458" spans="2:21" x14ac:dyDescent="0.25">
      <c r="D458" s="261"/>
      <c r="E458" s="261"/>
      <c r="F458" s="240"/>
      <c r="U458" s="490"/>
    </row>
    <row r="459" spans="2:21" x14ac:dyDescent="0.25">
      <c r="B459" s="225"/>
      <c r="C459" s="244"/>
      <c r="D459" s="261"/>
      <c r="E459" s="261"/>
      <c r="F459" s="274"/>
      <c r="U459" s="490"/>
    </row>
    <row r="460" spans="2:21" x14ac:dyDescent="0.25">
      <c r="D460" s="261"/>
      <c r="E460" s="261"/>
      <c r="F460" s="240"/>
      <c r="U460" s="490"/>
    </row>
    <row r="461" spans="2:21" x14ac:dyDescent="0.25">
      <c r="D461" s="261"/>
      <c r="E461" s="261"/>
      <c r="F461" s="240"/>
      <c r="U461" s="490"/>
    </row>
    <row r="462" spans="2:21" x14ac:dyDescent="0.25">
      <c r="D462" s="261"/>
      <c r="E462" s="261"/>
      <c r="F462" s="240"/>
      <c r="U462" s="490"/>
    </row>
    <row r="463" spans="2:21" x14ac:dyDescent="0.25">
      <c r="D463" s="261"/>
      <c r="E463" s="261"/>
      <c r="F463" s="240"/>
      <c r="U463" s="490"/>
    </row>
    <row r="464" spans="2:21" x14ac:dyDescent="0.25">
      <c r="D464" s="261"/>
      <c r="E464" s="261"/>
      <c r="F464" s="240"/>
      <c r="U464" s="490"/>
    </row>
    <row r="465" spans="1:22" x14ac:dyDescent="0.25">
      <c r="D465" s="261"/>
      <c r="E465" s="261"/>
      <c r="F465" s="240"/>
    </row>
    <row r="466" spans="1:22" x14ac:dyDescent="0.25">
      <c r="D466" s="261"/>
      <c r="E466" s="261"/>
      <c r="F466" s="240"/>
    </row>
    <row r="467" spans="1:22" s="246" customFormat="1" x14ac:dyDescent="0.25">
      <c r="A467" s="226"/>
      <c r="B467" s="244"/>
      <c r="C467" s="490"/>
      <c r="D467" s="261"/>
      <c r="E467" s="261"/>
      <c r="F467" s="240"/>
      <c r="G467" s="244"/>
      <c r="U467" s="244"/>
      <c r="V467" s="244"/>
    </row>
    <row r="468" spans="1:22" x14ac:dyDescent="0.25">
      <c r="D468" s="261"/>
      <c r="E468" s="261"/>
      <c r="F468" s="240"/>
    </row>
    <row r="469" spans="1:22" x14ac:dyDescent="0.25">
      <c r="D469" s="261"/>
      <c r="E469" s="261"/>
      <c r="F469" s="240"/>
    </row>
    <row r="470" spans="1:22" x14ac:dyDescent="0.25">
      <c r="B470" s="227"/>
      <c r="D470" s="261"/>
      <c r="E470" s="261"/>
      <c r="F470" s="240"/>
      <c r="U470" s="490"/>
    </row>
    <row r="471" spans="1:22" x14ac:dyDescent="0.25">
      <c r="B471" s="227"/>
      <c r="D471" s="261"/>
      <c r="E471" s="261"/>
      <c r="F471" s="240"/>
      <c r="U471" s="490"/>
    </row>
    <row r="472" spans="1:22" x14ac:dyDescent="0.25">
      <c r="B472" s="227"/>
      <c r="E472" s="59"/>
      <c r="F472" s="240"/>
      <c r="U472" s="490"/>
    </row>
    <row r="473" spans="1:22" x14ac:dyDescent="0.25">
      <c r="B473" s="227"/>
      <c r="E473" s="59"/>
      <c r="F473" s="240"/>
      <c r="U473" s="490"/>
    </row>
    <row r="474" spans="1:22" x14ac:dyDescent="0.25">
      <c r="B474" s="227"/>
      <c r="E474" s="59"/>
      <c r="F474" s="240"/>
      <c r="U474" s="490"/>
    </row>
    <row r="475" spans="1:22" x14ac:dyDescent="0.25">
      <c r="A475" s="374"/>
      <c r="B475" s="241"/>
      <c r="C475" s="244"/>
      <c r="D475" s="229"/>
      <c r="U475" s="490"/>
    </row>
    <row r="476" spans="1:22" x14ac:dyDescent="0.25">
      <c r="A476" s="229"/>
      <c r="B476" s="227"/>
      <c r="C476" s="229"/>
      <c r="D476" s="261"/>
      <c r="E476" s="261"/>
      <c r="F476" s="240"/>
      <c r="U476" s="490"/>
    </row>
    <row r="477" spans="1:22" x14ac:dyDescent="0.25">
      <c r="A477" s="229"/>
      <c r="B477" s="227"/>
      <c r="C477" s="229"/>
      <c r="D477" s="261"/>
      <c r="E477" s="261"/>
      <c r="F477" s="240"/>
      <c r="U477" s="490"/>
    </row>
    <row r="478" spans="1:22" x14ac:dyDescent="0.25">
      <c r="A478" s="229"/>
      <c r="B478" s="227"/>
      <c r="C478" s="229"/>
      <c r="D478" s="261"/>
      <c r="E478" s="261"/>
      <c r="F478" s="240"/>
      <c r="U478" s="490"/>
    </row>
    <row r="479" spans="1:22" x14ac:dyDescent="0.25">
      <c r="A479" s="229"/>
      <c r="B479" s="227"/>
      <c r="C479" s="229"/>
      <c r="D479" s="261"/>
      <c r="E479" s="261"/>
      <c r="F479" s="240"/>
      <c r="U479" s="490"/>
    </row>
    <row r="480" spans="1:22" x14ac:dyDescent="0.25">
      <c r="A480" s="229"/>
      <c r="B480" s="227"/>
      <c r="C480" s="229"/>
      <c r="D480" s="261"/>
      <c r="E480" s="261"/>
      <c r="F480" s="240"/>
      <c r="U480" s="490"/>
    </row>
    <row r="481" spans="1:21" x14ac:dyDescent="0.25">
      <c r="A481" s="229"/>
      <c r="B481" s="227"/>
      <c r="C481" s="229"/>
      <c r="D481" s="261"/>
      <c r="E481" s="261"/>
      <c r="F481" s="240"/>
      <c r="U481" s="490"/>
    </row>
    <row r="482" spans="1:21" x14ac:dyDescent="0.25">
      <c r="A482" s="229"/>
      <c r="B482" s="227"/>
      <c r="C482" s="229"/>
      <c r="D482" s="261"/>
      <c r="E482" s="261"/>
      <c r="F482" s="240"/>
      <c r="U482" s="490"/>
    </row>
    <row r="483" spans="1:21" x14ac:dyDescent="0.25">
      <c r="A483" s="229"/>
      <c r="B483" s="227"/>
      <c r="C483" s="229"/>
      <c r="D483" s="261"/>
      <c r="E483" s="261"/>
      <c r="F483" s="240"/>
      <c r="U483" s="490"/>
    </row>
    <row r="484" spans="1:21" x14ac:dyDescent="0.25">
      <c r="A484" s="229"/>
      <c r="B484" s="227"/>
      <c r="C484" s="229"/>
      <c r="D484" s="261"/>
      <c r="E484" s="261"/>
      <c r="F484" s="240"/>
      <c r="U484" s="490"/>
    </row>
    <row r="485" spans="1:21" x14ac:dyDescent="0.25">
      <c r="A485" s="229"/>
      <c r="B485" s="227"/>
      <c r="C485" s="229"/>
      <c r="D485" s="261"/>
      <c r="E485" s="261"/>
      <c r="F485" s="240"/>
      <c r="U485" s="490"/>
    </row>
    <row r="486" spans="1:21" x14ac:dyDescent="0.25">
      <c r="A486" s="229"/>
      <c r="B486" s="227"/>
      <c r="C486" s="229"/>
      <c r="D486" s="261"/>
      <c r="E486" s="261"/>
      <c r="F486" s="240"/>
      <c r="U486" s="490"/>
    </row>
    <row r="487" spans="1:21" x14ac:dyDescent="0.25">
      <c r="A487" s="229"/>
      <c r="B487" s="227"/>
      <c r="C487" s="229"/>
      <c r="D487" s="261"/>
      <c r="E487" s="261"/>
      <c r="F487" s="240"/>
      <c r="U487" s="490"/>
    </row>
    <row r="488" spans="1:21" x14ac:dyDescent="0.25">
      <c r="B488" s="241"/>
      <c r="D488" s="261"/>
      <c r="E488" s="261"/>
      <c r="F488" s="274"/>
      <c r="U488" s="490"/>
    </row>
    <row r="489" spans="1:21" x14ac:dyDescent="0.25">
      <c r="B489" s="241"/>
      <c r="D489" s="261"/>
      <c r="E489" s="261"/>
      <c r="F489" s="274"/>
      <c r="U489" s="490"/>
    </row>
    <row r="490" spans="1:21" x14ac:dyDescent="0.25">
      <c r="D490" s="261"/>
      <c r="E490" s="261"/>
      <c r="F490" s="240"/>
      <c r="U490" s="490"/>
    </row>
    <row r="491" spans="1:21" x14ac:dyDescent="0.25">
      <c r="D491" s="261"/>
      <c r="E491" s="261"/>
      <c r="F491" s="240"/>
      <c r="U491" s="490"/>
    </row>
    <row r="492" spans="1:21" x14ac:dyDescent="0.25">
      <c r="D492" s="261"/>
      <c r="E492" s="261"/>
      <c r="F492" s="240"/>
    </row>
    <row r="493" spans="1:21" x14ac:dyDescent="0.25">
      <c r="D493" s="261"/>
      <c r="E493" s="261"/>
      <c r="F493" s="240"/>
    </row>
    <row r="494" spans="1:21" x14ac:dyDescent="0.25">
      <c r="B494" s="227"/>
      <c r="D494" s="261"/>
      <c r="E494" s="261"/>
      <c r="F494" s="240"/>
    </row>
    <row r="495" spans="1:21" x14ac:dyDescent="0.25">
      <c r="A495" s="227"/>
      <c r="B495" s="227"/>
      <c r="D495" s="261"/>
      <c r="E495" s="261"/>
      <c r="F495" s="240"/>
      <c r="U495" s="490"/>
    </row>
    <row r="496" spans="1:21" x14ac:dyDescent="0.25">
      <c r="A496" s="227"/>
      <c r="B496" s="227"/>
      <c r="D496" s="261"/>
      <c r="E496" s="261"/>
      <c r="F496" s="240"/>
      <c r="U496" s="490"/>
    </row>
    <row r="497" spans="1:22" x14ac:dyDescent="0.25">
      <c r="A497" s="227"/>
      <c r="B497" s="227"/>
      <c r="D497" s="261"/>
      <c r="E497" s="261"/>
      <c r="F497" s="240"/>
    </row>
    <row r="498" spans="1:22" x14ac:dyDescent="0.25">
      <c r="A498" s="227"/>
      <c r="B498" s="227"/>
      <c r="D498" s="261"/>
      <c r="E498" s="261"/>
      <c r="F498" s="240"/>
    </row>
    <row r="499" spans="1:22" x14ac:dyDescent="0.25">
      <c r="A499" s="227"/>
      <c r="B499" s="227"/>
      <c r="D499" s="261"/>
      <c r="E499" s="261"/>
      <c r="F499" s="240"/>
      <c r="U499" s="490"/>
    </row>
    <row r="500" spans="1:22" x14ac:dyDescent="0.25">
      <c r="A500" s="227"/>
      <c r="B500" s="227"/>
      <c r="D500" s="261"/>
      <c r="E500" s="261"/>
      <c r="F500" s="240"/>
    </row>
    <row r="501" spans="1:22" x14ac:dyDescent="0.25">
      <c r="A501" s="227"/>
      <c r="B501" s="227"/>
      <c r="D501" s="261"/>
      <c r="E501" s="261"/>
      <c r="F501" s="240"/>
    </row>
    <row r="502" spans="1:22" x14ac:dyDescent="0.25">
      <c r="D502" s="261"/>
      <c r="E502" s="261"/>
      <c r="F502" s="240"/>
    </row>
    <row r="503" spans="1:22" x14ac:dyDescent="0.25">
      <c r="D503" s="261"/>
      <c r="E503" s="261"/>
      <c r="F503" s="240"/>
      <c r="V503" s="246"/>
    </row>
    <row r="504" spans="1:22" x14ac:dyDescent="0.25">
      <c r="D504" s="261"/>
      <c r="E504" s="261"/>
      <c r="F504" s="240"/>
    </row>
    <row r="505" spans="1:22" x14ac:dyDescent="0.25">
      <c r="D505" s="261"/>
      <c r="E505" s="261"/>
      <c r="F505" s="240"/>
    </row>
    <row r="506" spans="1:22" x14ac:dyDescent="0.25">
      <c r="D506" s="261"/>
      <c r="E506" s="261"/>
      <c r="F506" s="240"/>
    </row>
    <row r="507" spans="1:22" x14ac:dyDescent="0.25">
      <c r="D507" s="261"/>
      <c r="E507" s="261"/>
      <c r="F507" s="240"/>
    </row>
    <row r="508" spans="1:22" x14ac:dyDescent="0.25">
      <c r="D508" s="261"/>
      <c r="E508" s="261"/>
      <c r="F508" s="240"/>
      <c r="U508" s="490"/>
    </row>
    <row r="509" spans="1:22" x14ac:dyDescent="0.25">
      <c r="D509" s="261"/>
      <c r="E509" s="261"/>
      <c r="F509" s="240"/>
      <c r="U509" s="490"/>
    </row>
    <row r="510" spans="1:22" x14ac:dyDescent="0.25">
      <c r="D510" s="261"/>
      <c r="E510" s="261"/>
      <c r="F510" s="240"/>
      <c r="U510" s="490"/>
    </row>
    <row r="511" spans="1:22" x14ac:dyDescent="0.25">
      <c r="D511" s="261"/>
      <c r="E511" s="261"/>
      <c r="F511" s="240"/>
    </row>
    <row r="512" spans="1:22" x14ac:dyDescent="0.25">
      <c r="D512" s="261"/>
      <c r="E512" s="261"/>
      <c r="F512" s="240"/>
    </row>
    <row r="513" spans="2:21" x14ac:dyDescent="0.25">
      <c r="D513" s="261"/>
      <c r="E513" s="261"/>
      <c r="F513" s="240"/>
      <c r="U513" s="490"/>
    </row>
    <row r="514" spans="2:21" x14ac:dyDescent="0.25">
      <c r="D514" s="261"/>
      <c r="E514" s="261"/>
      <c r="F514" s="240"/>
      <c r="U514" s="490"/>
    </row>
    <row r="515" spans="2:21" x14ac:dyDescent="0.25">
      <c r="D515" s="261"/>
      <c r="E515" s="261"/>
      <c r="F515" s="240"/>
    </row>
    <row r="516" spans="2:21" x14ac:dyDescent="0.25">
      <c r="B516" s="227"/>
      <c r="D516" s="261"/>
      <c r="E516" s="261"/>
      <c r="F516" s="240"/>
    </row>
    <row r="517" spans="2:21" x14ac:dyDescent="0.25">
      <c r="D517" s="261"/>
      <c r="E517" s="261"/>
      <c r="F517" s="240"/>
    </row>
    <row r="518" spans="2:21" x14ac:dyDescent="0.25">
      <c r="B518" s="246"/>
      <c r="D518" s="261"/>
      <c r="E518" s="261"/>
      <c r="F518" s="274"/>
    </row>
    <row r="519" spans="2:21" x14ac:dyDescent="0.25">
      <c r="D519" s="261"/>
      <c r="E519" s="261"/>
      <c r="F519" s="240"/>
    </row>
    <row r="520" spans="2:21" x14ac:dyDescent="0.25">
      <c r="D520" s="261"/>
      <c r="E520" s="261"/>
      <c r="F520" s="240"/>
    </row>
    <row r="521" spans="2:21" x14ac:dyDescent="0.25">
      <c r="D521" s="261"/>
      <c r="E521" s="261"/>
      <c r="F521" s="240"/>
    </row>
    <row r="522" spans="2:21" x14ac:dyDescent="0.25">
      <c r="D522" s="261"/>
      <c r="E522" s="261"/>
      <c r="F522" s="240"/>
      <c r="U522" s="490"/>
    </row>
    <row r="523" spans="2:21" x14ac:dyDescent="0.25">
      <c r="D523" s="261"/>
      <c r="E523" s="261"/>
      <c r="F523" s="240"/>
      <c r="U523" s="490"/>
    </row>
    <row r="524" spans="2:21" x14ac:dyDescent="0.25">
      <c r="D524" s="261"/>
      <c r="E524" s="261"/>
      <c r="F524" s="240"/>
      <c r="U524" s="490"/>
    </row>
    <row r="525" spans="2:21" x14ac:dyDescent="0.25">
      <c r="D525" s="261"/>
      <c r="E525" s="261"/>
      <c r="F525" s="240"/>
      <c r="U525" s="490"/>
    </row>
    <row r="526" spans="2:21" x14ac:dyDescent="0.25">
      <c r="D526" s="261"/>
      <c r="E526" s="261"/>
      <c r="F526" s="240"/>
      <c r="U526" s="490"/>
    </row>
    <row r="527" spans="2:21" x14ac:dyDescent="0.25">
      <c r="D527" s="261"/>
      <c r="E527" s="261"/>
      <c r="F527" s="240"/>
      <c r="U527" s="490"/>
    </row>
    <row r="528" spans="2:21" x14ac:dyDescent="0.25">
      <c r="D528" s="261"/>
      <c r="E528" s="261"/>
      <c r="F528" s="240"/>
      <c r="U528" s="490"/>
    </row>
    <row r="529" spans="1:21" x14ac:dyDescent="0.25">
      <c r="D529" s="261"/>
      <c r="E529" s="261"/>
      <c r="F529" s="240"/>
      <c r="U529" s="490"/>
    </row>
    <row r="530" spans="1:21" x14ac:dyDescent="0.25">
      <c r="D530" s="261"/>
      <c r="E530" s="261"/>
      <c r="F530" s="240"/>
      <c r="U530" s="490"/>
    </row>
    <row r="531" spans="1:21" x14ac:dyDescent="0.25">
      <c r="D531" s="261"/>
      <c r="E531" s="261"/>
      <c r="F531" s="240"/>
      <c r="U531" s="490"/>
    </row>
    <row r="532" spans="1:21" x14ac:dyDescent="0.25">
      <c r="D532" s="261"/>
      <c r="E532" s="261"/>
      <c r="F532" s="240"/>
      <c r="U532" s="490"/>
    </row>
    <row r="533" spans="1:21" x14ac:dyDescent="0.25">
      <c r="D533" s="261"/>
      <c r="E533" s="261"/>
      <c r="F533" s="240"/>
      <c r="U533" s="490"/>
    </row>
    <row r="534" spans="1:21" x14ac:dyDescent="0.25">
      <c r="D534" s="261"/>
      <c r="E534" s="261"/>
      <c r="F534" s="240"/>
      <c r="U534" s="490"/>
    </row>
    <row r="535" spans="1:21" x14ac:dyDescent="0.25">
      <c r="D535" s="261"/>
      <c r="E535" s="261"/>
      <c r="F535" s="240"/>
      <c r="U535" s="490"/>
    </row>
    <row r="536" spans="1:21" x14ac:dyDescent="0.25">
      <c r="D536" s="261"/>
      <c r="E536" s="261"/>
      <c r="F536" s="240"/>
      <c r="U536" s="490"/>
    </row>
    <row r="537" spans="1:21" x14ac:dyDescent="0.25">
      <c r="B537" s="227"/>
      <c r="D537" s="261"/>
      <c r="E537" s="261"/>
      <c r="F537" s="240"/>
      <c r="U537" s="490"/>
    </row>
    <row r="538" spans="1:21" x14ac:dyDescent="0.25">
      <c r="A538" s="253"/>
      <c r="B538" s="241"/>
      <c r="C538" s="229"/>
      <c r="D538" s="261"/>
      <c r="E538" s="261"/>
      <c r="F538" s="240"/>
      <c r="U538" s="490"/>
    </row>
    <row r="539" spans="1:21" x14ac:dyDescent="0.25">
      <c r="A539" s="239"/>
      <c r="B539" s="227"/>
      <c r="C539" s="229"/>
      <c r="D539" s="261"/>
      <c r="E539" s="261"/>
      <c r="F539" s="240"/>
      <c r="U539" s="490"/>
    </row>
    <row r="540" spans="1:21" x14ac:dyDescent="0.25">
      <c r="A540" s="239"/>
      <c r="B540" s="227"/>
      <c r="C540" s="229"/>
      <c r="D540" s="261"/>
      <c r="E540" s="261"/>
      <c r="F540" s="240"/>
      <c r="U540" s="490"/>
    </row>
    <row r="541" spans="1:21" x14ac:dyDescent="0.25">
      <c r="A541" s="239"/>
      <c r="B541" s="227"/>
      <c r="C541" s="229"/>
      <c r="D541" s="261"/>
      <c r="E541" s="261"/>
      <c r="F541" s="240"/>
      <c r="U541" s="490"/>
    </row>
    <row r="542" spans="1:21" x14ac:dyDescent="0.25">
      <c r="A542" s="239"/>
      <c r="B542" s="227"/>
      <c r="C542" s="229"/>
      <c r="D542" s="261"/>
      <c r="E542" s="261"/>
      <c r="F542" s="240"/>
      <c r="U542" s="490"/>
    </row>
    <row r="543" spans="1:21" x14ac:dyDescent="0.25">
      <c r="A543" s="239"/>
      <c r="B543" s="227"/>
      <c r="C543" s="229"/>
      <c r="D543" s="261"/>
      <c r="E543" s="261"/>
      <c r="F543" s="240"/>
      <c r="U543" s="490"/>
    </row>
    <row r="544" spans="1:21" x14ac:dyDescent="0.25">
      <c r="A544" s="239"/>
      <c r="B544" s="227"/>
      <c r="C544" s="229"/>
      <c r="D544" s="261"/>
      <c r="E544" s="261"/>
      <c r="F544" s="240"/>
      <c r="U544" s="490"/>
    </row>
    <row r="545" spans="1:21" x14ac:dyDescent="0.25">
      <c r="A545" s="239"/>
      <c r="B545" s="227"/>
      <c r="C545" s="229"/>
      <c r="D545" s="261"/>
      <c r="E545" s="261"/>
      <c r="F545" s="240"/>
      <c r="U545" s="490"/>
    </row>
    <row r="546" spans="1:21" x14ac:dyDescent="0.25">
      <c r="A546" s="239"/>
      <c r="B546" s="227"/>
      <c r="C546" s="229"/>
      <c r="D546" s="261"/>
      <c r="E546" s="261"/>
      <c r="F546" s="240"/>
      <c r="U546" s="490"/>
    </row>
    <row r="547" spans="1:21" x14ac:dyDescent="0.25">
      <c r="A547" s="239"/>
      <c r="B547" s="227"/>
      <c r="C547" s="229"/>
      <c r="D547" s="261"/>
      <c r="E547" s="261"/>
      <c r="F547" s="240"/>
      <c r="U547" s="490"/>
    </row>
    <row r="548" spans="1:21" x14ac:dyDescent="0.25">
      <c r="A548" s="239"/>
      <c r="B548" s="227"/>
      <c r="C548" s="229"/>
      <c r="D548" s="261"/>
      <c r="E548" s="261"/>
      <c r="F548" s="240"/>
      <c r="U548" s="490"/>
    </row>
    <row r="549" spans="1:21" x14ac:dyDescent="0.25">
      <c r="A549" s="239"/>
      <c r="B549" s="227"/>
      <c r="C549" s="229"/>
      <c r="D549" s="261"/>
      <c r="E549" s="261"/>
      <c r="F549" s="240"/>
      <c r="U549" s="490"/>
    </row>
    <row r="550" spans="1:21" x14ac:dyDescent="0.25">
      <c r="A550" s="239"/>
      <c r="B550" s="227"/>
      <c r="C550" s="229"/>
      <c r="D550" s="261"/>
      <c r="E550" s="261"/>
      <c r="F550" s="240"/>
      <c r="U550" s="490"/>
    </row>
    <row r="551" spans="1:21" x14ac:dyDescent="0.25">
      <c r="A551" s="239"/>
      <c r="B551" s="227"/>
      <c r="C551" s="229"/>
      <c r="D551" s="261"/>
      <c r="E551" s="261"/>
      <c r="F551" s="240"/>
      <c r="U551" s="490"/>
    </row>
    <row r="552" spans="1:21" x14ac:dyDescent="0.25">
      <c r="A552" s="239"/>
      <c r="B552" s="227"/>
      <c r="C552" s="229"/>
      <c r="D552" s="261"/>
      <c r="E552" s="261"/>
      <c r="F552" s="240"/>
      <c r="U552" s="490"/>
    </row>
    <row r="553" spans="1:21" x14ac:dyDescent="0.25">
      <c r="A553" s="239"/>
      <c r="B553" s="227"/>
      <c r="C553" s="229"/>
      <c r="D553" s="261"/>
      <c r="E553" s="261"/>
      <c r="F553" s="240"/>
      <c r="U553" s="490"/>
    </row>
    <row r="554" spans="1:21" x14ac:dyDescent="0.25">
      <c r="A554" s="239"/>
      <c r="B554" s="227"/>
      <c r="C554" s="229"/>
      <c r="D554" s="261"/>
      <c r="E554" s="261"/>
      <c r="F554" s="240"/>
      <c r="U554" s="490"/>
    </row>
    <row r="555" spans="1:21" x14ac:dyDescent="0.25">
      <c r="A555" s="239"/>
      <c r="B555" s="227"/>
      <c r="C555" s="229"/>
      <c r="D555" s="261"/>
      <c r="E555" s="261"/>
      <c r="F555" s="240"/>
      <c r="U555" s="490"/>
    </row>
    <row r="556" spans="1:21" x14ac:dyDescent="0.25">
      <c r="A556" s="239"/>
      <c r="B556" s="227"/>
      <c r="C556" s="229"/>
      <c r="D556" s="261"/>
      <c r="E556" s="261"/>
      <c r="F556" s="240"/>
      <c r="U556" s="490"/>
    </row>
    <row r="557" spans="1:21" x14ac:dyDescent="0.25">
      <c r="A557" s="239"/>
      <c r="B557" s="227"/>
      <c r="C557" s="229"/>
      <c r="D557" s="261"/>
      <c r="E557" s="261"/>
      <c r="F557" s="240"/>
      <c r="U557" s="490"/>
    </row>
    <row r="558" spans="1:21" x14ac:dyDescent="0.25">
      <c r="A558" s="239"/>
      <c r="B558" s="227"/>
      <c r="C558" s="229"/>
      <c r="D558" s="261"/>
      <c r="E558" s="261"/>
      <c r="F558" s="240"/>
      <c r="U558" s="490"/>
    </row>
    <row r="559" spans="1:21" x14ac:dyDescent="0.25">
      <c r="A559" s="239"/>
      <c r="B559" s="227"/>
      <c r="C559" s="229"/>
      <c r="D559" s="261"/>
      <c r="E559" s="261"/>
      <c r="F559" s="240"/>
      <c r="U559" s="490"/>
    </row>
    <row r="560" spans="1:21" x14ac:dyDescent="0.25">
      <c r="A560" s="239"/>
      <c r="B560" s="227"/>
      <c r="C560" s="229"/>
      <c r="D560" s="261"/>
      <c r="E560" s="261"/>
      <c r="F560" s="240"/>
      <c r="U560" s="490"/>
    </row>
    <row r="561" spans="1:21" x14ac:dyDescent="0.25">
      <c r="A561" s="239"/>
      <c r="B561" s="227"/>
      <c r="C561" s="229"/>
      <c r="D561" s="261"/>
      <c r="E561" s="261"/>
      <c r="F561" s="240"/>
    </row>
    <row r="562" spans="1:21" x14ac:dyDescent="0.25">
      <c r="A562" s="239"/>
      <c r="B562" s="227"/>
      <c r="C562" s="229"/>
      <c r="D562" s="261"/>
      <c r="E562" s="261"/>
      <c r="F562" s="240"/>
    </row>
    <row r="563" spans="1:21" x14ac:dyDescent="0.25">
      <c r="A563" s="239"/>
      <c r="B563" s="227"/>
      <c r="C563" s="229"/>
      <c r="D563" s="261"/>
      <c r="E563" s="261"/>
      <c r="F563" s="240"/>
    </row>
    <row r="564" spans="1:21" x14ac:dyDescent="0.25">
      <c r="A564" s="239"/>
      <c r="B564" s="241"/>
      <c r="C564" s="229"/>
      <c r="D564" s="261"/>
      <c r="E564" s="261"/>
      <c r="F564" s="240"/>
      <c r="U564" s="490"/>
    </row>
    <row r="565" spans="1:21" x14ac:dyDescent="0.25">
      <c r="A565" s="239"/>
      <c r="B565" s="241"/>
      <c r="C565" s="229"/>
      <c r="D565" s="261"/>
      <c r="E565" s="261"/>
      <c r="F565" s="240"/>
      <c r="U565" s="490"/>
    </row>
    <row r="566" spans="1:21" x14ac:dyDescent="0.25">
      <c r="A566" s="490"/>
      <c r="B566" s="241"/>
      <c r="C566" s="225"/>
      <c r="D566" s="261"/>
      <c r="E566" s="261"/>
    </row>
    <row r="567" spans="1:21" x14ac:dyDescent="0.25">
      <c r="A567" s="229"/>
      <c r="B567" s="227"/>
      <c r="C567" s="229"/>
      <c r="D567" s="261"/>
      <c r="E567" s="261"/>
      <c r="F567" s="240"/>
    </row>
    <row r="568" spans="1:21" x14ac:dyDescent="0.25">
      <c r="A568" s="229"/>
      <c r="B568" s="227"/>
      <c r="C568" s="229"/>
      <c r="D568" s="261"/>
      <c r="E568" s="261"/>
      <c r="F568" s="240"/>
    </row>
    <row r="569" spans="1:21" x14ac:dyDescent="0.25">
      <c r="A569" s="229"/>
      <c r="B569" s="227"/>
      <c r="C569" s="229"/>
      <c r="D569" s="261"/>
      <c r="E569" s="261"/>
      <c r="F569" s="240"/>
    </row>
    <row r="570" spans="1:21" x14ac:dyDescent="0.25">
      <c r="A570" s="229"/>
      <c r="B570" s="227"/>
      <c r="C570" s="229"/>
      <c r="D570" s="261"/>
      <c r="E570" s="261"/>
      <c r="F570" s="240"/>
    </row>
    <row r="571" spans="1:21" x14ac:dyDescent="0.25">
      <c r="A571" s="229"/>
      <c r="B571" s="227"/>
      <c r="C571" s="229"/>
      <c r="D571" s="261"/>
      <c r="E571" s="261"/>
      <c r="F571" s="240"/>
    </row>
    <row r="572" spans="1:21" x14ac:dyDescent="0.25">
      <c r="A572" s="229"/>
      <c r="B572" s="227"/>
      <c r="C572" s="229"/>
      <c r="D572" s="261"/>
      <c r="E572" s="261"/>
      <c r="F572" s="240"/>
    </row>
    <row r="573" spans="1:21" x14ac:dyDescent="0.25">
      <c r="A573" s="229"/>
      <c r="B573" s="227"/>
      <c r="C573" s="229"/>
      <c r="D573" s="261"/>
      <c r="E573" s="261"/>
      <c r="F573" s="240"/>
    </row>
    <row r="574" spans="1:21" x14ac:dyDescent="0.25">
      <c r="A574" s="239"/>
      <c r="B574" s="227"/>
      <c r="C574" s="229"/>
      <c r="D574" s="261"/>
      <c r="E574" s="261"/>
      <c r="F574" s="240"/>
    </row>
    <row r="575" spans="1:21" x14ac:dyDescent="0.25">
      <c r="A575" s="239"/>
      <c r="B575" s="227"/>
      <c r="C575" s="229"/>
      <c r="D575" s="261"/>
      <c r="E575" s="261"/>
      <c r="F575" s="240"/>
    </row>
    <row r="576" spans="1:21" x14ac:dyDescent="0.25">
      <c r="B576" s="227"/>
      <c r="D576" s="261"/>
      <c r="E576" s="261"/>
      <c r="F576" s="240"/>
    </row>
    <row r="577" spans="1:21" x14ac:dyDescent="0.25">
      <c r="B577" s="227"/>
      <c r="D577" s="261"/>
      <c r="E577" s="261"/>
      <c r="F577" s="240"/>
    </row>
    <row r="578" spans="1:21" x14ac:dyDescent="0.25">
      <c r="B578" s="227"/>
      <c r="D578" s="261"/>
      <c r="E578" s="261"/>
      <c r="F578" s="240"/>
    </row>
    <row r="579" spans="1:21" x14ac:dyDescent="0.25">
      <c r="B579" s="227"/>
      <c r="D579" s="261"/>
      <c r="E579" s="261"/>
      <c r="F579" s="240"/>
    </row>
    <row r="580" spans="1:21" x14ac:dyDescent="0.25">
      <c r="B580" s="227"/>
      <c r="D580" s="261"/>
      <c r="E580" s="261"/>
      <c r="F580" s="240"/>
    </row>
    <row r="581" spans="1:21" x14ac:dyDescent="0.25">
      <c r="A581" s="266"/>
      <c r="B581" s="241"/>
      <c r="C581" s="244"/>
      <c r="D581" s="261"/>
      <c r="E581" s="261"/>
      <c r="F581" s="274"/>
    </row>
    <row r="582" spans="1:21" ht="13.5" x14ac:dyDescent="0.25">
      <c r="B582" s="300"/>
      <c r="D582" s="261"/>
      <c r="E582" s="261"/>
      <c r="F582" s="274"/>
    </row>
    <row r="583" spans="1:21" x14ac:dyDescent="0.25">
      <c r="D583" s="261"/>
      <c r="E583" s="261"/>
      <c r="F583" s="240"/>
    </row>
    <row r="584" spans="1:21" x14ac:dyDescent="0.25">
      <c r="D584" s="261"/>
      <c r="E584" s="261"/>
      <c r="F584" s="240"/>
    </row>
    <row r="585" spans="1:21" x14ac:dyDescent="0.25">
      <c r="D585" s="261"/>
      <c r="E585" s="261"/>
      <c r="F585" s="240"/>
      <c r="U585" s="246"/>
    </row>
    <row r="586" spans="1:21" x14ac:dyDescent="0.25">
      <c r="D586" s="261"/>
      <c r="E586" s="261"/>
      <c r="F586" s="240"/>
    </row>
    <row r="587" spans="1:21" x14ac:dyDescent="0.25">
      <c r="D587" s="261"/>
      <c r="E587" s="261"/>
      <c r="F587" s="240"/>
    </row>
    <row r="588" spans="1:21" x14ac:dyDescent="0.25">
      <c r="D588" s="261"/>
      <c r="E588" s="261"/>
      <c r="F588" s="240"/>
      <c r="U588" s="490"/>
    </row>
    <row r="589" spans="1:21" x14ac:dyDescent="0.25">
      <c r="D589" s="261"/>
      <c r="E589" s="261"/>
      <c r="F589" s="240"/>
      <c r="U589" s="490"/>
    </row>
    <row r="590" spans="1:21" x14ac:dyDescent="0.25">
      <c r="D590" s="261"/>
      <c r="E590" s="261"/>
      <c r="F590" s="240"/>
      <c r="U590" s="490"/>
    </row>
    <row r="591" spans="1:21" x14ac:dyDescent="0.25">
      <c r="D591" s="261"/>
      <c r="E591" s="261"/>
      <c r="F591" s="240"/>
      <c r="U591" s="490"/>
    </row>
    <row r="592" spans="1:21" x14ac:dyDescent="0.25">
      <c r="D592" s="261"/>
      <c r="E592" s="261"/>
      <c r="F592" s="240"/>
      <c r="U592" s="490"/>
    </row>
    <row r="593" spans="2:21" x14ac:dyDescent="0.25">
      <c r="D593" s="261"/>
      <c r="E593" s="261"/>
      <c r="F593" s="274"/>
      <c r="U593" s="490"/>
    </row>
    <row r="594" spans="2:21" ht="13.5" x14ac:dyDescent="0.25">
      <c r="B594" s="300"/>
      <c r="D594" s="261"/>
      <c r="E594" s="261"/>
      <c r="F594" s="274"/>
      <c r="U594" s="490"/>
    </row>
    <row r="595" spans="2:21" x14ac:dyDescent="0.25">
      <c r="D595" s="261"/>
      <c r="E595" s="261"/>
      <c r="F595" s="240"/>
      <c r="U595" s="490"/>
    </row>
    <row r="596" spans="2:21" x14ac:dyDescent="0.25">
      <c r="D596" s="261"/>
      <c r="E596" s="261"/>
      <c r="F596" s="240"/>
      <c r="U596" s="490"/>
    </row>
    <row r="597" spans="2:21" x14ac:dyDescent="0.25">
      <c r="D597" s="261"/>
      <c r="E597" s="261"/>
      <c r="F597" s="240"/>
      <c r="U597" s="490"/>
    </row>
    <row r="598" spans="2:21" x14ac:dyDescent="0.25">
      <c r="D598" s="261"/>
      <c r="E598" s="261"/>
      <c r="F598" s="240"/>
      <c r="U598" s="490"/>
    </row>
    <row r="599" spans="2:21" x14ac:dyDescent="0.25">
      <c r="D599" s="261"/>
      <c r="E599" s="261"/>
      <c r="F599" s="240"/>
      <c r="U599" s="490"/>
    </row>
    <row r="600" spans="2:21" x14ac:dyDescent="0.25">
      <c r="D600" s="261"/>
      <c r="E600" s="261"/>
      <c r="F600" s="274"/>
      <c r="U600" s="490"/>
    </row>
    <row r="601" spans="2:21" ht="13.5" x14ac:dyDescent="0.25">
      <c r="B601" s="300"/>
      <c r="D601" s="261"/>
      <c r="E601" s="261"/>
      <c r="F601" s="274"/>
      <c r="U601" s="490"/>
    </row>
    <row r="602" spans="2:21" x14ac:dyDescent="0.25">
      <c r="D602" s="261"/>
      <c r="E602" s="261"/>
      <c r="F602" s="240"/>
      <c r="U602" s="490"/>
    </row>
    <row r="603" spans="2:21" x14ac:dyDescent="0.25">
      <c r="D603" s="261"/>
      <c r="E603" s="261"/>
      <c r="F603" s="240"/>
      <c r="U603" s="490"/>
    </row>
    <row r="604" spans="2:21" x14ac:dyDescent="0.25">
      <c r="D604" s="261"/>
      <c r="E604" s="261"/>
      <c r="F604" s="240"/>
      <c r="U604" s="490"/>
    </row>
    <row r="605" spans="2:21" x14ac:dyDescent="0.25">
      <c r="D605" s="261"/>
      <c r="E605" s="261"/>
      <c r="F605" s="240"/>
      <c r="U605" s="490"/>
    </row>
    <row r="606" spans="2:21" x14ac:dyDescent="0.25">
      <c r="D606" s="261"/>
      <c r="E606" s="261"/>
      <c r="F606" s="240"/>
      <c r="G606" s="246"/>
      <c r="U606" s="490"/>
    </row>
    <row r="607" spans="2:21" x14ac:dyDescent="0.25">
      <c r="D607" s="261"/>
      <c r="E607" s="261"/>
      <c r="F607" s="274"/>
      <c r="U607" s="490"/>
    </row>
    <row r="608" spans="2:21" ht="13.5" x14ac:dyDescent="0.25">
      <c r="B608" s="300"/>
      <c r="D608" s="261"/>
      <c r="E608" s="261"/>
      <c r="F608" s="274"/>
      <c r="U608" s="490"/>
    </row>
    <row r="609" spans="2:21" x14ac:dyDescent="0.25">
      <c r="D609" s="261"/>
      <c r="E609" s="261"/>
      <c r="F609" s="240"/>
      <c r="U609" s="490"/>
    </row>
    <row r="610" spans="2:21" x14ac:dyDescent="0.25">
      <c r="D610" s="261"/>
      <c r="E610" s="261"/>
      <c r="F610" s="240"/>
      <c r="U610" s="490"/>
    </row>
    <row r="611" spans="2:21" x14ac:dyDescent="0.25">
      <c r="D611" s="261"/>
      <c r="E611" s="261"/>
      <c r="F611" s="274"/>
      <c r="U611" s="490"/>
    </row>
    <row r="612" spans="2:21" ht="13.5" x14ac:dyDescent="0.25">
      <c r="B612" s="300"/>
      <c r="D612" s="261"/>
      <c r="E612" s="261"/>
      <c r="F612" s="274"/>
      <c r="U612" s="490"/>
    </row>
    <row r="613" spans="2:21" x14ac:dyDescent="0.25">
      <c r="D613" s="261"/>
      <c r="E613" s="261"/>
      <c r="F613" s="240"/>
      <c r="U613" s="490"/>
    </row>
    <row r="614" spans="2:21" x14ac:dyDescent="0.25">
      <c r="D614" s="261"/>
      <c r="E614" s="261"/>
      <c r="F614" s="240"/>
      <c r="U614" s="490"/>
    </row>
    <row r="615" spans="2:21" x14ac:dyDescent="0.25">
      <c r="D615" s="261"/>
      <c r="E615" s="261"/>
      <c r="F615" s="274"/>
      <c r="U615" s="490"/>
    </row>
    <row r="616" spans="2:21" ht="13.5" x14ac:dyDescent="0.25">
      <c r="B616" s="300"/>
      <c r="D616" s="261"/>
      <c r="E616" s="261"/>
      <c r="F616" s="274"/>
      <c r="U616" s="490"/>
    </row>
    <row r="617" spans="2:21" x14ac:dyDescent="0.25">
      <c r="D617" s="261"/>
      <c r="E617" s="261"/>
      <c r="F617" s="240"/>
      <c r="U617" s="490"/>
    </row>
    <row r="618" spans="2:21" x14ac:dyDescent="0.25">
      <c r="D618" s="261"/>
      <c r="E618" s="261"/>
      <c r="F618" s="240"/>
      <c r="U618" s="490"/>
    </row>
    <row r="619" spans="2:21" x14ac:dyDescent="0.25">
      <c r="D619" s="261"/>
      <c r="E619" s="261"/>
      <c r="F619" s="274"/>
      <c r="U619" s="490"/>
    </row>
    <row r="620" spans="2:21" ht="13.5" x14ac:dyDescent="0.25">
      <c r="B620" s="300"/>
      <c r="D620" s="261"/>
      <c r="E620" s="261"/>
      <c r="F620" s="274"/>
      <c r="U620" s="490"/>
    </row>
    <row r="621" spans="2:21" x14ac:dyDescent="0.25">
      <c r="D621" s="261"/>
      <c r="E621" s="261"/>
      <c r="F621" s="240"/>
      <c r="U621" s="490"/>
    </row>
    <row r="622" spans="2:21" x14ac:dyDescent="0.25">
      <c r="D622" s="261"/>
      <c r="E622" s="261"/>
      <c r="F622" s="240"/>
      <c r="U622" s="490"/>
    </row>
    <row r="623" spans="2:21" x14ac:dyDescent="0.25">
      <c r="D623" s="261"/>
      <c r="E623" s="261"/>
      <c r="F623" s="240"/>
      <c r="U623" s="490"/>
    </row>
    <row r="624" spans="2:21" x14ac:dyDescent="0.25">
      <c r="D624" s="261"/>
      <c r="E624" s="261"/>
      <c r="F624" s="274"/>
      <c r="U624" s="490"/>
    </row>
    <row r="625" spans="1:21" ht="13.5" x14ac:dyDescent="0.25">
      <c r="B625" s="300"/>
      <c r="D625" s="261"/>
      <c r="E625" s="261"/>
      <c r="F625" s="274"/>
      <c r="U625" s="490"/>
    </row>
    <row r="626" spans="1:21" x14ac:dyDescent="0.25">
      <c r="D626" s="261"/>
      <c r="E626" s="261"/>
      <c r="F626" s="240"/>
      <c r="U626" s="490"/>
    </row>
    <row r="627" spans="1:21" x14ac:dyDescent="0.25">
      <c r="D627" s="261"/>
      <c r="E627" s="261"/>
      <c r="F627" s="240"/>
      <c r="U627" s="490"/>
    </row>
    <row r="628" spans="1:21" x14ac:dyDescent="0.25">
      <c r="D628" s="261"/>
      <c r="E628" s="261"/>
      <c r="F628" s="274"/>
      <c r="U628" s="490"/>
    </row>
    <row r="629" spans="1:21" ht="13.5" x14ac:dyDescent="0.25">
      <c r="B629" s="300"/>
      <c r="D629" s="261"/>
      <c r="E629" s="261"/>
      <c r="F629" s="274"/>
      <c r="U629" s="490"/>
    </row>
    <row r="630" spans="1:21" x14ac:dyDescent="0.25">
      <c r="D630" s="261"/>
      <c r="E630" s="261"/>
      <c r="F630" s="240"/>
      <c r="U630" s="490"/>
    </row>
    <row r="631" spans="1:21" x14ac:dyDescent="0.25">
      <c r="D631" s="261"/>
      <c r="E631" s="261"/>
      <c r="F631" s="240"/>
      <c r="U631" s="490"/>
    </row>
    <row r="632" spans="1:21" x14ac:dyDescent="0.25">
      <c r="D632" s="261"/>
      <c r="E632" s="261"/>
      <c r="F632" s="274"/>
      <c r="U632" s="490"/>
    </row>
    <row r="633" spans="1:21" ht="13.5" x14ac:dyDescent="0.25">
      <c r="B633" s="300"/>
      <c r="D633" s="261"/>
      <c r="E633" s="261"/>
      <c r="F633" s="274"/>
      <c r="U633" s="490"/>
    </row>
    <row r="634" spans="1:21" x14ac:dyDescent="0.25">
      <c r="D634" s="261"/>
      <c r="E634" s="261"/>
      <c r="F634" s="240"/>
      <c r="U634" s="490"/>
    </row>
    <row r="635" spans="1:21" x14ac:dyDescent="0.25">
      <c r="D635" s="261"/>
      <c r="E635" s="261"/>
      <c r="F635" s="240"/>
      <c r="U635" s="490"/>
    </row>
    <row r="636" spans="1:21" x14ac:dyDescent="0.25">
      <c r="D636" s="39"/>
      <c r="E636" s="59"/>
      <c r="F636" s="274"/>
      <c r="U636" s="490"/>
    </row>
    <row r="637" spans="1:21" x14ac:dyDescent="0.25">
      <c r="A637" s="266"/>
      <c r="B637" s="246"/>
      <c r="C637" s="244"/>
      <c r="D637" s="244"/>
      <c r="E637" s="244"/>
      <c r="F637" s="244"/>
      <c r="U637" s="490"/>
    </row>
    <row r="638" spans="1:21" x14ac:dyDescent="0.25">
      <c r="A638" s="266"/>
      <c r="B638" s="277"/>
      <c r="C638" s="374"/>
      <c r="D638" s="301"/>
      <c r="E638" s="315"/>
      <c r="F638" s="374"/>
      <c r="U638" s="490"/>
    </row>
    <row r="639" spans="1:21" x14ac:dyDescent="0.25">
      <c r="A639" s="266"/>
      <c r="B639" s="485"/>
      <c r="C639" s="374"/>
      <c r="D639" s="301"/>
      <c r="E639" s="315"/>
      <c r="F639" s="301"/>
      <c r="U639" s="490"/>
    </row>
    <row r="640" spans="1:21" x14ac:dyDescent="0.25">
      <c r="B640" s="487"/>
      <c r="D640" s="261"/>
      <c r="E640" s="261"/>
      <c r="F640" s="262"/>
      <c r="U640" s="490"/>
    </row>
    <row r="641" spans="1:21" x14ac:dyDescent="0.25">
      <c r="B641" s="487"/>
      <c r="D641" s="261"/>
      <c r="E641" s="261"/>
      <c r="F641" s="262"/>
      <c r="U641" s="490"/>
    </row>
    <row r="642" spans="1:21" x14ac:dyDescent="0.25">
      <c r="B642" s="487"/>
      <c r="D642" s="261"/>
      <c r="E642" s="261"/>
      <c r="F642" s="262"/>
      <c r="U642" s="490"/>
    </row>
    <row r="643" spans="1:21" x14ac:dyDescent="0.25">
      <c r="B643" s="227"/>
      <c r="D643" s="261"/>
      <c r="E643" s="261"/>
      <c r="F643" s="262"/>
      <c r="U643" s="490"/>
    </row>
    <row r="644" spans="1:21" x14ac:dyDescent="0.25">
      <c r="A644" s="266"/>
      <c r="B644" s="241"/>
      <c r="D644" s="261"/>
      <c r="E644" s="261"/>
      <c r="F644" s="262"/>
      <c r="U644" s="490"/>
    </row>
    <row r="645" spans="1:21" x14ac:dyDescent="0.25">
      <c r="B645" s="487"/>
      <c r="D645" s="261"/>
      <c r="E645" s="261"/>
      <c r="F645" s="262"/>
      <c r="U645" s="490"/>
    </row>
    <row r="646" spans="1:21" x14ac:dyDescent="0.25">
      <c r="B646" s="487"/>
      <c r="D646" s="261"/>
      <c r="E646" s="261"/>
      <c r="F646" s="262"/>
      <c r="U646" s="490"/>
    </row>
    <row r="647" spans="1:21" x14ac:dyDescent="0.25">
      <c r="B647" s="487"/>
      <c r="D647" s="261"/>
      <c r="E647" s="261"/>
      <c r="F647" s="262"/>
      <c r="U647" s="490"/>
    </row>
    <row r="648" spans="1:21" x14ac:dyDescent="0.25">
      <c r="A648" s="266"/>
      <c r="B648" s="241"/>
      <c r="D648" s="261"/>
      <c r="E648" s="261"/>
      <c r="F648" s="262"/>
      <c r="U648" s="490"/>
    </row>
    <row r="649" spans="1:21" x14ac:dyDescent="0.25">
      <c r="B649" s="487"/>
      <c r="D649" s="261"/>
      <c r="E649" s="261"/>
      <c r="F649" s="262"/>
      <c r="U649" s="490"/>
    </row>
    <row r="650" spans="1:21" x14ac:dyDescent="0.25">
      <c r="B650" s="487"/>
      <c r="D650" s="261"/>
      <c r="E650" s="261"/>
      <c r="F650" s="262"/>
      <c r="U650" s="490"/>
    </row>
    <row r="651" spans="1:21" x14ac:dyDescent="0.25">
      <c r="B651" s="487"/>
      <c r="D651" s="261"/>
      <c r="E651" s="261"/>
      <c r="F651" s="262"/>
      <c r="U651" s="490"/>
    </row>
    <row r="652" spans="1:21" x14ac:dyDescent="0.25">
      <c r="B652" s="227"/>
      <c r="D652" s="261"/>
      <c r="E652" s="261"/>
      <c r="F652" s="262"/>
      <c r="U652" s="490"/>
    </row>
    <row r="653" spans="1:21" x14ac:dyDescent="0.25">
      <c r="A653" s="266"/>
      <c r="B653" s="227"/>
      <c r="C653" s="227"/>
      <c r="D653" s="261"/>
      <c r="E653" s="261"/>
      <c r="F653" s="227"/>
      <c r="U653" s="490"/>
    </row>
    <row r="654" spans="1:21" x14ac:dyDescent="0.25">
      <c r="B654" s="227"/>
      <c r="D654" s="261"/>
      <c r="E654" s="261"/>
      <c r="F654" s="262"/>
      <c r="U654" s="490"/>
    </row>
    <row r="655" spans="1:21" x14ac:dyDescent="0.25">
      <c r="B655" s="227"/>
      <c r="D655" s="261"/>
      <c r="E655" s="261"/>
      <c r="F655" s="262"/>
      <c r="U655" s="490"/>
    </row>
    <row r="656" spans="1:21" x14ac:dyDescent="0.25">
      <c r="B656" s="227"/>
      <c r="D656" s="261"/>
      <c r="E656" s="261"/>
      <c r="F656" s="262"/>
      <c r="U656" s="490"/>
    </row>
    <row r="657" spans="1:21" x14ac:dyDescent="0.25">
      <c r="A657" s="266"/>
      <c r="B657" s="227"/>
      <c r="C657" s="227"/>
      <c r="D657" s="261"/>
      <c r="E657" s="261"/>
      <c r="F657" s="227"/>
      <c r="U657" s="490"/>
    </row>
    <row r="658" spans="1:21" x14ac:dyDescent="0.25">
      <c r="B658" s="227"/>
      <c r="D658" s="261"/>
      <c r="E658" s="261"/>
      <c r="F658" s="262"/>
    </row>
    <row r="659" spans="1:21" x14ac:dyDescent="0.25">
      <c r="B659" s="227"/>
      <c r="D659" s="261"/>
      <c r="E659" s="261"/>
      <c r="F659" s="262"/>
      <c r="U659" s="490"/>
    </row>
    <row r="660" spans="1:21" x14ac:dyDescent="0.25">
      <c r="A660" s="266"/>
      <c r="B660" s="227"/>
      <c r="C660" s="227"/>
      <c r="D660" s="261"/>
      <c r="E660" s="261"/>
      <c r="F660" s="227"/>
      <c r="U660" s="490"/>
    </row>
    <row r="661" spans="1:21" x14ac:dyDescent="0.25">
      <c r="B661" s="227"/>
      <c r="D661" s="261"/>
      <c r="E661" s="261"/>
      <c r="F661" s="262"/>
      <c r="U661" s="490"/>
    </row>
    <row r="662" spans="1:21" x14ac:dyDescent="0.25">
      <c r="B662" s="227"/>
      <c r="D662" s="261"/>
      <c r="E662" s="261"/>
      <c r="F662" s="262"/>
      <c r="U662" s="490"/>
    </row>
    <row r="663" spans="1:21" x14ac:dyDescent="0.25">
      <c r="B663" s="227"/>
      <c r="D663" s="261"/>
      <c r="E663" s="261"/>
      <c r="F663" s="262"/>
      <c r="U663" s="490"/>
    </row>
    <row r="664" spans="1:21" x14ac:dyDescent="0.25">
      <c r="B664" s="227"/>
      <c r="D664" s="261"/>
      <c r="E664" s="261"/>
      <c r="F664" s="262"/>
      <c r="U664" s="490"/>
    </row>
    <row r="665" spans="1:21" x14ac:dyDescent="0.25">
      <c r="A665" s="266"/>
      <c r="B665" s="241"/>
      <c r="D665" s="261"/>
      <c r="E665" s="261"/>
      <c r="F665" s="262"/>
      <c r="U665" s="490"/>
    </row>
    <row r="666" spans="1:21" x14ac:dyDescent="0.25">
      <c r="B666" s="487"/>
      <c r="D666" s="261"/>
      <c r="E666" s="261"/>
      <c r="F666" s="262"/>
      <c r="U666" s="490"/>
    </row>
    <row r="667" spans="1:21" x14ac:dyDescent="0.25">
      <c r="B667" s="487"/>
      <c r="D667" s="261"/>
      <c r="E667" s="261"/>
      <c r="F667" s="262"/>
      <c r="U667" s="490"/>
    </row>
    <row r="668" spans="1:21" x14ac:dyDescent="0.25">
      <c r="B668" s="487"/>
      <c r="D668" s="261"/>
      <c r="E668" s="261"/>
      <c r="F668" s="262"/>
      <c r="U668" s="490"/>
    </row>
    <row r="669" spans="1:21" x14ac:dyDescent="0.25">
      <c r="A669" s="266"/>
      <c r="B669" s="485"/>
      <c r="D669" s="261"/>
      <c r="E669" s="261"/>
      <c r="F669" s="262"/>
      <c r="U669" s="490"/>
    </row>
    <row r="670" spans="1:21" x14ac:dyDescent="0.25">
      <c r="B670" s="487"/>
      <c r="D670" s="261"/>
      <c r="E670" s="261"/>
      <c r="F670" s="262"/>
      <c r="U670" s="490"/>
    </row>
    <row r="671" spans="1:21" x14ac:dyDescent="0.25">
      <c r="B671" s="487"/>
      <c r="D671" s="261"/>
      <c r="E671" s="261"/>
      <c r="F671" s="262"/>
      <c r="U671" s="490"/>
    </row>
    <row r="672" spans="1:21" x14ac:dyDescent="0.25">
      <c r="B672" s="227"/>
      <c r="D672" s="261"/>
      <c r="E672" s="261"/>
      <c r="F672" s="262"/>
      <c r="U672" s="490"/>
    </row>
    <row r="673" spans="2:21" x14ac:dyDescent="0.25">
      <c r="B673" s="227"/>
      <c r="D673" s="261"/>
      <c r="E673" s="261"/>
      <c r="F673" s="262"/>
      <c r="U673" s="490"/>
    </row>
    <row r="674" spans="2:21" x14ac:dyDescent="0.25">
      <c r="B674" s="227"/>
      <c r="D674" s="261"/>
      <c r="E674" s="261"/>
      <c r="F674" s="262"/>
      <c r="U674" s="490"/>
    </row>
    <row r="675" spans="2:21" x14ac:dyDescent="0.25">
      <c r="B675" s="227"/>
      <c r="D675" s="261"/>
      <c r="E675" s="261"/>
      <c r="F675" s="262"/>
      <c r="U675" s="490"/>
    </row>
    <row r="676" spans="2:21" x14ac:dyDescent="0.25">
      <c r="B676" s="227"/>
      <c r="D676" s="261"/>
      <c r="E676" s="261"/>
      <c r="F676" s="262"/>
      <c r="U676" s="490"/>
    </row>
    <row r="677" spans="2:21" x14ac:dyDescent="0.25">
      <c r="B677" s="227"/>
      <c r="D677" s="261"/>
      <c r="E677" s="261"/>
      <c r="F677" s="262"/>
      <c r="U677" s="490"/>
    </row>
    <row r="678" spans="2:21" x14ac:dyDescent="0.25">
      <c r="B678" s="227"/>
      <c r="D678" s="261"/>
      <c r="E678" s="261"/>
      <c r="F678" s="262"/>
      <c r="U678" s="490"/>
    </row>
    <row r="679" spans="2:21" x14ac:dyDescent="0.25">
      <c r="B679" s="227"/>
      <c r="D679" s="261"/>
      <c r="E679" s="261"/>
      <c r="F679" s="262"/>
      <c r="U679" s="490"/>
    </row>
    <row r="680" spans="2:21" x14ac:dyDescent="0.25">
      <c r="B680" s="227"/>
      <c r="D680" s="261"/>
      <c r="E680" s="261"/>
      <c r="F680" s="262"/>
      <c r="U680" s="490"/>
    </row>
    <row r="681" spans="2:21" x14ac:dyDescent="0.25">
      <c r="B681" s="241"/>
      <c r="D681" s="261"/>
      <c r="E681" s="261"/>
      <c r="F681" s="262"/>
      <c r="U681" s="490"/>
    </row>
    <row r="682" spans="2:21" x14ac:dyDescent="0.25">
      <c r="B682" s="227"/>
      <c r="D682" s="261"/>
      <c r="E682" s="261"/>
      <c r="F682" s="262"/>
      <c r="U682" s="490"/>
    </row>
    <row r="683" spans="2:21" x14ac:dyDescent="0.25">
      <c r="B683" s="227"/>
      <c r="D683" s="261"/>
      <c r="E683" s="261"/>
      <c r="F683" s="262"/>
      <c r="U683" s="490"/>
    </row>
    <row r="684" spans="2:21" x14ac:dyDescent="0.25">
      <c r="B684" s="227"/>
      <c r="D684" s="261"/>
      <c r="E684" s="261"/>
      <c r="F684" s="262"/>
      <c r="U684" s="490"/>
    </row>
    <row r="685" spans="2:21" x14ac:dyDescent="0.25">
      <c r="B685" s="241"/>
      <c r="D685" s="261"/>
      <c r="E685" s="261"/>
      <c r="F685" s="262"/>
      <c r="U685" s="490"/>
    </row>
    <row r="686" spans="2:21" x14ac:dyDescent="0.25">
      <c r="B686" s="227"/>
      <c r="D686" s="261"/>
      <c r="E686" s="261"/>
      <c r="F686" s="262"/>
      <c r="U686" s="490"/>
    </row>
    <row r="687" spans="2:21" x14ac:dyDescent="0.25">
      <c r="B687" s="227"/>
      <c r="D687" s="261"/>
      <c r="E687" s="261"/>
      <c r="F687" s="262"/>
      <c r="U687" s="490"/>
    </row>
    <row r="688" spans="2:21" x14ac:dyDescent="0.25">
      <c r="B688" s="227"/>
      <c r="D688" s="261"/>
      <c r="E688" s="261"/>
      <c r="F688" s="262"/>
      <c r="U688" s="490"/>
    </row>
    <row r="689" spans="1:21" x14ac:dyDescent="0.25">
      <c r="B689" s="227"/>
      <c r="D689" s="261"/>
      <c r="E689" s="261"/>
      <c r="F689" s="262"/>
      <c r="U689" s="490"/>
    </row>
    <row r="690" spans="1:21" x14ac:dyDescent="0.25">
      <c r="B690" s="227"/>
      <c r="D690" s="261"/>
      <c r="E690" s="261"/>
      <c r="F690" s="262"/>
      <c r="U690" s="490"/>
    </row>
    <row r="691" spans="1:21" x14ac:dyDescent="0.25">
      <c r="B691" s="227"/>
      <c r="D691" s="261"/>
      <c r="E691" s="261"/>
      <c r="F691" s="262"/>
      <c r="U691" s="490"/>
    </row>
    <row r="692" spans="1:21" x14ac:dyDescent="0.25">
      <c r="B692" s="227"/>
      <c r="D692" s="261"/>
      <c r="E692" s="261"/>
      <c r="F692" s="262"/>
      <c r="U692" s="490"/>
    </row>
    <row r="693" spans="1:21" x14ac:dyDescent="0.25">
      <c r="B693" s="227"/>
      <c r="D693" s="261"/>
      <c r="E693" s="261"/>
      <c r="F693" s="262"/>
      <c r="U693" s="490"/>
    </row>
    <row r="694" spans="1:21" x14ac:dyDescent="0.25">
      <c r="A694" s="239"/>
      <c r="B694" s="227"/>
      <c r="C694" s="229"/>
      <c r="D694" s="224"/>
      <c r="E694" s="261"/>
      <c r="F694" s="240"/>
      <c r="U694" s="490"/>
    </row>
    <row r="695" spans="1:21" x14ac:dyDescent="0.25">
      <c r="A695" s="239"/>
      <c r="B695" s="227"/>
      <c r="C695" s="229"/>
      <c r="D695" s="224"/>
      <c r="E695" s="261"/>
      <c r="F695" s="240"/>
      <c r="U695" s="490"/>
    </row>
    <row r="696" spans="1:21" x14ac:dyDescent="0.25">
      <c r="B696" s="241"/>
      <c r="D696" s="261"/>
      <c r="E696" s="261"/>
      <c r="F696" s="262"/>
      <c r="U696" s="490"/>
    </row>
    <row r="697" spans="1:21" x14ac:dyDescent="0.25">
      <c r="B697" s="227"/>
      <c r="D697" s="261"/>
      <c r="E697" s="261"/>
      <c r="F697" s="262"/>
      <c r="U697" s="490"/>
    </row>
    <row r="698" spans="1:21" x14ac:dyDescent="0.25">
      <c r="B698" s="227"/>
      <c r="D698" s="261"/>
      <c r="E698" s="261"/>
      <c r="F698" s="262"/>
      <c r="U698" s="490"/>
    </row>
    <row r="699" spans="1:21" x14ac:dyDescent="0.25">
      <c r="B699" s="227"/>
      <c r="D699" s="261"/>
      <c r="E699" s="261"/>
      <c r="F699" s="262"/>
      <c r="U699" s="490"/>
    </row>
    <row r="700" spans="1:21" x14ac:dyDescent="0.25">
      <c r="B700" s="227"/>
      <c r="D700" s="261"/>
      <c r="E700" s="261"/>
      <c r="F700" s="262"/>
      <c r="U700" s="490"/>
    </row>
    <row r="701" spans="1:21" x14ac:dyDescent="0.25">
      <c r="B701" s="241"/>
      <c r="D701" s="261"/>
      <c r="E701" s="261"/>
      <c r="F701" s="262"/>
      <c r="U701" s="490"/>
    </row>
    <row r="702" spans="1:21" x14ac:dyDescent="0.25">
      <c r="B702" s="227"/>
      <c r="D702" s="261"/>
      <c r="E702" s="261"/>
      <c r="F702" s="262"/>
      <c r="U702" s="490"/>
    </row>
    <row r="703" spans="1:21" x14ac:dyDescent="0.25">
      <c r="B703" s="227"/>
      <c r="D703" s="261"/>
      <c r="E703" s="261"/>
      <c r="F703" s="262"/>
      <c r="U703" s="490"/>
    </row>
    <row r="704" spans="1:21" x14ac:dyDescent="0.25">
      <c r="B704" s="227"/>
      <c r="D704" s="261"/>
      <c r="E704" s="261"/>
      <c r="F704" s="262"/>
      <c r="U704" s="490"/>
    </row>
    <row r="705" spans="1:21" x14ac:dyDescent="0.25">
      <c r="B705" s="227"/>
      <c r="D705" s="261"/>
      <c r="E705" s="261"/>
      <c r="F705" s="262"/>
      <c r="U705" s="490"/>
    </row>
    <row r="706" spans="1:21" x14ac:dyDescent="0.25">
      <c r="B706" s="227"/>
      <c r="D706" s="261"/>
      <c r="E706" s="261"/>
      <c r="F706" s="262"/>
      <c r="U706" s="490"/>
    </row>
    <row r="707" spans="1:21" x14ac:dyDescent="0.25">
      <c r="B707" s="227"/>
      <c r="D707" s="261"/>
      <c r="E707" s="261"/>
      <c r="F707" s="262"/>
      <c r="U707" s="490"/>
    </row>
    <row r="708" spans="1:21" x14ac:dyDescent="0.25">
      <c r="A708" s="277"/>
      <c r="B708" s="246"/>
      <c r="C708" s="244"/>
      <c r="D708" s="261"/>
      <c r="E708" s="261"/>
      <c r="F708" s="244"/>
      <c r="U708" s="490"/>
    </row>
    <row r="709" spans="1:21" x14ac:dyDescent="0.25">
      <c r="A709" s="304"/>
      <c r="B709" s="227"/>
      <c r="D709" s="261"/>
      <c r="E709" s="261"/>
      <c r="F709" s="262"/>
      <c r="U709" s="490"/>
    </row>
    <row r="710" spans="1:21" x14ac:dyDescent="0.25">
      <c r="A710" s="304"/>
      <c r="B710" s="227"/>
      <c r="D710" s="224"/>
      <c r="E710" s="261"/>
      <c r="F710" s="262"/>
      <c r="U710" s="490"/>
    </row>
    <row r="711" spans="1:21" x14ac:dyDescent="0.25">
      <c r="A711" s="304"/>
      <c r="B711" s="227"/>
      <c r="D711" s="261"/>
      <c r="E711" s="261"/>
      <c r="F711" s="262"/>
      <c r="U711" s="490"/>
    </row>
    <row r="712" spans="1:21" x14ac:dyDescent="0.25">
      <c r="A712" s="304"/>
      <c r="B712" s="227"/>
      <c r="D712" s="224"/>
      <c r="E712" s="261"/>
      <c r="F712" s="262"/>
      <c r="U712" s="490"/>
    </row>
    <row r="713" spans="1:21" x14ac:dyDescent="0.25">
      <c r="B713" s="227"/>
      <c r="D713" s="261"/>
      <c r="E713" s="261"/>
      <c r="F713" s="240"/>
      <c r="U713" s="490"/>
    </row>
    <row r="714" spans="1:21" x14ac:dyDescent="0.25">
      <c r="B714" s="227"/>
      <c r="D714" s="261"/>
      <c r="E714" s="261"/>
      <c r="F714" s="240"/>
      <c r="U714" s="490"/>
    </row>
    <row r="715" spans="1:21" x14ac:dyDescent="0.25">
      <c r="B715" s="227"/>
      <c r="D715" s="261"/>
      <c r="E715" s="261"/>
      <c r="F715" s="240"/>
      <c r="U715" s="490"/>
    </row>
    <row r="716" spans="1:21" x14ac:dyDescent="0.25">
      <c r="B716" s="227"/>
      <c r="D716" s="261"/>
      <c r="E716" s="261"/>
      <c r="F716" s="240"/>
      <c r="U716" s="490"/>
    </row>
    <row r="717" spans="1:21" x14ac:dyDescent="0.25">
      <c r="B717" s="227"/>
      <c r="D717" s="261"/>
      <c r="E717" s="261"/>
      <c r="F717" s="240"/>
      <c r="U717" s="490"/>
    </row>
    <row r="718" spans="1:21" x14ac:dyDescent="0.25">
      <c r="B718" s="227"/>
      <c r="D718" s="261"/>
      <c r="E718" s="261"/>
      <c r="F718" s="240"/>
      <c r="U718" s="490"/>
    </row>
    <row r="719" spans="1:21" x14ac:dyDescent="0.25">
      <c r="B719" s="227"/>
      <c r="D719" s="261"/>
      <c r="E719" s="261"/>
      <c r="F719" s="240"/>
      <c r="U719" s="490"/>
    </row>
    <row r="720" spans="1:21" x14ac:dyDescent="0.25">
      <c r="B720" s="227"/>
      <c r="D720" s="261"/>
      <c r="E720" s="261"/>
      <c r="F720" s="240"/>
      <c r="U720" s="490"/>
    </row>
    <row r="721" spans="1:21" x14ac:dyDescent="0.25">
      <c r="B721" s="227"/>
      <c r="D721" s="261"/>
      <c r="E721" s="261"/>
      <c r="F721" s="240"/>
      <c r="U721" s="490"/>
    </row>
    <row r="722" spans="1:21" x14ac:dyDescent="0.25">
      <c r="B722" s="227"/>
      <c r="D722" s="261"/>
      <c r="E722" s="261"/>
      <c r="F722" s="240"/>
      <c r="U722" s="490"/>
    </row>
    <row r="723" spans="1:21" x14ac:dyDescent="0.25">
      <c r="B723" s="227"/>
      <c r="D723" s="261"/>
      <c r="E723" s="261"/>
      <c r="F723" s="240"/>
      <c r="U723" s="490"/>
    </row>
    <row r="724" spans="1:21" x14ac:dyDescent="0.25">
      <c r="B724" s="227"/>
      <c r="D724" s="261"/>
      <c r="E724" s="261"/>
      <c r="F724" s="240"/>
      <c r="U724" s="490"/>
    </row>
    <row r="725" spans="1:21" x14ac:dyDescent="0.25">
      <c r="B725" s="227"/>
      <c r="D725" s="261"/>
      <c r="E725" s="261"/>
      <c r="F725" s="240"/>
      <c r="U725" s="490"/>
    </row>
    <row r="726" spans="1:21" x14ac:dyDescent="0.25">
      <c r="A726" s="239"/>
      <c r="B726" s="227"/>
      <c r="C726" s="229"/>
      <c r="D726" s="261"/>
      <c r="E726" s="261"/>
      <c r="F726" s="240"/>
      <c r="U726" s="490"/>
    </row>
    <row r="727" spans="1:21" x14ac:dyDescent="0.25">
      <c r="B727" s="227"/>
      <c r="D727" s="261"/>
      <c r="E727" s="261"/>
      <c r="F727" s="240"/>
      <c r="U727" s="490"/>
    </row>
    <row r="728" spans="1:21" x14ac:dyDescent="0.25">
      <c r="B728" s="227"/>
      <c r="D728" s="261"/>
      <c r="E728" s="261"/>
      <c r="F728" s="240"/>
      <c r="U728" s="490"/>
    </row>
    <row r="729" spans="1:21" x14ac:dyDescent="0.25">
      <c r="B729" s="227"/>
      <c r="D729" s="261"/>
      <c r="E729" s="261"/>
      <c r="F729" s="240"/>
      <c r="U729" s="490"/>
    </row>
    <row r="730" spans="1:21" x14ac:dyDescent="0.25">
      <c r="B730" s="227"/>
      <c r="D730" s="261"/>
      <c r="E730" s="261"/>
      <c r="F730" s="240"/>
      <c r="U730" s="490"/>
    </row>
    <row r="731" spans="1:21" x14ac:dyDescent="0.25">
      <c r="B731" s="487"/>
      <c r="D731" s="261"/>
      <c r="E731" s="261"/>
      <c r="F731" s="240"/>
      <c r="U731" s="490"/>
    </row>
    <row r="732" spans="1:21" x14ac:dyDescent="0.25">
      <c r="B732" s="227"/>
      <c r="D732" s="261"/>
      <c r="E732" s="261"/>
      <c r="F732" s="240"/>
      <c r="U732" s="490"/>
    </row>
    <row r="733" spans="1:21" x14ac:dyDescent="0.25">
      <c r="B733" s="227"/>
      <c r="C733" s="239"/>
      <c r="D733" s="261"/>
      <c r="E733" s="261"/>
      <c r="F733" s="262"/>
      <c r="U733" s="490"/>
    </row>
    <row r="734" spans="1:21" x14ac:dyDescent="0.25">
      <c r="B734" s="487"/>
      <c r="C734" s="226"/>
      <c r="D734" s="261"/>
      <c r="E734" s="261"/>
      <c r="F734" s="262"/>
      <c r="U734" s="490"/>
    </row>
    <row r="735" spans="1:21" x14ac:dyDescent="0.25">
      <c r="B735" s="487"/>
      <c r="C735" s="226"/>
      <c r="D735" s="261"/>
      <c r="E735" s="261"/>
      <c r="F735" s="262"/>
      <c r="U735" s="490"/>
    </row>
    <row r="736" spans="1:21" x14ac:dyDescent="0.25">
      <c r="B736" s="487"/>
      <c r="C736" s="239"/>
      <c r="D736" s="261"/>
      <c r="E736" s="261"/>
      <c r="F736" s="262"/>
      <c r="U736" s="490"/>
    </row>
    <row r="737" spans="1:21" x14ac:dyDescent="0.25">
      <c r="B737" s="487"/>
      <c r="C737" s="239"/>
      <c r="D737" s="261"/>
      <c r="E737" s="261"/>
      <c r="F737" s="262"/>
      <c r="U737" s="490"/>
    </row>
    <row r="738" spans="1:21" x14ac:dyDescent="0.25">
      <c r="B738" s="487"/>
      <c r="C738" s="239"/>
      <c r="D738" s="261"/>
      <c r="E738" s="261"/>
      <c r="F738" s="262"/>
      <c r="U738" s="490"/>
    </row>
    <row r="739" spans="1:21" x14ac:dyDescent="0.25">
      <c r="A739" s="266"/>
      <c r="B739" s="277"/>
      <c r="C739" s="277"/>
      <c r="D739" s="277"/>
      <c r="E739" s="277"/>
      <c r="F739" s="277"/>
      <c r="U739" s="490"/>
    </row>
    <row r="740" spans="1:21" x14ac:dyDescent="0.25">
      <c r="A740" s="266"/>
      <c r="B740" s="277"/>
      <c r="C740" s="374"/>
      <c r="D740" s="301"/>
      <c r="E740" s="315"/>
      <c r="F740" s="273"/>
      <c r="U740" s="490"/>
    </row>
    <row r="741" spans="1:21" x14ac:dyDescent="0.25">
      <c r="A741" s="266"/>
      <c r="B741" s="227"/>
      <c r="C741" s="229"/>
      <c r="D741" s="261"/>
      <c r="E741" s="261"/>
      <c r="F741" s="226"/>
      <c r="U741" s="490"/>
    </row>
    <row r="742" spans="1:21" x14ac:dyDescent="0.25">
      <c r="A742" s="266"/>
      <c r="B742" s="227"/>
      <c r="C742" s="229"/>
      <c r="D742" s="261"/>
      <c r="E742" s="261"/>
      <c r="F742" s="226"/>
      <c r="U742" s="490"/>
    </row>
    <row r="743" spans="1:21" x14ac:dyDescent="0.25">
      <c r="B743" s="227"/>
      <c r="D743" s="261"/>
      <c r="E743" s="261"/>
      <c r="F743" s="262"/>
      <c r="U743" s="490"/>
    </row>
    <row r="744" spans="1:21" x14ac:dyDescent="0.25">
      <c r="B744" s="227"/>
      <c r="D744" s="261"/>
      <c r="E744" s="261"/>
      <c r="F744" s="262"/>
      <c r="U744" s="490"/>
    </row>
    <row r="745" spans="1:21" x14ac:dyDescent="0.25">
      <c r="B745" s="227"/>
      <c r="D745" s="261"/>
      <c r="E745" s="261"/>
      <c r="F745" s="262"/>
      <c r="U745" s="490"/>
    </row>
    <row r="746" spans="1:21" x14ac:dyDescent="0.25">
      <c r="B746" s="227"/>
      <c r="D746" s="261"/>
      <c r="E746" s="261"/>
      <c r="F746" s="262"/>
      <c r="U746" s="490"/>
    </row>
    <row r="747" spans="1:21" x14ac:dyDescent="0.25">
      <c r="B747" s="227"/>
      <c r="D747" s="261"/>
      <c r="E747" s="261"/>
      <c r="F747" s="262"/>
      <c r="U747" s="490"/>
    </row>
    <row r="748" spans="1:21" x14ac:dyDescent="0.25">
      <c r="B748" s="227"/>
      <c r="D748" s="261"/>
      <c r="E748" s="261"/>
      <c r="F748" s="262"/>
      <c r="U748" s="490"/>
    </row>
    <row r="749" spans="1:21" x14ac:dyDescent="0.25">
      <c r="B749" s="227"/>
      <c r="D749" s="261"/>
      <c r="E749" s="261"/>
      <c r="F749" s="262"/>
      <c r="U749" s="490"/>
    </row>
    <row r="750" spans="1:21" x14ac:dyDescent="0.25">
      <c r="B750" s="227"/>
      <c r="D750" s="261"/>
      <c r="E750" s="261"/>
      <c r="F750" s="262"/>
      <c r="U750" s="490"/>
    </row>
    <row r="751" spans="1:21" x14ac:dyDescent="0.25">
      <c r="B751" s="227"/>
      <c r="D751" s="261"/>
      <c r="E751" s="261"/>
      <c r="F751" s="262"/>
      <c r="U751" s="490"/>
    </row>
    <row r="752" spans="1:21" x14ac:dyDescent="0.25">
      <c r="B752" s="227"/>
      <c r="D752" s="261"/>
      <c r="E752" s="261"/>
      <c r="F752" s="262"/>
      <c r="U752" s="490"/>
    </row>
    <row r="753" spans="1:21" x14ac:dyDescent="0.25">
      <c r="B753" s="227"/>
      <c r="D753" s="261"/>
      <c r="E753" s="261"/>
      <c r="F753" s="262"/>
      <c r="U753" s="490"/>
    </row>
    <row r="754" spans="1:21" x14ac:dyDescent="0.25">
      <c r="B754" s="227"/>
      <c r="D754" s="261"/>
      <c r="E754" s="261"/>
      <c r="F754" s="262"/>
      <c r="U754" s="490"/>
    </row>
    <row r="755" spans="1:21" x14ac:dyDescent="0.25">
      <c r="B755" s="227"/>
      <c r="D755" s="261"/>
      <c r="E755" s="261"/>
      <c r="F755" s="262"/>
      <c r="U755" s="490"/>
    </row>
    <row r="756" spans="1:21" x14ac:dyDescent="0.25">
      <c r="B756" s="227"/>
      <c r="D756" s="261"/>
      <c r="E756" s="261"/>
      <c r="F756" s="262"/>
      <c r="U756" s="490"/>
    </row>
    <row r="757" spans="1:21" x14ac:dyDescent="0.25">
      <c r="B757" s="227"/>
      <c r="D757" s="261"/>
      <c r="E757" s="261"/>
      <c r="F757" s="262"/>
      <c r="U757" s="490"/>
    </row>
    <row r="758" spans="1:21" x14ac:dyDescent="0.25">
      <c r="B758" s="227"/>
      <c r="D758" s="261"/>
      <c r="E758" s="261"/>
      <c r="F758" s="262"/>
      <c r="U758" s="490"/>
    </row>
    <row r="759" spans="1:21" x14ac:dyDescent="0.25">
      <c r="A759" s="266"/>
      <c r="B759" s="485"/>
      <c r="D759" s="261"/>
      <c r="E759" s="261"/>
      <c r="F759" s="265"/>
      <c r="U759" s="490"/>
    </row>
    <row r="760" spans="1:21" x14ac:dyDescent="0.25">
      <c r="B760" s="487"/>
      <c r="D760" s="261"/>
      <c r="E760" s="261"/>
      <c r="F760" s="265"/>
      <c r="U760" s="490"/>
    </row>
    <row r="761" spans="1:21" x14ac:dyDescent="0.25">
      <c r="B761" s="487"/>
      <c r="D761" s="261"/>
      <c r="E761" s="261"/>
      <c r="F761" s="265"/>
      <c r="U761" s="490"/>
    </row>
    <row r="762" spans="1:21" x14ac:dyDescent="0.25">
      <c r="B762" s="487"/>
      <c r="D762" s="261"/>
      <c r="E762" s="261"/>
      <c r="F762" s="265"/>
      <c r="U762" s="490"/>
    </row>
    <row r="763" spans="1:21" x14ac:dyDescent="0.25">
      <c r="B763" s="487"/>
      <c r="D763" s="261"/>
      <c r="E763" s="261"/>
      <c r="F763" s="265"/>
      <c r="U763" s="490"/>
    </row>
    <row r="764" spans="1:21" x14ac:dyDescent="0.25">
      <c r="B764" s="487"/>
      <c r="D764" s="261"/>
      <c r="E764" s="261"/>
      <c r="F764" s="265"/>
      <c r="U764" s="490"/>
    </row>
    <row r="765" spans="1:21" x14ac:dyDescent="0.25">
      <c r="B765" s="487"/>
      <c r="D765" s="261"/>
      <c r="E765" s="261"/>
      <c r="F765" s="265"/>
      <c r="U765" s="490"/>
    </row>
    <row r="766" spans="1:21" x14ac:dyDescent="0.25">
      <c r="A766" s="266"/>
      <c r="B766" s="277"/>
      <c r="C766" s="277"/>
      <c r="D766" s="277"/>
      <c r="E766" s="277"/>
      <c r="F766" s="277"/>
      <c r="U766" s="490"/>
    </row>
    <row r="767" spans="1:21" x14ac:dyDescent="0.25">
      <c r="A767" s="266"/>
      <c r="B767" s="277"/>
      <c r="C767" s="374"/>
      <c r="D767" s="301"/>
      <c r="E767" s="315"/>
      <c r="F767" s="273"/>
      <c r="U767" s="490"/>
    </row>
    <row r="768" spans="1:21" x14ac:dyDescent="0.25">
      <c r="A768" s="266"/>
      <c r="B768" s="246"/>
      <c r="D768" s="38"/>
      <c r="E768" s="38"/>
      <c r="F768" s="265"/>
      <c r="U768" s="490"/>
    </row>
    <row r="769" spans="1:21" x14ac:dyDescent="0.25">
      <c r="B769" s="227"/>
      <c r="D769" s="261"/>
      <c r="E769" s="261"/>
      <c r="F769" s="265"/>
      <c r="U769" s="490"/>
    </row>
    <row r="770" spans="1:21" x14ac:dyDescent="0.25">
      <c r="B770" s="227"/>
      <c r="D770" s="261"/>
      <c r="E770" s="261"/>
      <c r="F770" s="265"/>
      <c r="U770" s="490"/>
    </row>
    <row r="771" spans="1:21" x14ac:dyDescent="0.25">
      <c r="B771" s="227"/>
      <c r="D771" s="261"/>
      <c r="E771" s="261"/>
      <c r="F771" s="265"/>
      <c r="U771" s="490"/>
    </row>
    <row r="772" spans="1:21" x14ac:dyDescent="0.25">
      <c r="B772" s="227"/>
      <c r="D772" s="261"/>
      <c r="E772" s="261"/>
      <c r="F772" s="265"/>
      <c r="U772" s="490"/>
    </row>
    <row r="773" spans="1:21" x14ac:dyDescent="0.25">
      <c r="B773" s="227"/>
      <c r="D773" s="261"/>
      <c r="E773" s="261"/>
      <c r="F773" s="265"/>
      <c r="U773" s="490"/>
    </row>
    <row r="774" spans="1:21" x14ac:dyDescent="0.25">
      <c r="B774" s="227"/>
      <c r="D774" s="261"/>
      <c r="E774" s="261"/>
      <c r="F774" s="265"/>
      <c r="U774" s="490"/>
    </row>
    <row r="775" spans="1:21" x14ac:dyDescent="0.25">
      <c r="A775" s="266"/>
      <c r="B775" s="241"/>
      <c r="D775" s="261"/>
      <c r="E775" s="261"/>
      <c r="F775" s="265"/>
      <c r="U775" s="490"/>
    </row>
    <row r="776" spans="1:21" x14ac:dyDescent="0.25">
      <c r="B776" s="227"/>
      <c r="D776" s="261"/>
      <c r="E776" s="261"/>
      <c r="F776" s="265"/>
      <c r="U776" s="490"/>
    </row>
    <row r="777" spans="1:21" x14ac:dyDescent="0.25">
      <c r="B777" s="227"/>
      <c r="D777" s="261"/>
      <c r="E777" s="261"/>
      <c r="F777" s="265"/>
      <c r="U777" s="490"/>
    </row>
    <row r="778" spans="1:21" x14ac:dyDescent="0.25">
      <c r="B778" s="227"/>
      <c r="D778" s="261"/>
      <c r="E778" s="261"/>
      <c r="F778" s="265"/>
      <c r="U778" s="490"/>
    </row>
    <row r="779" spans="1:21" x14ac:dyDescent="0.25">
      <c r="B779" s="227"/>
      <c r="D779" s="261"/>
      <c r="E779" s="261"/>
      <c r="F779" s="265"/>
      <c r="U779" s="490"/>
    </row>
    <row r="780" spans="1:21" x14ac:dyDescent="0.25">
      <c r="B780" s="227"/>
      <c r="D780" s="261"/>
      <c r="E780" s="261"/>
      <c r="F780" s="265"/>
      <c r="U780" s="490"/>
    </row>
    <row r="781" spans="1:21" x14ac:dyDescent="0.25">
      <c r="B781" s="227"/>
      <c r="D781" s="261"/>
      <c r="E781" s="261"/>
      <c r="F781" s="265"/>
      <c r="U781" s="490"/>
    </row>
    <row r="782" spans="1:21" x14ac:dyDescent="0.25">
      <c r="B782" s="227"/>
      <c r="D782" s="261"/>
      <c r="E782" s="261"/>
      <c r="F782" s="265"/>
      <c r="U782" s="490"/>
    </row>
    <row r="783" spans="1:21" x14ac:dyDescent="0.25">
      <c r="B783" s="227"/>
      <c r="D783" s="261"/>
      <c r="E783" s="261"/>
      <c r="F783" s="265"/>
      <c r="U783" s="490"/>
    </row>
    <row r="784" spans="1:21" x14ac:dyDescent="0.25">
      <c r="B784" s="227"/>
      <c r="D784" s="261"/>
      <c r="E784" s="261"/>
      <c r="F784" s="265"/>
      <c r="U784" s="490"/>
    </row>
    <row r="785" spans="1:21" x14ac:dyDescent="0.25">
      <c r="B785" s="227"/>
      <c r="D785" s="261"/>
      <c r="E785" s="261"/>
      <c r="F785" s="265"/>
      <c r="U785" s="490"/>
    </row>
    <row r="786" spans="1:21" x14ac:dyDescent="0.25">
      <c r="B786" s="227"/>
      <c r="D786" s="261"/>
      <c r="E786" s="261"/>
      <c r="F786" s="265"/>
      <c r="U786" s="490"/>
    </row>
    <row r="787" spans="1:21" x14ac:dyDescent="0.25">
      <c r="B787" s="227"/>
      <c r="D787" s="261"/>
      <c r="E787" s="261"/>
      <c r="F787" s="265"/>
      <c r="U787" s="490"/>
    </row>
    <row r="788" spans="1:21" x14ac:dyDescent="0.25">
      <c r="B788" s="227"/>
      <c r="D788" s="261"/>
      <c r="E788" s="261"/>
      <c r="F788" s="265"/>
      <c r="U788" s="490"/>
    </row>
    <row r="789" spans="1:21" x14ac:dyDescent="0.25">
      <c r="B789" s="227"/>
      <c r="D789" s="261"/>
      <c r="E789" s="261"/>
      <c r="F789" s="265"/>
      <c r="U789" s="490"/>
    </row>
    <row r="790" spans="1:21" x14ac:dyDescent="0.25">
      <c r="A790" s="266"/>
      <c r="B790" s="241"/>
      <c r="D790" s="261"/>
      <c r="E790" s="261"/>
      <c r="F790" s="306"/>
      <c r="U790" s="490"/>
    </row>
    <row r="791" spans="1:21" x14ac:dyDescent="0.25">
      <c r="B791" s="227"/>
      <c r="D791" s="261"/>
      <c r="E791" s="261"/>
      <c r="F791" s="265"/>
      <c r="U791" s="490"/>
    </row>
    <row r="792" spans="1:21" x14ac:dyDescent="0.25">
      <c r="B792" s="227"/>
      <c r="D792" s="261"/>
      <c r="E792" s="261"/>
      <c r="F792" s="265"/>
    </row>
    <row r="793" spans="1:21" x14ac:dyDescent="0.25">
      <c r="B793" s="227"/>
      <c r="D793" s="261"/>
      <c r="E793" s="261"/>
      <c r="F793" s="265"/>
      <c r="U793" s="490"/>
    </row>
    <row r="794" spans="1:21" x14ac:dyDescent="0.25">
      <c r="A794" s="266"/>
      <c r="B794" s="241"/>
      <c r="D794" s="261"/>
      <c r="E794" s="261"/>
      <c r="F794" s="265"/>
      <c r="U794" s="490"/>
    </row>
    <row r="795" spans="1:21" x14ac:dyDescent="0.25">
      <c r="B795" s="227"/>
      <c r="D795" s="261"/>
      <c r="E795" s="261"/>
      <c r="F795" s="265"/>
      <c r="U795" s="490"/>
    </row>
    <row r="796" spans="1:21" x14ac:dyDescent="0.25">
      <c r="B796" s="227"/>
      <c r="D796" s="261"/>
      <c r="E796" s="261"/>
      <c r="F796" s="265"/>
      <c r="U796" s="490"/>
    </row>
    <row r="797" spans="1:21" x14ac:dyDescent="0.25">
      <c r="B797" s="227"/>
      <c r="D797" s="261"/>
      <c r="E797" s="261"/>
      <c r="F797" s="265"/>
      <c r="U797" s="490"/>
    </row>
    <row r="798" spans="1:21" x14ac:dyDescent="0.25">
      <c r="B798" s="227"/>
      <c r="D798" s="261"/>
      <c r="E798" s="261"/>
      <c r="F798" s="265"/>
      <c r="U798" s="490"/>
    </row>
    <row r="799" spans="1:21" x14ac:dyDescent="0.25">
      <c r="B799" s="241"/>
      <c r="D799" s="261"/>
      <c r="E799" s="261"/>
      <c r="U799" s="490"/>
    </row>
    <row r="800" spans="1:21" x14ac:dyDescent="0.25">
      <c r="B800" s="227"/>
      <c r="D800" s="261"/>
      <c r="E800" s="261"/>
      <c r="F800" s="262"/>
      <c r="U800" s="490"/>
    </row>
    <row r="801" spans="2:21" x14ac:dyDescent="0.25">
      <c r="B801" s="227"/>
      <c r="D801" s="261"/>
      <c r="E801" s="261"/>
      <c r="F801" s="262"/>
      <c r="U801" s="490"/>
    </row>
    <row r="802" spans="2:21" x14ac:dyDescent="0.25">
      <c r="B802" s="227"/>
      <c r="D802" s="261"/>
      <c r="E802" s="261"/>
      <c r="F802" s="262"/>
      <c r="U802" s="490"/>
    </row>
    <row r="803" spans="2:21" x14ac:dyDescent="0.25">
      <c r="B803" s="227"/>
      <c r="D803" s="261"/>
      <c r="E803" s="261"/>
      <c r="F803" s="262"/>
      <c r="U803" s="490"/>
    </row>
    <row r="804" spans="2:21" x14ac:dyDescent="0.25">
      <c r="B804" s="227"/>
      <c r="D804" s="261"/>
      <c r="E804" s="261"/>
      <c r="F804" s="262"/>
      <c r="U804" s="490"/>
    </row>
    <row r="805" spans="2:21" x14ac:dyDescent="0.25">
      <c r="B805" s="227"/>
      <c r="D805" s="261"/>
      <c r="E805" s="261"/>
      <c r="F805" s="262"/>
      <c r="U805" s="490"/>
    </row>
    <row r="806" spans="2:21" x14ac:dyDescent="0.25">
      <c r="B806" s="227"/>
      <c r="D806" s="261"/>
      <c r="E806" s="261"/>
      <c r="F806" s="262"/>
      <c r="U806" s="490"/>
    </row>
    <row r="807" spans="2:21" x14ac:dyDescent="0.25">
      <c r="B807" s="227"/>
      <c r="D807" s="261"/>
      <c r="E807" s="261"/>
      <c r="F807" s="262"/>
      <c r="U807" s="490"/>
    </row>
    <row r="808" spans="2:21" x14ac:dyDescent="0.25">
      <c r="B808" s="227"/>
      <c r="D808" s="261"/>
      <c r="E808" s="261"/>
      <c r="F808" s="262"/>
      <c r="U808" s="490"/>
    </row>
    <row r="809" spans="2:21" x14ac:dyDescent="0.25">
      <c r="B809" s="227"/>
      <c r="D809" s="261"/>
      <c r="E809" s="261"/>
      <c r="F809" s="262"/>
      <c r="U809" s="490"/>
    </row>
    <row r="810" spans="2:21" x14ac:dyDescent="0.25">
      <c r="B810" s="227"/>
      <c r="D810" s="261"/>
      <c r="E810" s="261"/>
      <c r="F810" s="262"/>
      <c r="U810" s="490"/>
    </row>
    <row r="811" spans="2:21" x14ac:dyDescent="0.25">
      <c r="B811" s="227"/>
      <c r="D811" s="261"/>
      <c r="E811" s="261"/>
      <c r="F811" s="262"/>
      <c r="U811" s="490"/>
    </row>
    <row r="812" spans="2:21" x14ac:dyDescent="0.25">
      <c r="B812" s="227"/>
      <c r="D812" s="261"/>
      <c r="E812" s="261"/>
      <c r="F812" s="262"/>
      <c r="U812" s="490"/>
    </row>
    <row r="813" spans="2:21" x14ac:dyDescent="0.25">
      <c r="B813" s="227"/>
      <c r="D813" s="261"/>
      <c r="E813" s="261"/>
      <c r="F813" s="262"/>
      <c r="U813" s="490"/>
    </row>
    <row r="814" spans="2:21" x14ac:dyDescent="0.25">
      <c r="B814" s="227"/>
      <c r="D814" s="261"/>
      <c r="E814" s="261"/>
      <c r="F814" s="262"/>
      <c r="U814" s="490"/>
    </row>
    <row r="815" spans="2:21" x14ac:dyDescent="0.25">
      <c r="B815" s="227"/>
      <c r="D815" s="261"/>
      <c r="E815" s="261"/>
      <c r="F815" s="262"/>
      <c r="U815" s="490"/>
    </row>
    <row r="816" spans="2:21" x14ac:dyDescent="0.25">
      <c r="B816" s="227"/>
      <c r="D816" s="261"/>
      <c r="E816" s="261"/>
      <c r="F816" s="262"/>
      <c r="U816" s="490"/>
    </row>
    <row r="817" spans="1:21" x14ac:dyDescent="0.25">
      <c r="B817" s="227"/>
      <c r="D817" s="261"/>
      <c r="E817" s="261"/>
      <c r="F817" s="262"/>
      <c r="U817" s="490"/>
    </row>
    <row r="818" spans="1:21" x14ac:dyDescent="0.25">
      <c r="D818" s="261"/>
      <c r="E818" s="261"/>
      <c r="F818" s="244"/>
      <c r="U818" s="490"/>
    </row>
    <row r="819" spans="1:21" x14ac:dyDescent="0.25">
      <c r="D819" s="261"/>
      <c r="E819" s="261"/>
      <c r="F819" s="262"/>
      <c r="U819" s="490"/>
    </row>
    <row r="820" spans="1:21" x14ac:dyDescent="0.25">
      <c r="D820" s="261"/>
      <c r="E820" s="261"/>
      <c r="F820" s="262"/>
      <c r="U820" s="490"/>
    </row>
    <row r="821" spans="1:21" x14ac:dyDescent="0.25">
      <c r="A821" s="266"/>
      <c r="B821" s="241"/>
      <c r="D821" s="261"/>
      <c r="E821" s="261"/>
      <c r="F821" s="265"/>
      <c r="U821" s="490"/>
    </row>
    <row r="822" spans="1:21" x14ac:dyDescent="0.25">
      <c r="A822" s="239"/>
      <c r="B822" s="227"/>
      <c r="C822" s="229"/>
      <c r="D822" s="261"/>
      <c r="E822" s="261"/>
      <c r="F822" s="265"/>
      <c r="U822" s="490"/>
    </row>
    <row r="823" spans="1:21" x14ac:dyDescent="0.25">
      <c r="B823" s="352"/>
      <c r="C823" s="239"/>
      <c r="D823" s="261"/>
      <c r="E823" s="261"/>
      <c r="F823" s="262"/>
      <c r="U823" s="490"/>
    </row>
    <row r="824" spans="1:21" x14ac:dyDescent="0.25">
      <c r="B824" s="227"/>
      <c r="D824" s="261"/>
      <c r="E824" s="261"/>
      <c r="F824" s="265"/>
      <c r="U824" s="490"/>
    </row>
    <row r="825" spans="1:21" x14ac:dyDescent="0.25">
      <c r="B825" s="227"/>
      <c r="D825" s="261"/>
      <c r="E825" s="261"/>
      <c r="F825" s="265"/>
      <c r="U825" s="490"/>
    </row>
    <row r="826" spans="1:21" x14ac:dyDescent="0.25">
      <c r="B826" s="227"/>
      <c r="D826" s="261"/>
      <c r="E826" s="261"/>
      <c r="F826" s="265"/>
      <c r="U826" s="490"/>
    </row>
    <row r="827" spans="1:21" x14ac:dyDescent="0.25">
      <c r="B827" s="227"/>
      <c r="D827" s="261"/>
      <c r="E827" s="261"/>
      <c r="F827" s="265"/>
      <c r="U827" s="490"/>
    </row>
    <row r="828" spans="1:21" x14ac:dyDescent="0.25">
      <c r="A828" s="244"/>
      <c r="B828" s="227"/>
      <c r="D828" s="261"/>
      <c r="E828" s="261"/>
      <c r="F828" s="265"/>
      <c r="U828" s="490"/>
    </row>
    <row r="829" spans="1:21" x14ac:dyDescent="0.25">
      <c r="A829" s="304"/>
      <c r="B829" s="227"/>
      <c r="D829" s="261"/>
      <c r="E829" s="261"/>
      <c r="F829" s="265"/>
      <c r="U829" s="490"/>
    </row>
    <row r="830" spans="1:21" x14ac:dyDescent="0.25">
      <c r="A830" s="304"/>
      <c r="B830" s="227"/>
      <c r="D830" s="229"/>
      <c r="E830" s="59"/>
      <c r="F830" s="265"/>
      <c r="U830" s="490"/>
    </row>
    <row r="831" spans="1:21" x14ac:dyDescent="0.25">
      <c r="B831" s="227"/>
      <c r="D831" s="68"/>
      <c r="E831" s="244"/>
      <c r="F831" s="244"/>
      <c r="U831" s="490"/>
    </row>
    <row r="832" spans="1:21" x14ac:dyDescent="0.25">
      <c r="C832" s="244"/>
      <c r="D832" s="244"/>
      <c r="E832" s="244"/>
      <c r="F832" s="244"/>
      <c r="U832" s="490"/>
    </row>
    <row r="833" spans="1:21" x14ac:dyDescent="0.25">
      <c r="C833" s="277"/>
      <c r="U833" s="490"/>
    </row>
    <row r="834" spans="1:21" x14ac:dyDescent="0.25">
      <c r="C834" s="277"/>
      <c r="D834" s="244"/>
      <c r="E834" s="244"/>
      <c r="F834" s="244"/>
      <c r="U834" s="490"/>
    </row>
    <row r="835" spans="1:21" x14ac:dyDescent="0.25">
      <c r="C835" s="277"/>
      <c r="D835" s="244"/>
      <c r="E835" s="244"/>
      <c r="F835" s="244"/>
      <c r="U835" s="490"/>
    </row>
    <row r="836" spans="1:21" x14ac:dyDescent="0.25">
      <c r="C836" s="277"/>
      <c r="D836" s="244"/>
      <c r="E836" s="244"/>
      <c r="F836" s="244"/>
      <c r="U836" s="490"/>
    </row>
    <row r="837" spans="1:21" x14ac:dyDescent="0.25">
      <c r="U837" s="490"/>
    </row>
    <row r="838" spans="1:21" x14ac:dyDescent="0.25">
      <c r="A838" s="241"/>
      <c r="C838" s="244"/>
      <c r="D838" s="244"/>
      <c r="E838" s="244"/>
      <c r="F838" s="244"/>
      <c r="U838" s="490"/>
    </row>
    <row r="839" spans="1:21" x14ac:dyDescent="0.25">
      <c r="A839" s="374"/>
      <c r="B839" s="241"/>
      <c r="C839" s="244"/>
      <c r="D839" s="244"/>
      <c r="E839" s="244"/>
      <c r="F839" s="244"/>
      <c r="U839" s="490"/>
    </row>
    <row r="840" spans="1:21" x14ac:dyDescent="0.25">
      <c r="A840" s="374"/>
      <c r="B840" s="490"/>
      <c r="U840" s="490"/>
    </row>
    <row r="841" spans="1:21" x14ac:dyDescent="0.25">
      <c r="A841" s="266"/>
      <c r="B841" s="277"/>
      <c r="C841" s="374"/>
      <c r="D841" s="301"/>
      <c r="E841" s="315"/>
      <c r="F841" s="273"/>
      <c r="U841" s="490"/>
    </row>
    <row r="842" spans="1:21" x14ac:dyDescent="0.25">
      <c r="A842" s="266"/>
      <c r="B842" s="241"/>
      <c r="D842" s="261"/>
      <c r="E842" s="38"/>
      <c r="F842" s="262"/>
      <c r="U842" s="490"/>
    </row>
    <row r="843" spans="1:21" x14ac:dyDescent="0.25">
      <c r="B843" s="227"/>
      <c r="D843" s="261"/>
      <c r="E843" s="261"/>
      <c r="F843" s="265"/>
      <c r="U843" s="490"/>
    </row>
    <row r="844" spans="1:21" x14ac:dyDescent="0.25">
      <c r="A844" s="266"/>
      <c r="B844" s="241"/>
      <c r="D844" s="261"/>
      <c r="E844" s="261"/>
      <c r="F844" s="265"/>
      <c r="U844" s="490"/>
    </row>
    <row r="845" spans="1:21" x14ac:dyDescent="0.25">
      <c r="B845" s="227"/>
      <c r="D845" s="261"/>
      <c r="E845" s="261"/>
      <c r="F845" s="265"/>
      <c r="U845" s="490"/>
    </row>
    <row r="846" spans="1:21" x14ac:dyDescent="0.25">
      <c r="B846" s="227"/>
      <c r="D846" s="261"/>
      <c r="E846" s="261"/>
      <c r="F846" s="265"/>
      <c r="U846" s="490"/>
    </row>
    <row r="847" spans="1:21" x14ac:dyDescent="0.25">
      <c r="B847" s="227"/>
      <c r="D847" s="261"/>
      <c r="E847" s="261"/>
      <c r="F847" s="265"/>
      <c r="U847" s="490"/>
    </row>
    <row r="848" spans="1:21" x14ac:dyDescent="0.25">
      <c r="B848" s="227"/>
      <c r="D848" s="261"/>
      <c r="E848" s="261"/>
      <c r="F848" s="265"/>
      <c r="U848" s="490"/>
    </row>
    <row r="849" spans="1:21" x14ac:dyDescent="0.25">
      <c r="B849" s="241"/>
      <c r="D849" s="261"/>
      <c r="E849" s="261"/>
      <c r="F849" s="265"/>
      <c r="U849" s="490"/>
    </row>
    <row r="850" spans="1:21" x14ac:dyDescent="0.25">
      <c r="B850" s="227"/>
      <c r="D850" s="261"/>
      <c r="E850" s="261"/>
      <c r="F850" s="265"/>
    </row>
    <row r="851" spans="1:21" x14ac:dyDescent="0.25">
      <c r="B851" s="227"/>
      <c r="D851" s="261"/>
      <c r="E851" s="261"/>
      <c r="F851" s="265"/>
      <c r="U851" s="490"/>
    </row>
    <row r="852" spans="1:21" x14ac:dyDescent="0.25">
      <c r="B852" s="227"/>
      <c r="D852" s="261"/>
      <c r="E852" s="261"/>
      <c r="F852" s="265"/>
      <c r="U852" s="490"/>
    </row>
    <row r="853" spans="1:21" x14ac:dyDescent="0.25">
      <c r="B853" s="227"/>
      <c r="D853" s="261"/>
      <c r="E853" s="261"/>
      <c r="F853" s="265"/>
      <c r="U853" s="490"/>
    </row>
    <row r="854" spans="1:21" x14ac:dyDescent="0.25">
      <c r="B854" s="227"/>
      <c r="D854" s="261"/>
      <c r="E854" s="261"/>
      <c r="F854" s="265"/>
      <c r="U854" s="490"/>
    </row>
    <row r="855" spans="1:21" x14ac:dyDescent="0.25">
      <c r="B855" s="227"/>
      <c r="D855" s="261"/>
      <c r="E855" s="261"/>
      <c r="F855" s="265"/>
      <c r="U855" s="490"/>
    </row>
    <row r="856" spans="1:21" x14ac:dyDescent="0.25">
      <c r="A856" s="266"/>
      <c r="B856" s="241"/>
      <c r="D856" s="261"/>
      <c r="E856" s="261"/>
      <c r="F856" s="265"/>
      <c r="U856" s="490"/>
    </row>
    <row r="857" spans="1:21" x14ac:dyDescent="0.25">
      <c r="D857" s="261"/>
      <c r="E857" s="261"/>
      <c r="F857" s="265"/>
      <c r="U857" s="490"/>
    </row>
    <row r="858" spans="1:21" x14ac:dyDescent="0.25">
      <c r="D858" s="261"/>
      <c r="E858" s="261"/>
      <c r="F858" s="265"/>
      <c r="U858" s="490"/>
    </row>
    <row r="859" spans="1:21" x14ac:dyDescent="0.25">
      <c r="A859" s="266"/>
      <c r="B859" s="246"/>
      <c r="D859" s="261"/>
      <c r="E859" s="261"/>
      <c r="F859" s="265"/>
      <c r="U859" s="490"/>
    </row>
    <row r="860" spans="1:21" x14ac:dyDescent="0.25">
      <c r="D860" s="261"/>
      <c r="E860" s="261"/>
      <c r="F860" s="265"/>
      <c r="U860" s="490"/>
    </row>
    <row r="861" spans="1:21" x14ac:dyDescent="0.25">
      <c r="D861" s="261"/>
      <c r="E861" s="261"/>
      <c r="F861" s="265"/>
      <c r="U861" s="490"/>
    </row>
    <row r="862" spans="1:21" x14ac:dyDescent="0.25">
      <c r="D862" s="261"/>
      <c r="E862" s="261"/>
      <c r="F862" s="265"/>
      <c r="U862" s="490"/>
    </row>
    <row r="863" spans="1:21" x14ac:dyDescent="0.25">
      <c r="D863" s="261"/>
      <c r="E863" s="261"/>
      <c r="F863" s="265"/>
      <c r="U863" s="490"/>
    </row>
    <row r="864" spans="1:21" x14ac:dyDescent="0.25">
      <c r="D864" s="261"/>
      <c r="E864" s="261"/>
      <c r="F864" s="265"/>
      <c r="U864" s="490"/>
    </row>
    <row r="865" spans="1:21" x14ac:dyDescent="0.25">
      <c r="B865" s="308"/>
      <c r="D865" s="261"/>
      <c r="E865" s="261"/>
      <c r="F865" s="265"/>
      <c r="U865" s="490"/>
    </row>
    <row r="866" spans="1:21" x14ac:dyDescent="0.25">
      <c r="D866" s="261"/>
      <c r="E866" s="261"/>
      <c r="F866" s="265"/>
      <c r="U866" s="490"/>
    </row>
    <row r="867" spans="1:21" x14ac:dyDescent="0.25">
      <c r="D867" s="261"/>
      <c r="E867" s="261"/>
      <c r="F867" s="265"/>
      <c r="U867" s="490"/>
    </row>
    <row r="868" spans="1:21" x14ac:dyDescent="0.25">
      <c r="D868" s="261"/>
      <c r="E868" s="261"/>
      <c r="F868" s="265"/>
      <c r="U868" s="490"/>
    </row>
    <row r="869" spans="1:21" x14ac:dyDescent="0.25">
      <c r="B869" s="308"/>
      <c r="D869" s="261"/>
      <c r="E869" s="261"/>
      <c r="F869" s="265"/>
      <c r="U869" s="490"/>
    </row>
    <row r="870" spans="1:21" x14ac:dyDescent="0.25">
      <c r="D870" s="261"/>
      <c r="E870" s="261"/>
      <c r="F870" s="265"/>
      <c r="U870" s="490"/>
    </row>
    <row r="871" spans="1:21" x14ac:dyDescent="0.25">
      <c r="D871" s="261"/>
      <c r="E871" s="261"/>
      <c r="F871" s="265"/>
      <c r="U871" s="490"/>
    </row>
    <row r="872" spans="1:21" x14ac:dyDescent="0.25">
      <c r="D872" s="261"/>
      <c r="E872" s="261"/>
      <c r="F872" s="265"/>
      <c r="U872" s="490"/>
    </row>
    <row r="873" spans="1:21" x14ac:dyDescent="0.25">
      <c r="A873" s="266"/>
      <c r="B873" s="246"/>
      <c r="D873" s="261"/>
      <c r="E873" s="261"/>
      <c r="F873" s="265"/>
      <c r="U873" s="490"/>
    </row>
    <row r="874" spans="1:21" x14ac:dyDescent="0.25">
      <c r="B874" s="227"/>
      <c r="D874" s="261"/>
      <c r="E874" s="261"/>
      <c r="F874" s="265"/>
      <c r="U874" s="490"/>
    </row>
    <row r="875" spans="1:21" x14ac:dyDescent="0.25">
      <c r="B875" s="227"/>
      <c r="D875" s="261"/>
      <c r="E875" s="261"/>
      <c r="F875" s="265"/>
      <c r="U875" s="490"/>
    </row>
    <row r="876" spans="1:21" x14ac:dyDescent="0.25">
      <c r="D876" s="261"/>
      <c r="E876" s="261"/>
      <c r="F876" s="265"/>
      <c r="U876" s="490"/>
    </row>
    <row r="877" spans="1:21" x14ac:dyDescent="0.25">
      <c r="D877" s="261"/>
      <c r="E877" s="261"/>
      <c r="F877" s="265"/>
      <c r="U877" s="490"/>
    </row>
    <row r="878" spans="1:21" x14ac:dyDescent="0.25">
      <c r="B878" s="227"/>
      <c r="D878" s="261"/>
      <c r="E878" s="261"/>
      <c r="F878" s="265"/>
      <c r="U878" s="490"/>
    </row>
    <row r="879" spans="1:21" x14ac:dyDescent="0.25">
      <c r="B879" s="227"/>
      <c r="D879" s="261"/>
      <c r="E879" s="261"/>
      <c r="F879" s="265"/>
      <c r="U879" s="490"/>
    </row>
    <row r="880" spans="1:21" x14ac:dyDescent="0.25">
      <c r="D880" s="261"/>
      <c r="E880" s="261"/>
      <c r="F880" s="265"/>
      <c r="U880" s="490"/>
    </row>
    <row r="881" spans="1:21" x14ac:dyDescent="0.25">
      <c r="D881" s="261"/>
      <c r="E881" s="261"/>
      <c r="F881" s="265"/>
      <c r="U881" s="490"/>
    </row>
    <row r="882" spans="1:21" x14ac:dyDescent="0.25">
      <c r="B882" s="227"/>
      <c r="D882" s="261"/>
      <c r="E882" s="261"/>
      <c r="F882" s="265"/>
      <c r="U882" s="490"/>
    </row>
    <row r="883" spans="1:21" x14ac:dyDescent="0.25">
      <c r="D883" s="261"/>
      <c r="E883" s="261"/>
      <c r="F883" s="265"/>
      <c r="U883" s="490"/>
    </row>
    <row r="884" spans="1:21" x14ac:dyDescent="0.25">
      <c r="D884" s="261"/>
      <c r="E884" s="261"/>
      <c r="F884" s="265"/>
      <c r="U884" s="490"/>
    </row>
    <row r="885" spans="1:21" x14ac:dyDescent="0.25">
      <c r="D885" s="261"/>
      <c r="E885" s="261"/>
      <c r="F885" s="265"/>
      <c r="U885" s="490"/>
    </row>
    <row r="886" spans="1:21" x14ac:dyDescent="0.25">
      <c r="A886" s="266"/>
      <c r="B886" s="246"/>
      <c r="D886" s="261"/>
      <c r="E886" s="261"/>
      <c r="F886" s="265"/>
      <c r="U886" s="490"/>
    </row>
    <row r="887" spans="1:21" x14ac:dyDescent="0.25">
      <c r="D887" s="261"/>
      <c r="E887" s="261"/>
      <c r="F887" s="265"/>
      <c r="U887" s="490"/>
    </row>
    <row r="888" spans="1:21" x14ac:dyDescent="0.25">
      <c r="D888" s="261"/>
      <c r="E888" s="261"/>
      <c r="F888" s="265"/>
      <c r="U888" s="490"/>
    </row>
    <row r="889" spans="1:21" x14ac:dyDescent="0.25">
      <c r="D889" s="261"/>
      <c r="E889" s="261"/>
      <c r="F889" s="265"/>
      <c r="U889" s="490"/>
    </row>
    <row r="890" spans="1:21" x14ac:dyDescent="0.25">
      <c r="D890" s="261"/>
      <c r="E890" s="261"/>
      <c r="F890" s="265"/>
      <c r="U890" s="490"/>
    </row>
    <row r="891" spans="1:21" x14ac:dyDescent="0.25">
      <c r="D891" s="261"/>
      <c r="E891" s="261"/>
      <c r="F891" s="265"/>
      <c r="U891" s="490"/>
    </row>
    <row r="892" spans="1:21" x14ac:dyDescent="0.25">
      <c r="D892" s="261"/>
      <c r="E892" s="261"/>
      <c r="F892" s="265"/>
      <c r="U892" s="490"/>
    </row>
    <row r="893" spans="1:21" x14ac:dyDescent="0.25">
      <c r="B893" s="246"/>
      <c r="D893" s="261"/>
      <c r="E893" s="261"/>
      <c r="F893" s="265"/>
      <c r="U893" s="490"/>
    </row>
    <row r="894" spans="1:21" x14ac:dyDescent="0.25">
      <c r="D894" s="261"/>
      <c r="E894" s="261"/>
      <c r="F894" s="265"/>
      <c r="U894" s="490"/>
    </row>
    <row r="895" spans="1:21" x14ac:dyDescent="0.25">
      <c r="D895" s="261"/>
      <c r="E895" s="261"/>
      <c r="F895" s="265"/>
      <c r="U895" s="490"/>
    </row>
    <row r="896" spans="1:21" x14ac:dyDescent="0.25">
      <c r="D896" s="261"/>
      <c r="E896" s="261"/>
      <c r="F896" s="265"/>
      <c r="U896" s="490"/>
    </row>
    <row r="897" spans="1:21" x14ac:dyDescent="0.25">
      <c r="D897" s="261"/>
      <c r="E897" s="261"/>
      <c r="F897" s="265"/>
      <c r="U897" s="490"/>
    </row>
    <row r="898" spans="1:21" x14ac:dyDescent="0.25">
      <c r="D898" s="261"/>
      <c r="E898" s="261"/>
      <c r="F898" s="265"/>
      <c r="U898" s="490"/>
    </row>
    <row r="899" spans="1:21" x14ac:dyDescent="0.25">
      <c r="D899" s="261"/>
      <c r="E899" s="261"/>
      <c r="F899" s="265"/>
      <c r="U899" s="490"/>
    </row>
    <row r="900" spans="1:21" x14ac:dyDescent="0.25">
      <c r="D900" s="261"/>
      <c r="E900" s="261"/>
      <c r="F900" s="265"/>
      <c r="U900" s="490"/>
    </row>
    <row r="901" spans="1:21" x14ac:dyDescent="0.25">
      <c r="A901" s="266"/>
      <c r="B901" s="241"/>
      <c r="D901" s="261"/>
      <c r="E901" s="261"/>
      <c r="F901" s="265"/>
      <c r="U901" s="490"/>
    </row>
    <row r="902" spans="1:21" x14ac:dyDescent="0.25">
      <c r="D902" s="261"/>
      <c r="E902" s="261"/>
      <c r="F902" s="265"/>
      <c r="U902" s="490"/>
    </row>
    <row r="903" spans="1:21" x14ac:dyDescent="0.25">
      <c r="D903" s="261"/>
      <c r="E903" s="261"/>
      <c r="F903" s="265"/>
      <c r="U903" s="490"/>
    </row>
    <row r="904" spans="1:21" x14ac:dyDescent="0.25">
      <c r="D904" s="261"/>
      <c r="E904" s="261"/>
      <c r="F904" s="265"/>
      <c r="U904" s="490"/>
    </row>
    <row r="905" spans="1:21" x14ac:dyDescent="0.25">
      <c r="D905" s="261"/>
      <c r="E905" s="261"/>
      <c r="F905" s="265"/>
      <c r="U905" s="490"/>
    </row>
    <row r="906" spans="1:21" x14ac:dyDescent="0.25">
      <c r="A906" s="266"/>
      <c r="B906" s="241"/>
      <c r="D906" s="261"/>
      <c r="E906" s="261"/>
      <c r="F906" s="265"/>
      <c r="U906" s="490"/>
    </row>
    <row r="907" spans="1:21" x14ac:dyDescent="0.25">
      <c r="D907" s="261"/>
      <c r="E907" s="261"/>
      <c r="F907" s="265"/>
      <c r="U907" s="490"/>
    </row>
    <row r="908" spans="1:21" x14ac:dyDescent="0.25">
      <c r="D908" s="261"/>
      <c r="E908" s="261"/>
      <c r="F908" s="265"/>
      <c r="U908" s="490"/>
    </row>
    <row r="909" spans="1:21" x14ac:dyDescent="0.25">
      <c r="D909" s="261"/>
      <c r="E909" s="261"/>
      <c r="F909" s="265"/>
      <c r="U909" s="490"/>
    </row>
    <row r="910" spans="1:21" x14ac:dyDescent="0.25">
      <c r="A910" s="266"/>
      <c r="B910" s="246"/>
      <c r="D910" s="261"/>
      <c r="E910" s="261"/>
      <c r="F910" s="265"/>
      <c r="U910" s="490"/>
    </row>
    <row r="911" spans="1:21" x14ac:dyDescent="0.25">
      <c r="D911" s="261"/>
      <c r="E911" s="261"/>
      <c r="F911" s="265"/>
      <c r="U911" s="490"/>
    </row>
    <row r="912" spans="1:21" x14ac:dyDescent="0.25">
      <c r="D912" s="261"/>
      <c r="E912" s="261"/>
      <c r="F912" s="265"/>
      <c r="U912" s="490"/>
    </row>
    <row r="913" spans="1:21" x14ac:dyDescent="0.25">
      <c r="D913" s="261"/>
      <c r="E913" s="261"/>
      <c r="F913" s="265"/>
      <c r="U913" s="490"/>
    </row>
    <row r="914" spans="1:21" x14ac:dyDescent="0.25">
      <c r="D914" s="261"/>
      <c r="E914" s="261"/>
      <c r="F914" s="265"/>
      <c r="U914" s="490"/>
    </row>
    <row r="915" spans="1:21" x14ac:dyDescent="0.25">
      <c r="A915" s="266"/>
      <c r="B915" s="241"/>
      <c r="D915" s="261"/>
      <c r="E915" s="261"/>
      <c r="F915" s="265"/>
      <c r="U915" s="490"/>
    </row>
    <row r="916" spans="1:21" x14ac:dyDescent="0.25">
      <c r="D916" s="261"/>
      <c r="E916" s="261"/>
      <c r="F916" s="265"/>
      <c r="U916" s="490"/>
    </row>
    <row r="917" spans="1:21" x14ac:dyDescent="0.25">
      <c r="D917" s="261"/>
      <c r="E917" s="261"/>
      <c r="F917" s="265"/>
      <c r="U917" s="490"/>
    </row>
    <row r="918" spans="1:21" x14ac:dyDescent="0.25">
      <c r="D918" s="261"/>
      <c r="E918" s="261"/>
      <c r="F918" s="265"/>
      <c r="U918" s="490"/>
    </row>
    <row r="919" spans="1:21" x14ac:dyDescent="0.25">
      <c r="A919" s="266"/>
      <c r="B919" s="241"/>
      <c r="D919" s="261"/>
      <c r="E919" s="261"/>
      <c r="F919" s="265"/>
      <c r="U919" s="490"/>
    </row>
    <row r="920" spans="1:21" x14ac:dyDescent="0.25">
      <c r="D920" s="261"/>
      <c r="E920" s="261"/>
      <c r="F920" s="265"/>
      <c r="U920" s="490"/>
    </row>
    <row r="921" spans="1:21" x14ac:dyDescent="0.25">
      <c r="D921" s="261"/>
      <c r="E921" s="261"/>
      <c r="F921" s="265"/>
      <c r="U921" s="490"/>
    </row>
    <row r="922" spans="1:21" x14ac:dyDescent="0.25">
      <c r="D922" s="261"/>
      <c r="E922" s="261"/>
      <c r="F922" s="265"/>
      <c r="U922" s="490"/>
    </row>
    <row r="923" spans="1:21" x14ac:dyDescent="0.25">
      <c r="D923" s="261"/>
      <c r="E923" s="261"/>
      <c r="F923" s="265"/>
      <c r="U923" s="490"/>
    </row>
    <row r="924" spans="1:21" x14ac:dyDescent="0.25">
      <c r="D924" s="261"/>
      <c r="E924" s="261"/>
      <c r="F924" s="265"/>
      <c r="U924" s="490"/>
    </row>
    <row r="925" spans="1:21" x14ac:dyDescent="0.25">
      <c r="D925" s="261"/>
      <c r="E925" s="261"/>
      <c r="F925" s="265"/>
      <c r="U925" s="490"/>
    </row>
    <row r="926" spans="1:21" x14ac:dyDescent="0.25">
      <c r="D926" s="261"/>
      <c r="E926" s="261"/>
      <c r="F926" s="265"/>
      <c r="U926" s="490"/>
    </row>
    <row r="927" spans="1:21" x14ac:dyDescent="0.25">
      <c r="B927" s="227"/>
      <c r="D927" s="261"/>
      <c r="E927" s="261"/>
      <c r="F927" s="265"/>
      <c r="U927" s="490"/>
    </row>
    <row r="928" spans="1:21" x14ac:dyDescent="0.25">
      <c r="B928" s="227"/>
      <c r="D928" s="38"/>
      <c r="E928" s="38"/>
      <c r="F928" s="265"/>
      <c r="U928" s="490"/>
    </row>
    <row r="929" spans="1:21" x14ac:dyDescent="0.25">
      <c r="B929" s="227"/>
      <c r="D929" s="68"/>
      <c r="E929" s="244"/>
      <c r="F929" s="244"/>
      <c r="U929" s="490"/>
    </row>
    <row r="930" spans="1:21" x14ac:dyDescent="0.25">
      <c r="C930" s="244"/>
      <c r="D930" s="244"/>
      <c r="E930" s="244"/>
      <c r="F930" s="244"/>
      <c r="U930" s="490"/>
    </row>
    <row r="931" spans="1:21" x14ac:dyDescent="0.25">
      <c r="C931" s="277"/>
      <c r="U931" s="490"/>
    </row>
    <row r="932" spans="1:21" x14ac:dyDescent="0.25">
      <c r="C932" s="277"/>
      <c r="D932" s="244"/>
      <c r="E932" s="244"/>
      <c r="F932" s="244"/>
      <c r="U932" s="490"/>
    </row>
    <row r="933" spans="1:21" x14ac:dyDescent="0.25">
      <c r="C933" s="277"/>
      <c r="D933" s="244"/>
      <c r="E933" s="244"/>
      <c r="F933" s="244"/>
      <c r="U933" s="490"/>
    </row>
    <row r="934" spans="1:21" x14ac:dyDescent="0.25">
      <c r="C934" s="277"/>
      <c r="D934" s="244"/>
      <c r="E934" s="244"/>
      <c r="F934" s="244"/>
      <c r="U934" s="490"/>
    </row>
    <row r="935" spans="1:21" x14ac:dyDescent="0.25">
      <c r="U935" s="490"/>
    </row>
    <row r="936" spans="1:21" x14ac:dyDescent="0.25">
      <c r="A936" s="241"/>
      <c r="C936" s="244"/>
      <c r="D936" s="244"/>
      <c r="E936" s="244"/>
      <c r="F936" s="244"/>
      <c r="U936" s="490"/>
    </row>
    <row r="937" spans="1:21" x14ac:dyDescent="0.25">
      <c r="A937" s="374"/>
      <c r="B937" s="241"/>
      <c r="C937" s="244"/>
      <c r="D937" s="244"/>
      <c r="E937" s="244"/>
      <c r="F937" s="244"/>
      <c r="U937" s="490"/>
    </row>
    <row r="938" spans="1:21" x14ac:dyDescent="0.25">
      <c r="B938" s="227"/>
      <c r="D938" s="38"/>
      <c r="E938" s="38"/>
      <c r="F938" s="265"/>
      <c r="U938" s="490"/>
    </row>
    <row r="939" spans="1:21" x14ac:dyDescent="0.25">
      <c r="A939" s="266"/>
      <c r="B939" s="277"/>
      <c r="C939" s="374"/>
      <c r="D939" s="301"/>
      <c r="E939" s="315"/>
      <c r="F939" s="273"/>
      <c r="U939" s="490"/>
    </row>
    <row r="940" spans="1:21" x14ac:dyDescent="0.25">
      <c r="A940" s="253"/>
      <c r="B940" s="485"/>
      <c r="C940" s="374"/>
      <c r="D940" s="374"/>
      <c r="E940" s="374"/>
      <c r="F940" s="309"/>
    </row>
    <row r="941" spans="1:21" x14ac:dyDescent="0.25">
      <c r="A941" s="253"/>
      <c r="B941" s="485"/>
      <c r="C941" s="229"/>
      <c r="D941" s="229"/>
      <c r="E941" s="229"/>
      <c r="F941" s="310"/>
    </row>
    <row r="942" spans="1:21" x14ac:dyDescent="0.25">
      <c r="A942" s="239"/>
      <c r="B942" s="227"/>
      <c r="C942" s="229"/>
      <c r="D942" s="261"/>
      <c r="E942" s="261"/>
      <c r="F942" s="265"/>
    </row>
    <row r="943" spans="1:21" x14ac:dyDescent="0.25">
      <c r="A943" s="239"/>
      <c r="B943" s="227"/>
      <c r="C943" s="229"/>
      <c r="D943" s="261"/>
      <c r="E943" s="261"/>
      <c r="F943" s="265"/>
    </row>
    <row r="944" spans="1:21" x14ac:dyDescent="0.25">
      <c r="A944" s="239"/>
      <c r="B944" s="227"/>
      <c r="C944" s="229"/>
      <c r="D944" s="261"/>
      <c r="E944" s="261"/>
      <c r="F944" s="265"/>
    </row>
    <row r="945" spans="1:6" x14ac:dyDescent="0.25">
      <c r="A945" s="239"/>
      <c r="B945" s="227"/>
      <c r="C945" s="229"/>
      <c r="D945" s="261"/>
      <c r="E945" s="261"/>
      <c r="F945" s="265"/>
    </row>
    <row r="946" spans="1:6" x14ac:dyDescent="0.25">
      <c r="A946" s="253"/>
      <c r="B946" s="241"/>
      <c r="C946" s="229"/>
      <c r="D946" s="261"/>
      <c r="E946" s="261"/>
      <c r="F946" s="310"/>
    </row>
    <row r="947" spans="1:6" x14ac:dyDescent="0.25">
      <c r="A947" s="239"/>
      <c r="B947" s="227"/>
      <c r="C947" s="229"/>
      <c r="D947" s="261"/>
      <c r="E947" s="261"/>
      <c r="F947" s="265"/>
    </row>
    <row r="948" spans="1:6" x14ac:dyDescent="0.25">
      <c r="A948" s="239"/>
      <c r="B948" s="227"/>
      <c r="C948" s="229"/>
      <c r="D948" s="261"/>
      <c r="E948" s="261"/>
      <c r="F948" s="265"/>
    </row>
    <row r="949" spans="1:6" x14ac:dyDescent="0.25">
      <c r="A949" s="239"/>
      <c r="B949" s="227"/>
      <c r="C949" s="229"/>
      <c r="D949" s="261"/>
      <c r="E949" s="261"/>
      <c r="F949" s="265"/>
    </row>
    <row r="950" spans="1:6" x14ac:dyDescent="0.25">
      <c r="A950" s="239"/>
      <c r="B950" s="227"/>
      <c r="C950" s="229"/>
      <c r="D950" s="261"/>
      <c r="E950" s="261"/>
      <c r="F950" s="265"/>
    </row>
    <row r="951" spans="1:6" x14ac:dyDescent="0.25">
      <c r="A951" s="253"/>
      <c r="B951" s="241"/>
      <c r="C951" s="229"/>
      <c r="D951" s="261"/>
      <c r="E951" s="261"/>
      <c r="F951" s="310"/>
    </row>
    <row r="952" spans="1:6" x14ac:dyDescent="0.25">
      <c r="A952" s="239"/>
      <c r="B952" s="227"/>
      <c r="C952" s="229"/>
      <c r="D952" s="261"/>
      <c r="E952" s="261"/>
      <c r="F952" s="265"/>
    </row>
    <row r="953" spans="1:6" x14ac:dyDescent="0.25">
      <c r="A953" s="239"/>
      <c r="B953" s="227"/>
      <c r="C953" s="229"/>
      <c r="D953" s="261"/>
      <c r="E953" s="261"/>
      <c r="F953" s="265"/>
    </row>
    <row r="954" spans="1:6" x14ac:dyDescent="0.25">
      <c r="A954" s="239"/>
      <c r="B954" s="227"/>
      <c r="C954" s="229"/>
      <c r="D954" s="261"/>
      <c r="E954" s="261"/>
      <c r="F954" s="265"/>
    </row>
    <row r="955" spans="1:6" x14ac:dyDescent="0.25">
      <c r="A955" s="239"/>
      <c r="B955" s="227"/>
      <c r="C955" s="229"/>
      <c r="D955" s="261"/>
      <c r="E955" s="261"/>
      <c r="F955" s="265"/>
    </row>
    <row r="956" spans="1:6" x14ac:dyDescent="0.25">
      <c r="A956" s="239"/>
      <c r="B956" s="227"/>
      <c r="C956" s="229"/>
      <c r="D956" s="261"/>
      <c r="E956" s="261"/>
      <c r="F956" s="265"/>
    </row>
    <row r="957" spans="1:6" x14ac:dyDescent="0.25">
      <c r="A957" s="253"/>
      <c r="B957" s="485"/>
      <c r="C957" s="374"/>
      <c r="D957" s="374"/>
      <c r="E957" s="374"/>
      <c r="F957" s="374"/>
    </row>
    <row r="958" spans="1:6" x14ac:dyDescent="0.25">
      <c r="A958" s="253"/>
      <c r="B958" s="485"/>
      <c r="C958" s="374"/>
      <c r="D958" s="224"/>
      <c r="E958" s="224"/>
      <c r="F958" s="310"/>
    </row>
    <row r="959" spans="1:6" x14ac:dyDescent="0.25">
      <c r="A959" s="239"/>
      <c r="B959" s="227"/>
      <c r="C959" s="229"/>
      <c r="D959" s="224"/>
      <c r="E959" s="224"/>
      <c r="F959" s="265"/>
    </row>
    <row r="960" spans="1:6" x14ac:dyDescent="0.25">
      <c r="A960" s="239"/>
      <c r="B960" s="227"/>
      <c r="C960" s="229"/>
      <c r="D960" s="224"/>
      <c r="E960" s="224"/>
      <c r="F960" s="265"/>
    </row>
    <row r="961" spans="1:21" x14ac:dyDescent="0.25">
      <c r="A961" s="239"/>
      <c r="B961" s="227"/>
      <c r="C961" s="229"/>
      <c r="D961" s="224"/>
      <c r="E961" s="224"/>
      <c r="F961" s="265"/>
    </row>
    <row r="962" spans="1:21" x14ac:dyDescent="0.25">
      <c r="A962" s="239"/>
      <c r="B962" s="227"/>
      <c r="C962" s="229"/>
      <c r="D962" s="224"/>
      <c r="E962" s="224"/>
      <c r="F962" s="265"/>
    </row>
    <row r="963" spans="1:21" x14ac:dyDescent="0.25">
      <c r="A963" s="239"/>
      <c r="B963" s="227"/>
      <c r="C963" s="229"/>
      <c r="D963" s="224"/>
      <c r="E963" s="224"/>
      <c r="F963" s="265"/>
    </row>
    <row r="964" spans="1:21" x14ac:dyDescent="0.25">
      <c r="A964" s="239"/>
      <c r="B964" s="227"/>
      <c r="C964" s="229"/>
      <c r="D964" s="224"/>
      <c r="E964" s="224"/>
      <c r="F964" s="265"/>
    </row>
    <row r="965" spans="1:21" x14ac:dyDescent="0.25">
      <c r="A965" s="253"/>
      <c r="B965" s="241"/>
      <c r="C965" s="229"/>
      <c r="D965" s="224"/>
      <c r="E965" s="224"/>
      <c r="F965" s="265"/>
      <c r="U965" s="490"/>
    </row>
    <row r="966" spans="1:21" x14ac:dyDescent="0.25">
      <c r="A966" s="239"/>
      <c r="B966" s="227"/>
      <c r="C966" s="229"/>
      <c r="D966" s="224"/>
      <c r="E966" s="224"/>
      <c r="F966" s="265"/>
      <c r="U966" s="490"/>
    </row>
    <row r="967" spans="1:21" x14ac:dyDescent="0.25">
      <c r="A967" s="239"/>
      <c r="B967" s="227"/>
      <c r="C967" s="229"/>
      <c r="D967" s="224"/>
      <c r="E967" s="224"/>
      <c r="F967" s="265"/>
      <c r="U967" s="490"/>
    </row>
    <row r="968" spans="1:21" x14ac:dyDescent="0.25">
      <c r="A968" s="239"/>
      <c r="B968" s="227"/>
      <c r="C968" s="229"/>
      <c r="D968" s="224"/>
      <c r="E968" s="224"/>
      <c r="F968" s="265"/>
      <c r="U968" s="490"/>
    </row>
    <row r="969" spans="1:21" x14ac:dyDescent="0.25">
      <c r="A969" s="239"/>
      <c r="B969" s="227"/>
      <c r="C969" s="229"/>
      <c r="D969" s="224"/>
      <c r="E969" s="224"/>
      <c r="F969" s="265"/>
      <c r="U969" s="490"/>
    </row>
    <row r="970" spans="1:21" x14ac:dyDescent="0.25">
      <c r="A970" s="239"/>
      <c r="B970" s="227"/>
      <c r="C970" s="229"/>
      <c r="D970" s="224"/>
      <c r="E970" s="224"/>
      <c r="F970" s="265"/>
      <c r="U970" s="490"/>
    </row>
    <row r="971" spans="1:21" x14ac:dyDescent="0.25">
      <c r="A971" s="253"/>
      <c r="B971" s="485"/>
      <c r="C971" s="374"/>
      <c r="D971" s="224"/>
      <c r="E971" s="224"/>
      <c r="F971" s="310"/>
      <c r="U971" s="490"/>
    </row>
    <row r="972" spans="1:21" x14ac:dyDescent="0.25">
      <c r="A972" s="239"/>
      <c r="B972" s="227"/>
      <c r="C972" s="229"/>
      <c r="D972" s="261"/>
      <c r="E972" s="261"/>
      <c r="F972" s="265"/>
      <c r="U972" s="490"/>
    </row>
    <row r="973" spans="1:21" x14ac:dyDescent="0.25">
      <c r="A973" s="239"/>
      <c r="B973" s="227"/>
      <c r="C973" s="229"/>
      <c r="D973" s="261"/>
      <c r="E973" s="261"/>
      <c r="F973" s="265"/>
      <c r="U973" s="490"/>
    </row>
    <row r="974" spans="1:21" x14ac:dyDescent="0.25">
      <c r="A974" s="239"/>
      <c r="B974" s="227"/>
      <c r="C974" s="229"/>
      <c r="D974" s="261"/>
      <c r="E974" s="261"/>
      <c r="F974" s="265"/>
      <c r="U974" s="490"/>
    </row>
    <row r="975" spans="1:21" x14ac:dyDescent="0.25">
      <c r="A975" s="239"/>
      <c r="B975" s="227"/>
      <c r="C975" s="229"/>
      <c r="D975" s="261"/>
      <c r="E975" s="261"/>
      <c r="F975" s="265"/>
      <c r="U975" s="490"/>
    </row>
    <row r="976" spans="1:21" x14ac:dyDescent="0.25">
      <c r="A976" s="239"/>
      <c r="B976" s="227"/>
      <c r="C976" s="229"/>
      <c r="D976" s="224"/>
      <c r="E976" s="224"/>
      <c r="F976" s="265"/>
      <c r="U976" s="490"/>
    </row>
    <row r="977" spans="1:21" x14ac:dyDescent="0.25">
      <c r="A977" s="239"/>
      <c r="B977" s="227"/>
      <c r="C977" s="229"/>
      <c r="D977" s="224"/>
      <c r="E977" s="224"/>
      <c r="F977" s="265"/>
      <c r="U977" s="490"/>
    </row>
    <row r="978" spans="1:21" x14ac:dyDescent="0.25">
      <c r="A978" s="266"/>
      <c r="B978" s="241"/>
      <c r="C978" s="241"/>
      <c r="D978" s="241"/>
      <c r="E978" s="241"/>
      <c r="F978" s="241"/>
      <c r="U978" s="490"/>
    </row>
    <row r="979" spans="1:21" x14ac:dyDescent="0.25">
      <c r="A979" s="266"/>
      <c r="B979" s="277"/>
      <c r="C979" s="374"/>
      <c r="D979" s="301"/>
      <c r="E979" s="315"/>
      <c r="F979" s="273"/>
      <c r="U979" s="490"/>
    </row>
    <row r="980" spans="1:21" x14ac:dyDescent="0.25">
      <c r="B980" s="246"/>
      <c r="D980" s="261"/>
      <c r="U980" s="490"/>
    </row>
    <row r="981" spans="1:21" x14ac:dyDescent="0.25">
      <c r="B981" s="246"/>
      <c r="D981" s="261"/>
      <c r="U981" s="490"/>
    </row>
    <row r="982" spans="1:21" x14ac:dyDescent="0.25">
      <c r="D982" s="261"/>
      <c r="E982" s="261"/>
      <c r="F982" s="265"/>
      <c r="U982" s="490"/>
    </row>
    <row r="983" spans="1:21" x14ac:dyDescent="0.25">
      <c r="D983" s="261"/>
      <c r="E983" s="261"/>
      <c r="F983" s="265"/>
      <c r="U983" s="490"/>
    </row>
    <row r="984" spans="1:21" x14ac:dyDescent="0.25">
      <c r="D984" s="261"/>
      <c r="E984" s="261"/>
      <c r="F984" s="265"/>
      <c r="U984" s="490"/>
    </row>
    <row r="985" spans="1:21" x14ac:dyDescent="0.25">
      <c r="D985" s="261"/>
      <c r="E985" s="261"/>
      <c r="F985" s="265"/>
      <c r="U985" s="490"/>
    </row>
    <row r="986" spans="1:21" x14ac:dyDescent="0.25">
      <c r="D986" s="261"/>
      <c r="E986" s="261"/>
      <c r="F986" s="265"/>
      <c r="U986" s="490"/>
    </row>
    <row r="987" spans="1:21" x14ac:dyDescent="0.25">
      <c r="D987" s="261"/>
      <c r="E987" s="261"/>
      <c r="F987" s="265"/>
      <c r="U987" s="490"/>
    </row>
    <row r="988" spans="1:21" x14ac:dyDescent="0.25">
      <c r="D988" s="261"/>
      <c r="E988" s="261"/>
      <c r="F988" s="265"/>
      <c r="U988" s="490"/>
    </row>
    <row r="989" spans="1:21" x14ac:dyDescent="0.25">
      <c r="D989" s="261"/>
      <c r="E989" s="261"/>
      <c r="F989" s="265"/>
      <c r="U989" s="490"/>
    </row>
    <row r="990" spans="1:21" x14ac:dyDescent="0.25">
      <c r="D990" s="261"/>
      <c r="E990" s="261"/>
      <c r="F990" s="265"/>
      <c r="U990" s="490"/>
    </row>
    <row r="991" spans="1:21" x14ac:dyDescent="0.25">
      <c r="D991" s="261"/>
      <c r="E991" s="261"/>
      <c r="F991" s="265"/>
      <c r="U991" s="490"/>
    </row>
    <row r="992" spans="1:21" x14ac:dyDescent="0.25">
      <c r="B992" s="246"/>
      <c r="D992" s="261"/>
      <c r="E992" s="261"/>
      <c r="U992" s="490"/>
    </row>
    <row r="993" spans="2:21" x14ac:dyDescent="0.25">
      <c r="D993" s="261"/>
      <c r="E993" s="261"/>
      <c r="F993" s="265"/>
      <c r="U993" s="490"/>
    </row>
    <row r="994" spans="2:21" x14ac:dyDescent="0.25">
      <c r="D994" s="261"/>
      <c r="E994" s="261"/>
      <c r="F994" s="265"/>
      <c r="U994" s="490"/>
    </row>
    <row r="995" spans="2:21" x14ac:dyDescent="0.25">
      <c r="D995" s="261"/>
      <c r="E995" s="261"/>
      <c r="F995" s="265"/>
      <c r="U995" s="490"/>
    </row>
    <row r="996" spans="2:21" x14ac:dyDescent="0.25">
      <c r="D996" s="261"/>
      <c r="E996" s="261"/>
      <c r="F996" s="265"/>
      <c r="U996" s="490"/>
    </row>
    <row r="997" spans="2:21" x14ac:dyDescent="0.25">
      <c r="D997" s="261"/>
      <c r="E997" s="261"/>
      <c r="F997" s="265"/>
      <c r="U997" s="490"/>
    </row>
    <row r="998" spans="2:21" x14ac:dyDescent="0.25">
      <c r="D998" s="261"/>
      <c r="E998" s="261"/>
      <c r="F998" s="265"/>
      <c r="U998" s="490"/>
    </row>
    <row r="999" spans="2:21" x14ac:dyDescent="0.25">
      <c r="D999" s="261"/>
      <c r="E999" s="261"/>
      <c r="F999" s="265"/>
      <c r="U999" s="490"/>
    </row>
    <row r="1000" spans="2:21" x14ac:dyDescent="0.25">
      <c r="D1000" s="261"/>
      <c r="E1000" s="261"/>
      <c r="F1000" s="265"/>
      <c r="U1000" s="490"/>
    </row>
    <row r="1001" spans="2:21" x14ac:dyDescent="0.25">
      <c r="D1001" s="261"/>
      <c r="E1001" s="261"/>
      <c r="F1001" s="265"/>
      <c r="U1001" s="490"/>
    </row>
    <row r="1002" spans="2:21" x14ac:dyDescent="0.25">
      <c r="B1002" s="246"/>
      <c r="D1002" s="261"/>
      <c r="E1002" s="261"/>
      <c r="U1002" s="490"/>
    </row>
    <row r="1003" spans="2:21" x14ac:dyDescent="0.25">
      <c r="D1003" s="261"/>
      <c r="E1003" s="261"/>
      <c r="F1003" s="265"/>
      <c r="U1003" s="490"/>
    </row>
    <row r="1004" spans="2:21" x14ac:dyDescent="0.25">
      <c r="D1004" s="261"/>
      <c r="E1004" s="261"/>
      <c r="F1004" s="265"/>
      <c r="U1004" s="490"/>
    </row>
    <row r="1005" spans="2:21" x14ac:dyDescent="0.25">
      <c r="D1005" s="261"/>
      <c r="E1005" s="261"/>
      <c r="F1005" s="265"/>
      <c r="U1005" s="490"/>
    </row>
    <row r="1006" spans="2:21" x14ac:dyDescent="0.25">
      <c r="D1006" s="261"/>
      <c r="E1006" s="261"/>
      <c r="F1006" s="265"/>
      <c r="U1006" s="490"/>
    </row>
    <row r="1007" spans="2:21" x14ac:dyDescent="0.25">
      <c r="D1007" s="261"/>
      <c r="E1007" s="261"/>
      <c r="F1007" s="265"/>
      <c r="U1007" s="490"/>
    </row>
    <row r="1008" spans="2:21" x14ac:dyDescent="0.25">
      <c r="D1008" s="261"/>
      <c r="E1008" s="261"/>
      <c r="F1008" s="265"/>
      <c r="U1008" s="490"/>
    </row>
    <row r="1009" spans="2:21" x14ac:dyDescent="0.25">
      <c r="D1009" s="261"/>
      <c r="E1009" s="261"/>
      <c r="F1009" s="265"/>
      <c r="U1009" s="490"/>
    </row>
    <row r="1010" spans="2:21" x14ac:dyDescent="0.25">
      <c r="D1010" s="261"/>
      <c r="E1010" s="261"/>
      <c r="F1010" s="265"/>
      <c r="U1010" s="490"/>
    </row>
    <row r="1011" spans="2:21" x14ac:dyDescent="0.25">
      <c r="B1011" s="246"/>
      <c r="D1011" s="261"/>
      <c r="E1011" s="261"/>
      <c r="U1011" s="490"/>
    </row>
    <row r="1012" spans="2:21" x14ac:dyDescent="0.25">
      <c r="D1012" s="261"/>
      <c r="E1012" s="261"/>
      <c r="F1012" s="265"/>
      <c r="U1012" s="490"/>
    </row>
    <row r="1013" spans="2:21" x14ac:dyDescent="0.25">
      <c r="D1013" s="261"/>
      <c r="E1013" s="261"/>
      <c r="F1013" s="265"/>
      <c r="U1013" s="490"/>
    </row>
    <row r="1014" spans="2:21" x14ac:dyDescent="0.25">
      <c r="D1014" s="261"/>
      <c r="E1014" s="261"/>
      <c r="F1014" s="265"/>
      <c r="U1014" s="490"/>
    </row>
    <row r="1015" spans="2:21" x14ac:dyDescent="0.25">
      <c r="D1015" s="261"/>
      <c r="E1015" s="261"/>
      <c r="F1015" s="265"/>
      <c r="U1015" s="490"/>
    </row>
    <row r="1016" spans="2:21" x14ac:dyDescent="0.25">
      <c r="D1016" s="261"/>
      <c r="E1016" s="261"/>
      <c r="F1016" s="265"/>
      <c r="U1016" s="490"/>
    </row>
    <row r="1017" spans="2:21" x14ac:dyDescent="0.25">
      <c r="D1017" s="261"/>
      <c r="E1017" s="261"/>
      <c r="F1017" s="265"/>
      <c r="U1017" s="490"/>
    </row>
    <row r="1018" spans="2:21" x14ac:dyDescent="0.25">
      <c r="D1018" s="261"/>
      <c r="E1018" s="261"/>
      <c r="F1018" s="265"/>
      <c r="U1018" s="490"/>
    </row>
    <row r="1019" spans="2:21" x14ac:dyDescent="0.25">
      <c r="D1019" s="261"/>
      <c r="E1019" s="261"/>
      <c r="F1019" s="265"/>
      <c r="U1019" s="490"/>
    </row>
    <row r="1020" spans="2:21" x14ac:dyDescent="0.25">
      <c r="B1020" s="246"/>
      <c r="D1020" s="261"/>
      <c r="E1020" s="261"/>
      <c r="U1020" s="490"/>
    </row>
    <row r="1021" spans="2:21" x14ac:dyDescent="0.25">
      <c r="D1021" s="261"/>
      <c r="E1021" s="261"/>
      <c r="F1021" s="265"/>
      <c r="U1021" s="490"/>
    </row>
    <row r="1022" spans="2:21" x14ac:dyDescent="0.25">
      <c r="D1022" s="261"/>
      <c r="E1022" s="261"/>
      <c r="F1022" s="265"/>
      <c r="U1022" s="490"/>
    </row>
    <row r="1023" spans="2:21" x14ac:dyDescent="0.25">
      <c r="D1023" s="261"/>
      <c r="E1023" s="261"/>
      <c r="F1023" s="265"/>
      <c r="U1023" s="490"/>
    </row>
    <row r="1024" spans="2:21" x14ac:dyDescent="0.25">
      <c r="D1024" s="261"/>
      <c r="E1024" s="261"/>
      <c r="F1024" s="265"/>
      <c r="U1024" s="490"/>
    </row>
    <row r="1025" spans="2:21" x14ac:dyDescent="0.25">
      <c r="D1025" s="261"/>
      <c r="E1025" s="261"/>
      <c r="F1025" s="265"/>
      <c r="U1025" s="490"/>
    </row>
    <row r="1026" spans="2:21" x14ac:dyDescent="0.25">
      <c r="D1026" s="261"/>
      <c r="E1026" s="261"/>
      <c r="F1026" s="265"/>
      <c r="U1026" s="490"/>
    </row>
    <row r="1027" spans="2:21" x14ac:dyDescent="0.25">
      <c r="D1027" s="261"/>
      <c r="E1027" s="261"/>
      <c r="F1027" s="265"/>
      <c r="U1027" s="490"/>
    </row>
    <row r="1028" spans="2:21" x14ac:dyDescent="0.25">
      <c r="D1028" s="261"/>
      <c r="E1028" s="261"/>
      <c r="F1028" s="265"/>
      <c r="U1028" s="490"/>
    </row>
    <row r="1029" spans="2:21" x14ac:dyDescent="0.25">
      <c r="B1029" s="246"/>
      <c r="D1029" s="261"/>
      <c r="E1029" s="261"/>
      <c r="U1029" s="490"/>
    </row>
    <row r="1030" spans="2:21" x14ac:dyDescent="0.25">
      <c r="D1030" s="261"/>
      <c r="E1030" s="261"/>
      <c r="F1030" s="265"/>
      <c r="U1030" s="490"/>
    </row>
    <row r="1031" spans="2:21" x14ac:dyDescent="0.25">
      <c r="D1031" s="261"/>
      <c r="E1031" s="261"/>
      <c r="F1031" s="265"/>
      <c r="U1031" s="490"/>
    </row>
    <row r="1032" spans="2:21" x14ac:dyDescent="0.25">
      <c r="D1032" s="261"/>
      <c r="E1032" s="261"/>
      <c r="F1032" s="265"/>
      <c r="U1032" s="490"/>
    </row>
    <row r="1033" spans="2:21" x14ac:dyDescent="0.25">
      <c r="D1033" s="261"/>
      <c r="E1033" s="261"/>
      <c r="F1033" s="265"/>
      <c r="U1033" s="490"/>
    </row>
    <row r="1034" spans="2:21" x14ac:dyDescent="0.25">
      <c r="D1034" s="261"/>
      <c r="E1034" s="261"/>
      <c r="F1034" s="265"/>
      <c r="U1034" s="490"/>
    </row>
    <row r="1035" spans="2:21" x14ac:dyDescent="0.25">
      <c r="D1035" s="261"/>
      <c r="E1035" s="261"/>
      <c r="F1035" s="265"/>
      <c r="U1035" s="490"/>
    </row>
    <row r="1036" spans="2:21" x14ac:dyDescent="0.25">
      <c r="D1036" s="261"/>
      <c r="E1036" s="261"/>
      <c r="F1036" s="265"/>
      <c r="U1036" s="490"/>
    </row>
    <row r="1037" spans="2:21" x14ac:dyDescent="0.25">
      <c r="D1037" s="261"/>
      <c r="E1037" s="261"/>
      <c r="F1037" s="265"/>
      <c r="U1037" s="490"/>
    </row>
    <row r="1038" spans="2:21" x14ac:dyDescent="0.25">
      <c r="B1038" s="246"/>
      <c r="D1038" s="261"/>
      <c r="E1038" s="261"/>
      <c r="U1038" s="490"/>
    </row>
    <row r="1039" spans="2:21" x14ac:dyDescent="0.25">
      <c r="D1039" s="261"/>
      <c r="E1039" s="261"/>
      <c r="F1039" s="265"/>
      <c r="U1039" s="490"/>
    </row>
    <row r="1040" spans="2:21" x14ac:dyDescent="0.25">
      <c r="D1040" s="261"/>
      <c r="E1040" s="261"/>
      <c r="F1040" s="265"/>
      <c r="U1040" s="490"/>
    </row>
    <row r="1041" spans="2:21" x14ac:dyDescent="0.25">
      <c r="D1041" s="261"/>
      <c r="E1041" s="261"/>
      <c r="F1041" s="265"/>
      <c r="U1041" s="490"/>
    </row>
    <row r="1042" spans="2:21" x14ac:dyDescent="0.25">
      <c r="D1042" s="261"/>
      <c r="E1042" s="261"/>
      <c r="F1042" s="265"/>
      <c r="U1042" s="490"/>
    </row>
    <row r="1043" spans="2:21" x14ac:dyDescent="0.25">
      <c r="D1043" s="261"/>
      <c r="E1043" s="261"/>
      <c r="F1043" s="265"/>
      <c r="U1043" s="490"/>
    </row>
    <row r="1044" spans="2:21" x14ac:dyDescent="0.25">
      <c r="D1044" s="261"/>
      <c r="E1044" s="261"/>
      <c r="F1044" s="265"/>
      <c r="U1044" s="490"/>
    </row>
    <row r="1045" spans="2:21" x14ac:dyDescent="0.25">
      <c r="D1045" s="261"/>
      <c r="E1045" s="261"/>
      <c r="F1045" s="265"/>
      <c r="U1045" s="490"/>
    </row>
    <row r="1046" spans="2:21" x14ac:dyDescent="0.25">
      <c r="D1046" s="261"/>
      <c r="E1046" s="261"/>
      <c r="F1046" s="265"/>
      <c r="U1046" s="490"/>
    </row>
    <row r="1047" spans="2:21" x14ac:dyDescent="0.25">
      <c r="B1047" s="246"/>
      <c r="D1047" s="261"/>
      <c r="E1047" s="261"/>
      <c r="U1047" s="490"/>
    </row>
    <row r="1048" spans="2:21" x14ac:dyDescent="0.25">
      <c r="D1048" s="261"/>
      <c r="E1048" s="261"/>
      <c r="F1048" s="265"/>
      <c r="U1048" s="490"/>
    </row>
    <row r="1049" spans="2:21" x14ac:dyDescent="0.25">
      <c r="D1049" s="261"/>
      <c r="E1049" s="261"/>
      <c r="F1049" s="265"/>
      <c r="U1049" s="490"/>
    </row>
    <row r="1050" spans="2:21" x14ac:dyDescent="0.25">
      <c r="D1050" s="261"/>
      <c r="E1050" s="261"/>
      <c r="F1050" s="265"/>
      <c r="U1050" s="490"/>
    </row>
    <row r="1051" spans="2:21" x14ac:dyDescent="0.25">
      <c r="D1051" s="261"/>
      <c r="E1051" s="261"/>
      <c r="F1051" s="265"/>
      <c r="U1051" s="490"/>
    </row>
    <row r="1052" spans="2:21" x14ac:dyDescent="0.25">
      <c r="D1052" s="261"/>
      <c r="E1052" s="261"/>
      <c r="F1052" s="265"/>
      <c r="U1052" s="490"/>
    </row>
    <row r="1053" spans="2:21" x14ac:dyDescent="0.25">
      <c r="D1053" s="261"/>
      <c r="E1053" s="261"/>
      <c r="F1053" s="265"/>
      <c r="U1053" s="490"/>
    </row>
    <row r="1054" spans="2:21" x14ac:dyDescent="0.25">
      <c r="B1054" s="246"/>
      <c r="D1054" s="261"/>
      <c r="E1054" s="261"/>
      <c r="U1054" s="490"/>
    </row>
    <row r="1055" spans="2:21" x14ac:dyDescent="0.25">
      <c r="B1055" s="227"/>
      <c r="D1055" s="261"/>
      <c r="E1055" s="261"/>
      <c r="F1055" s="265"/>
      <c r="U1055" s="490"/>
    </row>
    <row r="1056" spans="2:21" x14ac:dyDescent="0.25">
      <c r="B1056" s="227"/>
      <c r="D1056" s="261"/>
      <c r="E1056" s="261"/>
      <c r="F1056" s="265"/>
      <c r="U1056" s="490"/>
    </row>
    <row r="1057" spans="2:21" x14ac:dyDescent="0.25">
      <c r="B1057" s="227"/>
      <c r="D1057" s="261"/>
      <c r="E1057" s="261"/>
      <c r="F1057" s="265"/>
      <c r="U1057" s="490"/>
    </row>
    <row r="1058" spans="2:21" x14ac:dyDescent="0.25">
      <c r="B1058" s="227"/>
      <c r="D1058" s="261"/>
      <c r="E1058" s="261"/>
      <c r="F1058" s="265"/>
      <c r="U1058" s="490"/>
    </row>
    <row r="1059" spans="2:21" x14ac:dyDescent="0.25">
      <c r="B1059" s="227"/>
      <c r="D1059" s="261"/>
      <c r="E1059" s="261"/>
      <c r="F1059" s="265"/>
      <c r="U1059" s="490"/>
    </row>
    <row r="1060" spans="2:21" x14ac:dyDescent="0.25">
      <c r="B1060" s="227"/>
      <c r="D1060" s="261"/>
      <c r="E1060" s="261"/>
      <c r="F1060" s="265"/>
      <c r="U1060" s="490"/>
    </row>
    <row r="1061" spans="2:21" x14ac:dyDescent="0.25">
      <c r="B1061" s="227"/>
      <c r="D1061" s="261"/>
      <c r="E1061" s="261"/>
      <c r="F1061" s="265"/>
      <c r="U1061" s="490"/>
    </row>
    <row r="1062" spans="2:21" x14ac:dyDescent="0.25">
      <c r="B1062" s="227"/>
      <c r="D1062" s="261"/>
      <c r="E1062" s="261"/>
      <c r="F1062" s="265"/>
      <c r="U1062" s="490"/>
    </row>
    <row r="1063" spans="2:21" x14ac:dyDescent="0.25">
      <c r="B1063" s="241"/>
      <c r="D1063" s="261"/>
      <c r="E1063" s="261"/>
      <c r="U1063" s="490"/>
    </row>
    <row r="1064" spans="2:21" x14ac:dyDescent="0.25">
      <c r="B1064" s="487"/>
      <c r="D1064" s="261"/>
      <c r="E1064" s="261"/>
      <c r="F1064" s="265"/>
      <c r="U1064" s="490"/>
    </row>
    <row r="1065" spans="2:21" x14ac:dyDescent="0.25">
      <c r="D1065" s="261"/>
      <c r="E1065" s="261"/>
      <c r="F1065" s="265"/>
      <c r="U1065" s="490"/>
    </row>
    <row r="1066" spans="2:21" x14ac:dyDescent="0.25">
      <c r="D1066" s="261"/>
      <c r="E1066" s="261"/>
      <c r="F1066" s="265"/>
      <c r="U1066" s="490"/>
    </row>
    <row r="1067" spans="2:21" x14ac:dyDescent="0.25">
      <c r="D1067" s="261"/>
      <c r="E1067" s="261"/>
      <c r="F1067" s="265"/>
      <c r="U1067" s="490"/>
    </row>
    <row r="1068" spans="2:21" x14ac:dyDescent="0.25">
      <c r="D1068" s="261"/>
      <c r="E1068" s="261"/>
      <c r="F1068" s="265"/>
      <c r="U1068" s="490"/>
    </row>
    <row r="1069" spans="2:21" x14ac:dyDescent="0.25">
      <c r="D1069" s="261"/>
      <c r="E1069" s="261"/>
      <c r="F1069" s="265"/>
      <c r="U1069" s="490"/>
    </row>
    <row r="1070" spans="2:21" x14ac:dyDescent="0.25">
      <c r="D1070" s="261"/>
      <c r="E1070" s="261"/>
      <c r="F1070" s="265"/>
      <c r="U1070" s="490"/>
    </row>
    <row r="1071" spans="2:21" x14ac:dyDescent="0.25">
      <c r="D1071" s="261"/>
      <c r="E1071" s="261"/>
      <c r="F1071" s="265"/>
      <c r="U1071" s="490"/>
    </row>
    <row r="1072" spans="2:21" x14ac:dyDescent="0.25">
      <c r="D1072" s="261"/>
      <c r="E1072" s="261"/>
      <c r="F1072" s="265"/>
      <c r="U1072" s="490"/>
    </row>
    <row r="1073" spans="2:21" x14ac:dyDescent="0.25">
      <c r="D1073" s="261"/>
      <c r="E1073" s="261"/>
      <c r="F1073" s="265"/>
      <c r="U1073" s="490"/>
    </row>
    <row r="1074" spans="2:21" x14ac:dyDescent="0.25">
      <c r="B1074" s="246"/>
      <c r="D1074" s="261"/>
      <c r="E1074" s="261"/>
      <c r="U1074" s="490"/>
    </row>
    <row r="1075" spans="2:21" x14ac:dyDescent="0.25">
      <c r="B1075" s="241"/>
      <c r="D1075" s="261"/>
      <c r="E1075" s="261"/>
      <c r="U1075" s="490"/>
    </row>
    <row r="1076" spans="2:21" x14ac:dyDescent="0.25">
      <c r="B1076" s="246"/>
      <c r="D1076" s="261"/>
      <c r="E1076" s="261"/>
      <c r="U1076" s="490"/>
    </row>
    <row r="1077" spans="2:21" x14ac:dyDescent="0.25">
      <c r="D1077" s="261"/>
      <c r="E1077" s="261"/>
      <c r="F1077" s="265"/>
      <c r="U1077" s="490"/>
    </row>
    <row r="1078" spans="2:21" x14ac:dyDescent="0.25">
      <c r="D1078" s="261"/>
      <c r="E1078" s="261"/>
      <c r="F1078" s="265"/>
      <c r="U1078" s="490"/>
    </row>
    <row r="1079" spans="2:21" x14ac:dyDescent="0.25">
      <c r="D1079" s="261"/>
      <c r="E1079" s="261"/>
      <c r="F1079" s="265"/>
      <c r="U1079" s="490"/>
    </row>
    <row r="1080" spans="2:21" x14ac:dyDescent="0.25">
      <c r="D1080" s="261"/>
      <c r="E1080" s="261"/>
      <c r="F1080" s="265"/>
      <c r="U1080" s="490"/>
    </row>
    <row r="1081" spans="2:21" x14ac:dyDescent="0.25">
      <c r="D1081" s="261"/>
      <c r="E1081" s="261"/>
      <c r="F1081" s="265"/>
      <c r="U1081" s="490"/>
    </row>
    <row r="1082" spans="2:21" x14ac:dyDescent="0.25">
      <c r="B1082" s="246"/>
      <c r="D1082" s="261"/>
      <c r="E1082" s="261"/>
      <c r="U1082" s="490"/>
    </row>
    <row r="1083" spans="2:21" x14ac:dyDescent="0.25">
      <c r="D1083" s="261"/>
      <c r="E1083" s="261"/>
      <c r="F1083" s="265"/>
      <c r="U1083" s="490"/>
    </row>
    <row r="1084" spans="2:21" x14ac:dyDescent="0.25">
      <c r="D1084" s="261"/>
      <c r="E1084" s="261"/>
      <c r="F1084" s="265"/>
      <c r="U1084" s="490"/>
    </row>
    <row r="1085" spans="2:21" x14ac:dyDescent="0.25">
      <c r="D1085" s="261"/>
      <c r="E1085" s="261"/>
      <c r="F1085" s="265"/>
      <c r="U1085" s="490"/>
    </row>
    <row r="1086" spans="2:21" x14ac:dyDescent="0.25">
      <c r="D1086" s="261"/>
      <c r="E1086" s="261"/>
      <c r="F1086" s="265"/>
      <c r="U1086" s="490"/>
    </row>
    <row r="1087" spans="2:21" x14ac:dyDescent="0.25">
      <c r="D1087" s="261"/>
      <c r="E1087" s="261"/>
      <c r="F1087" s="265"/>
      <c r="U1087" s="490"/>
    </row>
    <row r="1088" spans="2:21" x14ac:dyDescent="0.25">
      <c r="B1088" s="246"/>
      <c r="D1088" s="261"/>
      <c r="E1088" s="261"/>
      <c r="F1088" s="265"/>
      <c r="U1088" s="490"/>
    </row>
    <row r="1089" spans="1:21" x14ac:dyDescent="0.25">
      <c r="D1089" s="261"/>
      <c r="E1089" s="261"/>
      <c r="F1089" s="265"/>
      <c r="U1089" s="490"/>
    </row>
    <row r="1090" spans="1:21" x14ac:dyDescent="0.25">
      <c r="B1090" s="246"/>
      <c r="D1090" s="261"/>
      <c r="E1090" s="261"/>
      <c r="F1090" s="265"/>
      <c r="U1090" s="490"/>
    </row>
    <row r="1091" spans="1:21" x14ac:dyDescent="0.25">
      <c r="B1091" s="227"/>
      <c r="D1091" s="261"/>
      <c r="E1091" s="261"/>
      <c r="F1091" s="265"/>
      <c r="U1091" s="490"/>
    </row>
    <row r="1092" spans="1:21" x14ac:dyDescent="0.25">
      <c r="B1092" s="227"/>
      <c r="D1092" s="261"/>
      <c r="E1092" s="261"/>
      <c r="F1092" s="265"/>
      <c r="U1092" s="490"/>
    </row>
    <row r="1093" spans="1:21" x14ac:dyDescent="0.25">
      <c r="B1093" s="246"/>
      <c r="D1093" s="261"/>
      <c r="E1093" s="261"/>
      <c r="F1093" s="265"/>
      <c r="U1093" s="490"/>
    </row>
    <row r="1094" spans="1:21" x14ac:dyDescent="0.25">
      <c r="D1094" s="261"/>
      <c r="E1094" s="261"/>
      <c r="F1094" s="265"/>
      <c r="U1094" s="490"/>
    </row>
    <row r="1095" spans="1:21" x14ac:dyDescent="0.25">
      <c r="D1095" s="261"/>
      <c r="E1095" s="261"/>
      <c r="F1095" s="265"/>
      <c r="U1095" s="490"/>
    </row>
    <row r="1096" spans="1:21" x14ac:dyDescent="0.25">
      <c r="D1096" s="261"/>
      <c r="E1096" s="261"/>
      <c r="F1096" s="265"/>
      <c r="U1096" s="490"/>
    </row>
    <row r="1097" spans="1:21" x14ac:dyDescent="0.25">
      <c r="D1097" s="261"/>
      <c r="E1097" s="261"/>
      <c r="F1097" s="265"/>
      <c r="U1097" s="490"/>
    </row>
    <row r="1098" spans="1:21" x14ac:dyDescent="0.25">
      <c r="B1098" s="246"/>
      <c r="D1098" s="242"/>
      <c r="E1098" s="242"/>
      <c r="F1098" s="265"/>
      <c r="U1098" s="490"/>
    </row>
    <row r="1099" spans="1:21" x14ac:dyDescent="0.25">
      <c r="B1099" s="246"/>
      <c r="D1099" s="224"/>
      <c r="E1099" s="224"/>
      <c r="F1099" s="224"/>
      <c r="U1099" s="490"/>
    </row>
    <row r="1100" spans="1:21" x14ac:dyDescent="0.25">
      <c r="A1100" s="266"/>
      <c r="B1100" s="241"/>
      <c r="C1100" s="241"/>
      <c r="D1100" s="241"/>
      <c r="E1100" s="241"/>
      <c r="F1100" s="241"/>
      <c r="U1100" s="490"/>
    </row>
    <row r="1101" spans="1:21" x14ac:dyDescent="0.25">
      <c r="A1101" s="266"/>
      <c r="B1101" s="277"/>
      <c r="C1101" s="374"/>
      <c r="D1101" s="301"/>
      <c r="E1101" s="315"/>
      <c r="F1101" s="273"/>
      <c r="U1101" s="490"/>
    </row>
    <row r="1102" spans="1:21" x14ac:dyDescent="0.25">
      <c r="B1102" s="241"/>
      <c r="E1102" s="59"/>
      <c r="F1102" s="274"/>
      <c r="U1102" s="490"/>
    </row>
    <row r="1103" spans="1:21" x14ac:dyDescent="0.25">
      <c r="B1103" s="227"/>
      <c r="D1103" s="261"/>
      <c r="E1103" s="261"/>
      <c r="F1103" s="265"/>
      <c r="U1103" s="490"/>
    </row>
    <row r="1104" spans="1:21" x14ac:dyDescent="0.25">
      <c r="B1104" s="227"/>
      <c r="D1104" s="261"/>
      <c r="E1104" s="261"/>
      <c r="F1104" s="265"/>
      <c r="U1104" s="490"/>
    </row>
    <row r="1105" spans="2:21" x14ac:dyDescent="0.25">
      <c r="B1105" s="227"/>
      <c r="D1105" s="261"/>
      <c r="E1105" s="261"/>
      <c r="F1105" s="265"/>
      <c r="U1105" s="490"/>
    </row>
    <row r="1106" spans="2:21" x14ac:dyDescent="0.25">
      <c r="B1106" s="227"/>
      <c r="D1106" s="261"/>
      <c r="E1106" s="261"/>
      <c r="F1106" s="265"/>
      <c r="U1106" s="490"/>
    </row>
    <row r="1107" spans="2:21" x14ac:dyDescent="0.25">
      <c r="B1107" s="227"/>
      <c r="D1107" s="261"/>
      <c r="E1107" s="261"/>
      <c r="F1107" s="265"/>
      <c r="U1107" s="490"/>
    </row>
    <row r="1108" spans="2:21" x14ac:dyDescent="0.25">
      <c r="B1108" s="227"/>
      <c r="D1108" s="261"/>
      <c r="E1108" s="261"/>
      <c r="F1108" s="265"/>
      <c r="U1108" s="490"/>
    </row>
    <row r="1109" spans="2:21" x14ac:dyDescent="0.25">
      <c r="B1109" s="241"/>
      <c r="D1109" s="261"/>
      <c r="E1109" s="261"/>
      <c r="F1109" s="274"/>
      <c r="U1109" s="490"/>
    </row>
    <row r="1110" spans="2:21" x14ac:dyDescent="0.25">
      <c r="B1110" s="227"/>
      <c r="D1110" s="261"/>
      <c r="E1110" s="261"/>
      <c r="F1110" s="265"/>
      <c r="U1110" s="490"/>
    </row>
    <row r="1111" spans="2:21" x14ac:dyDescent="0.25">
      <c r="B1111" s="227"/>
      <c r="D1111" s="261"/>
      <c r="E1111" s="261"/>
      <c r="F1111" s="265"/>
      <c r="U1111" s="490"/>
    </row>
    <row r="1112" spans="2:21" x14ac:dyDescent="0.25">
      <c r="B1112" s="227"/>
      <c r="D1112" s="261"/>
      <c r="E1112" s="261"/>
      <c r="F1112" s="265"/>
      <c r="U1112" s="490"/>
    </row>
    <row r="1113" spans="2:21" x14ac:dyDescent="0.25">
      <c r="B1113" s="227"/>
      <c r="D1113" s="261"/>
      <c r="E1113" s="261"/>
      <c r="F1113" s="265"/>
      <c r="U1113" s="490"/>
    </row>
    <row r="1114" spans="2:21" x14ac:dyDescent="0.25">
      <c r="B1114" s="227"/>
      <c r="D1114" s="261"/>
      <c r="E1114" s="261"/>
      <c r="F1114" s="265"/>
      <c r="U1114" s="490"/>
    </row>
    <row r="1115" spans="2:21" x14ac:dyDescent="0.25">
      <c r="B1115" s="227"/>
      <c r="D1115" s="261"/>
      <c r="E1115" s="261"/>
      <c r="F1115" s="265"/>
      <c r="U1115" s="490"/>
    </row>
    <row r="1116" spans="2:21" x14ac:dyDescent="0.25">
      <c r="B1116" s="241"/>
      <c r="D1116" s="261"/>
      <c r="E1116" s="261"/>
      <c r="F1116" s="274"/>
      <c r="U1116" s="490"/>
    </row>
    <row r="1117" spans="2:21" x14ac:dyDescent="0.25">
      <c r="B1117" s="227"/>
      <c r="D1117" s="261"/>
      <c r="E1117" s="261"/>
      <c r="F1117" s="265"/>
      <c r="U1117" s="490"/>
    </row>
    <row r="1118" spans="2:21" x14ac:dyDescent="0.25">
      <c r="B1118" s="227"/>
      <c r="D1118" s="261"/>
      <c r="E1118" s="261"/>
      <c r="F1118" s="265"/>
      <c r="U1118" s="490"/>
    </row>
    <row r="1119" spans="2:21" x14ac:dyDescent="0.25">
      <c r="B1119" s="227"/>
      <c r="D1119" s="261"/>
      <c r="E1119" s="261"/>
      <c r="F1119" s="265"/>
      <c r="U1119" s="490"/>
    </row>
    <row r="1120" spans="2:21" x14ac:dyDescent="0.25">
      <c r="B1120" s="227"/>
      <c r="D1120" s="261"/>
      <c r="E1120" s="261"/>
      <c r="F1120" s="265"/>
      <c r="U1120" s="490"/>
    </row>
    <row r="1121" spans="2:21" x14ac:dyDescent="0.25">
      <c r="B1121" s="227"/>
      <c r="D1121" s="261"/>
      <c r="E1121" s="261"/>
      <c r="F1121" s="265"/>
      <c r="U1121" s="490"/>
    </row>
    <row r="1122" spans="2:21" x14ac:dyDescent="0.25">
      <c r="B1122" s="227"/>
      <c r="D1122" s="261"/>
      <c r="E1122" s="261"/>
      <c r="F1122" s="265"/>
      <c r="U1122" s="490"/>
    </row>
    <row r="1123" spans="2:21" x14ac:dyDescent="0.25">
      <c r="B1123" s="241"/>
      <c r="D1123" s="261"/>
      <c r="E1123" s="261"/>
      <c r="F1123" s="274"/>
      <c r="U1123" s="490"/>
    </row>
    <row r="1124" spans="2:21" x14ac:dyDescent="0.25">
      <c r="B1124" s="227"/>
      <c r="D1124" s="261"/>
      <c r="E1124" s="261"/>
      <c r="F1124" s="265"/>
      <c r="U1124" s="490"/>
    </row>
    <row r="1125" spans="2:21" x14ac:dyDescent="0.25">
      <c r="B1125" s="227"/>
      <c r="D1125" s="261"/>
      <c r="E1125" s="261"/>
      <c r="F1125" s="265"/>
      <c r="U1125" s="490"/>
    </row>
    <row r="1126" spans="2:21" x14ac:dyDescent="0.25">
      <c r="B1126" s="227"/>
      <c r="D1126" s="261"/>
      <c r="E1126" s="261"/>
      <c r="F1126" s="265"/>
      <c r="U1126" s="490"/>
    </row>
    <row r="1127" spans="2:21" x14ac:dyDescent="0.25">
      <c r="B1127" s="227"/>
      <c r="D1127" s="261"/>
      <c r="E1127" s="261"/>
      <c r="F1127" s="265"/>
      <c r="U1127" s="490"/>
    </row>
    <row r="1128" spans="2:21" x14ac:dyDescent="0.25">
      <c r="B1128" s="227"/>
      <c r="D1128" s="261"/>
      <c r="E1128" s="261"/>
      <c r="F1128" s="265"/>
      <c r="U1128" s="490"/>
    </row>
    <row r="1129" spans="2:21" x14ac:dyDescent="0.25">
      <c r="B1129" s="227"/>
      <c r="D1129" s="261"/>
      <c r="E1129" s="261"/>
      <c r="F1129" s="265"/>
      <c r="U1129" s="490"/>
    </row>
    <row r="1130" spans="2:21" x14ac:dyDescent="0.25">
      <c r="B1130" s="241"/>
      <c r="D1130" s="261"/>
      <c r="E1130" s="261"/>
      <c r="F1130" s="274"/>
      <c r="U1130" s="490"/>
    </row>
    <row r="1131" spans="2:21" x14ac:dyDescent="0.25">
      <c r="B1131" s="227"/>
      <c r="D1131" s="261"/>
      <c r="E1131" s="261"/>
      <c r="F1131" s="265"/>
      <c r="U1131" s="490"/>
    </row>
    <row r="1132" spans="2:21" x14ac:dyDescent="0.25">
      <c r="B1132" s="227"/>
      <c r="D1132" s="261"/>
      <c r="E1132" s="261"/>
      <c r="F1132" s="265"/>
      <c r="U1132" s="490"/>
    </row>
    <row r="1133" spans="2:21" x14ac:dyDescent="0.25">
      <c r="B1133" s="227"/>
      <c r="D1133" s="261"/>
      <c r="E1133" s="261"/>
      <c r="F1133" s="265"/>
      <c r="U1133" s="490"/>
    </row>
    <row r="1134" spans="2:21" x14ac:dyDescent="0.25">
      <c r="B1134" s="241"/>
      <c r="D1134" s="261"/>
      <c r="E1134" s="261"/>
      <c r="F1134" s="274"/>
      <c r="U1134" s="490"/>
    </row>
    <row r="1135" spans="2:21" x14ac:dyDescent="0.25">
      <c r="B1135" s="227"/>
      <c r="D1135" s="261"/>
      <c r="E1135" s="261"/>
      <c r="F1135" s="265"/>
      <c r="U1135" s="490"/>
    </row>
    <row r="1136" spans="2:21" x14ac:dyDescent="0.25">
      <c r="B1136" s="227"/>
      <c r="D1136" s="261"/>
      <c r="E1136" s="261"/>
      <c r="F1136" s="265"/>
      <c r="U1136" s="490"/>
    </row>
    <row r="1137" spans="1:21" x14ac:dyDescent="0.25">
      <c r="B1137" s="241"/>
      <c r="D1137" s="261"/>
      <c r="E1137" s="261"/>
      <c r="F1137" s="274"/>
      <c r="U1137" s="490"/>
    </row>
    <row r="1138" spans="1:21" x14ac:dyDescent="0.25">
      <c r="B1138" s="227"/>
      <c r="D1138" s="261"/>
      <c r="E1138" s="261"/>
      <c r="F1138" s="265"/>
      <c r="U1138" s="490"/>
    </row>
    <row r="1139" spans="1:21" x14ac:dyDescent="0.25">
      <c r="B1139" s="227"/>
      <c r="D1139" s="261"/>
      <c r="E1139" s="261"/>
      <c r="F1139" s="265"/>
      <c r="U1139" s="490"/>
    </row>
    <row r="1140" spans="1:21" x14ac:dyDescent="0.25">
      <c r="B1140" s="227"/>
      <c r="D1140" s="261"/>
      <c r="E1140" s="261"/>
      <c r="F1140" s="265"/>
      <c r="U1140" s="490"/>
    </row>
    <row r="1141" spans="1:21" x14ac:dyDescent="0.25">
      <c r="B1141" s="227"/>
      <c r="D1141" s="261"/>
      <c r="E1141" s="261"/>
      <c r="F1141" s="265"/>
      <c r="U1141" s="490"/>
    </row>
    <row r="1142" spans="1:21" x14ac:dyDescent="0.25">
      <c r="B1142" s="227"/>
      <c r="D1142" s="261"/>
      <c r="E1142" s="261"/>
      <c r="F1142" s="265"/>
      <c r="U1142" s="490"/>
    </row>
    <row r="1143" spans="1:21" x14ac:dyDescent="0.25">
      <c r="B1143" s="227"/>
      <c r="D1143" s="261"/>
      <c r="E1143" s="261"/>
      <c r="F1143" s="265"/>
      <c r="U1143" s="490"/>
    </row>
    <row r="1144" spans="1:21" x14ac:dyDescent="0.25">
      <c r="B1144" s="227"/>
      <c r="D1144" s="67"/>
      <c r="E1144" s="59"/>
      <c r="F1144" s="265"/>
      <c r="U1144" s="490"/>
    </row>
    <row r="1145" spans="1:21" x14ac:dyDescent="0.25">
      <c r="A1145" s="266"/>
      <c r="B1145" s="246"/>
      <c r="C1145" s="246"/>
      <c r="D1145" s="246"/>
      <c r="E1145" s="246"/>
      <c r="F1145" s="246"/>
      <c r="U1145" s="490"/>
    </row>
    <row r="1146" spans="1:21" x14ac:dyDescent="0.25">
      <c r="A1146" s="266"/>
      <c r="B1146" s="277"/>
      <c r="C1146" s="374"/>
      <c r="D1146" s="301"/>
      <c r="E1146" s="315"/>
      <c r="F1146" s="273"/>
      <c r="U1146" s="490"/>
    </row>
    <row r="1147" spans="1:21" x14ac:dyDescent="0.25">
      <c r="B1147" s="241"/>
      <c r="E1147" s="244"/>
      <c r="F1147" s="269"/>
      <c r="G1147" s="490"/>
      <c r="H1147" s="490"/>
      <c r="I1147" s="490"/>
      <c r="J1147" s="490"/>
      <c r="U1147" s="490"/>
    </row>
    <row r="1148" spans="1:21" x14ac:dyDescent="0.25">
      <c r="B1148" s="241"/>
      <c r="D1148" s="261"/>
      <c r="E1148" s="261"/>
      <c r="F1148" s="265"/>
      <c r="G1148" s="490"/>
      <c r="H1148" s="490"/>
      <c r="I1148" s="490"/>
      <c r="J1148" s="490"/>
      <c r="U1148" s="490"/>
    </row>
    <row r="1149" spans="1:21" x14ac:dyDescent="0.25">
      <c r="B1149" s="241"/>
      <c r="D1149" s="261"/>
      <c r="E1149" s="261"/>
      <c r="F1149" s="265"/>
      <c r="U1149" s="490"/>
    </row>
    <row r="1150" spans="1:21" x14ac:dyDescent="0.25">
      <c r="B1150" s="241"/>
      <c r="D1150" s="261"/>
      <c r="E1150" s="261"/>
      <c r="F1150" s="265"/>
      <c r="U1150" s="490"/>
    </row>
    <row r="1151" spans="1:21" x14ac:dyDescent="0.25">
      <c r="B1151" s="241"/>
      <c r="D1151" s="261"/>
      <c r="E1151" s="261"/>
      <c r="F1151" s="265"/>
      <c r="U1151" s="490"/>
    </row>
    <row r="1152" spans="1:21" x14ac:dyDescent="0.25">
      <c r="B1152" s="241"/>
      <c r="D1152" s="261"/>
      <c r="E1152" s="261"/>
      <c r="F1152" s="265"/>
      <c r="U1152" s="490"/>
    </row>
    <row r="1153" spans="2:21" x14ac:dyDescent="0.25">
      <c r="B1153" s="241"/>
      <c r="D1153" s="261"/>
      <c r="E1153" s="261"/>
      <c r="F1153" s="265"/>
      <c r="U1153" s="490"/>
    </row>
    <row r="1154" spans="2:21" x14ac:dyDescent="0.25">
      <c r="B1154" s="241"/>
      <c r="D1154" s="261"/>
      <c r="E1154" s="261"/>
      <c r="F1154" s="265"/>
      <c r="U1154" s="490"/>
    </row>
    <row r="1155" spans="2:21" x14ac:dyDescent="0.25">
      <c r="B1155" s="241"/>
      <c r="D1155" s="261"/>
      <c r="E1155" s="261"/>
      <c r="F1155" s="265"/>
      <c r="U1155" s="490"/>
    </row>
    <row r="1156" spans="2:21" x14ac:dyDescent="0.25">
      <c r="B1156" s="241"/>
      <c r="D1156" s="261"/>
      <c r="E1156" s="261"/>
      <c r="F1156" s="265"/>
      <c r="U1156" s="490"/>
    </row>
    <row r="1157" spans="2:21" x14ac:dyDescent="0.25">
      <c r="B1157" s="241"/>
      <c r="D1157" s="261"/>
      <c r="E1157" s="261"/>
      <c r="F1157" s="265"/>
      <c r="U1157" s="490"/>
    </row>
    <row r="1158" spans="2:21" x14ac:dyDescent="0.25">
      <c r="B1158" s="241"/>
      <c r="D1158" s="261"/>
      <c r="E1158" s="261"/>
      <c r="F1158" s="265"/>
      <c r="U1158" s="490"/>
    </row>
    <row r="1159" spans="2:21" x14ac:dyDescent="0.25">
      <c r="B1159" s="241"/>
      <c r="D1159" s="261"/>
      <c r="E1159" s="261"/>
      <c r="F1159" s="265"/>
      <c r="U1159" s="490"/>
    </row>
    <row r="1160" spans="2:21" x14ac:dyDescent="0.25">
      <c r="B1160" s="241"/>
      <c r="D1160" s="261"/>
      <c r="E1160" s="261"/>
      <c r="F1160" s="265"/>
      <c r="U1160" s="490"/>
    </row>
    <row r="1161" spans="2:21" x14ac:dyDescent="0.25">
      <c r="B1161" s="241"/>
      <c r="D1161" s="261"/>
      <c r="E1161" s="261"/>
      <c r="F1161" s="265"/>
      <c r="U1161" s="490"/>
    </row>
    <row r="1162" spans="2:21" x14ac:dyDescent="0.25">
      <c r="B1162" s="241"/>
      <c r="D1162" s="261"/>
      <c r="E1162" s="261"/>
      <c r="F1162" s="265"/>
      <c r="U1162" s="490"/>
    </row>
    <row r="1163" spans="2:21" x14ac:dyDescent="0.25">
      <c r="B1163" s="241"/>
      <c r="D1163" s="261"/>
      <c r="E1163" s="261"/>
      <c r="F1163" s="265"/>
      <c r="U1163" s="490"/>
    </row>
    <row r="1164" spans="2:21" x14ac:dyDescent="0.25">
      <c r="B1164" s="241"/>
      <c r="D1164" s="261"/>
      <c r="E1164" s="261"/>
      <c r="F1164" s="265"/>
      <c r="U1164" s="490"/>
    </row>
    <row r="1165" spans="2:21" x14ac:dyDescent="0.25">
      <c r="B1165" s="241"/>
      <c r="D1165" s="261"/>
      <c r="E1165" s="261"/>
      <c r="F1165" s="265"/>
      <c r="U1165" s="490"/>
    </row>
    <row r="1166" spans="2:21" x14ac:dyDescent="0.25">
      <c r="B1166" s="241"/>
      <c r="D1166" s="261"/>
      <c r="E1166" s="261"/>
      <c r="F1166" s="265"/>
      <c r="U1166" s="490"/>
    </row>
    <row r="1167" spans="2:21" x14ac:dyDescent="0.25">
      <c r="B1167" s="241"/>
      <c r="D1167" s="261"/>
      <c r="E1167" s="261"/>
      <c r="F1167" s="265"/>
      <c r="U1167" s="490"/>
    </row>
    <row r="1168" spans="2:21" x14ac:dyDescent="0.25">
      <c r="B1168" s="241"/>
      <c r="D1168" s="261"/>
      <c r="E1168" s="261"/>
      <c r="F1168" s="265"/>
      <c r="U1168" s="490"/>
    </row>
    <row r="1169" spans="1:21" x14ac:dyDescent="0.25">
      <c r="B1169" s="241"/>
      <c r="D1169" s="261"/>
      <c r="E1169" s="261"/>
      <c r="F1169" s="265"/>
      <c r="U1169" s="490"/>
    </row>
    <row r="1170" spans="1:21" x14ac:dyDescent="0.25">
      <c r="B1170" s="241"/>
      <c r="D1170" s="261"/>
      <c r="E1170" s="261"/>
      <c r="F1170" s="265"/>
      <c r="U1170" s="490"/>
    </row>
    <row r="1171" spans="1:21" x14ac:dyDescent="0.25">
      <c r="B1171" s="241"/>
      <c r="D1171" s="69"/>
      <c r="E1171" s="244"/>
      <c r="F1171" s="265"/>
      <c r="U1171" s="490"/>
    </row>
    <row r="1172" spans="1:21" x14ac:dyDescent="0.25">
      <c r="A1172" s="266"/>
      <c r="B1172" s="246"/>
      <c r="C1172" s="246"/>
      <c r="D1172" s="246"/>
      <c r="E1172" s="246"/>
      <c r="F1172" s="246"/>
      <c r="U1172" s="490"/>
    </row>
    <row r="1173" spans="1:21" x14ac:dyDescent="0.25">
      <c r="A1173" s="266"/>
      <c r="B1173" s="277"/>
      <c r="C1173" s="374"/>
      <c r="D1173" s="301"/>
      <c r="E1173" s="315"/>
      <c r="F1173" s="273"/>
      <c r="U1173" s="490"/>
    </row>
    <row r="1174" spans="1:21" x14ac:dyDescent="0.25">
      <c r="A1174" s="266"/>
      <c r="B1174" s="277"/>
      <c r="C1174" s="253"/>
      <c r="D1174" s="374"/>
      <c r="E1174" s="374"/>
      <c r="F1174" s="277"/>
      <c r="U1174" s="490"/>
    </row>
    <row r="1175" spans="1:21" x14ac:dyDescent="0.25">
      <c r="C1175" s="239"/>
      <c r="D1175" s="261"/>
      <c r="E1175" s="261"/>
      <c r="F1175" s="262"/>
      <c r="U1175" s="490"/>
    </row>
    <row r="1176" spans="1:21" x14ac:dyDescent="0.25">
      <c r="C1176" s="239"/>
      <c r="D1176" s="261"/>
      <c r="E1176" s="261"/>
      <c r="F1176" s="262"/>
      <c r="U1176" s="490"/>
    </row>
    <row r="1177" spans="1:21" x14ac:dyDescent="0.25">
      <c r="C1177" s="239"/>
      <c r="D1177" s="261"/>
      <c r="E1177" s="261"/>
      <c r="F1177" s="262"/>
      <c r="U1177" s="490"/>
    </row>
    <row r="1178" spans="1:21" x14ac:dyDescent="0.25">
      <c r="C1178" s="239"/>
      <c r="D1178" s="261"/>
      <c r="E1178" s="261"/>
      <c r="F1178" s="262"/>
      <c r="U1178" s="490"/>
    </row>
    <row r="1179" spans="1:21" x14ac:dyDescent="0.25">
      <c r="C1179" s="239"/>
      <c r="D1179" s="261"/>
      <c r="E1179" s="261"/>
      <c r="F1179" s="262"/>
      <c r="U1179" s="490"/>
    </row>
    <row r="1180" spans="1:21" x14ac:dyDescent="0.25">
      <c r="C1180" s="239"/>
      <c r="D1180" s="261"/>
      <c r="E1180" s="261"/>
      <c r="F1180" s="262"/>
      <c r="U1180" s="490"/>
    </row>
    <row r="1181" spans="1:21" x14ac:dyDescent="0.25">
      <c r="C1181" s="239"/>
      <c r="D1181" s="261"/>
      <c r="E1181" s="261"/>
      <c r="F1181" s="262"/>
      <c r="U1181" s="490"/>
    </row>
    <row r="1182" spans="1:21" x14ac:dyDescent="0.25">
      <c r="C1182" s="239"/>
      <c r="D1182" s="261"/>
      <c r="E1182" s="261"/>
      <c r="F1182" s="262"/>
      <c r="U1182" s="490"/>
    </row>
    <row r="1183" spans="1:21" x14ac:dyDescent="0.25">
      <c r="C1183" s="239"/>
      <c r="D1183" s="261"/>
      <c r="E1183" s="261"/>
      <c r="F1183" s="262"/>
      <c r="U1183" s="490"/>
    </row>
    <row r="1184" spans="1:21" x14ac:dyDescent="0.25">
      <c r="B1184" s="227"/>
      <c r="C1184" s="239"/>
      <c r="D1184" s="261"/>
      <c r="E1184" s="261"/>
      <c r="F1184" s="262"/>
      <c r="U1184" s="490"/>
    </row>
    <row r="1185" spans="1:21" x14ac:dyDescent="0.25">
      <c r="B1185" s="227"/>
      <c r="C1185" s="239"/>
      <c r="D1185" s="261"/>
      <c r="E1185" s="261"/>
      <c r="F1185" s="262"/>
      <c r="U1185" s="490"/>
    </row>
    <row r="1186" spans="1:21" x14ac:dyDescent="0.25">
      <c r="B1186" s="227"/>
      <c r="C1186" s="239"/>
      <c r="D1186" s="261"/>
      <c r="E1186" s="261"/>
      <c r="F1186" s="262"/>
      <c r="U1186" s="490"/>
    </row>
    <row r="1187" spans="1:21" x14ac:dyDescent="0.25">
      <c r="B1187" s="227"/>
      <c r="C1187" s="239"/>
      <c r="D1187" s="261"/>
      <c r="E1187" s="261"/>
      <c r="F1187" s="262"/>
      <c r="U1187" s="490"/>
    </row>
    <row r="1188" spans="1:21" x14ac:dyDescent="0.25">
      <c r="B1188" s="264"/>
      <c r="C1188" s="239"/>
      <c r="D1188" s="261"/>
      <c r="E1188" s="261"/>
      <c r="F1188" s="262"/>
      <c r="U1188" s="490"/>
    </row>
    <row r="1189" spans="1:21" x14ac:dyDescent="0.25">
      <c r="B1189" s="264"/>
      <c r="C1189" s="239"/>
      <c r="D1189" s="261"/>
      <c r="E1189" s="261"/>
      <c r="F1189" s="262"/>
      <c r="U1189" s="490"/>
    </row>
    <row r="1190" spans="1:21" x14ac:dyDescent="0.25">
      <c r="A1190" s="266"/>
      <c r="B1190" s="225"/>
      <c r="C1190" s="253"/>
      <c r="D1190" s="261"/>
      <c r="E1190" s="261"/>
      <c r="F1190" s="273"/>
      <c r="U1190" s="490"/>
    </row>
    <row r="1191" spans="1:21" x14ac:dyDescent="0.25">
      <c r="C1191" s="239"/>
      <c r="D1191" s="261"/>
      <c r="E1191" s="261"/>
      <c r="F1191" s="262"/>
      <c r="U1191" s="490"/>
    </row>
    <row r="1192" spans="1:21" x14ac:dyDescent="0.25">
      <c r="C1192" s="226"/>
      <c r="D1192" s="261"/>
      <c r="E1192" s="261"/>
      <c r="F1192" s="262"/>
      <c r="U1192" s="490"/>
    </row>
    <row r="1193" spans="1:21" x14ac:dyDescent="0.25">
      <c r="C1193" s="226"/>
      <c r="D1193" s="261"/>
      <c r="E1193" s="261"/>
      <c r="F1193" s="262"/>
      <c r="U1193" s="490"/>
    </row>
    <row r="1194" spans="1:21" x14ac:dyDescent="0.25">
      <c r="C1194" s="226"/>
      <c r="D1194" s="261"/>
      <c r="E1194" s="261"/>
      <c r="F1194" s="262"/>
      <c r="U1194" s="490"/>
    </row>
    <row r="1195" spans="1:21" x14ac:dyDescent="0.25">
      <c r="C1195" s="226"/>
      <c r="D1195" s="261"/>
      <c r="E1195" s="261"/>
      <c r="F1195" s="262"/>
      <c r="U1195" s="490"/>
    </row>
    <row r="1196" spans="1:21" x14ac:dyDescent="0.25">
      <c r="C1196" s="226"/>
      <c r="D1196" s="261"/>
      <c r="E1196" s="261"/>
      <c r="F1196" s="262"/>
      <c r="U1196" s="490"/>
    </row>
    <row r="1197" spans="1:21" x14ac:dyDescent="0.25">
      <c r="C1197" s="226"/>
      <c r="D1197" s="261"/>
      <c r="E1197" s="261"/>
      <c r="F1197" s="262"/>
      <c r="U1197" s="490"/>
    </row>
    <row r="1198" spans="1:21" x14ac:dyDescent="0.25">
      <c r="C1198" s="226"/>
      <c r="D1198" s="261"/>
      <c r="E1198" s="261"/>
      <c r="F1198" s="262"/>
      <c r="U1198" s="490"/>
    </row>
    <row r="1199" spans="1:21" x14ac:dyDescent="0.25">
      <c r="C1199" s="226"/>
      <c r="D1199" s="261"/>
      <c r="E1199" s="261"/>
      <c r="F1199" s="262"/>
      <c r="U1199" s="490"/>
    </row>
    <row r="1200" spans="1:21" x14ac:dyDescent="0.25">
      <c r="B1200" s="227"/>
      <c r="C1200" s="226"/>
      <c r="D1200" s="261"/>
      <c r="E1200" s="261"/>
      <c r="F1200" s="262"/>
      <c r="U1200" s="490"/>
    </row>
    <row r="1201" spans="1:21" x14ac:dyDescent="0.25">
      <c r="A1201" s="266"/>
      <c r="B1201" s="241"/>
      <c r="C1201" s="266"/>
      <c r="D1201" s="261"/>
      <c r="E1201" s="261"/>
      <c r="F1201" s="273"/>
      <c r="U1201" s="490"/>
    </row>
    <row r="1202" spans="1:21" x14ac:dyDescent="0.25">
      <c r="C1202" s="239"/>
      <c r="D1202" s="261"/>
      <c r="E1202" s="261"/>
      <c r="F1202" s="262"/>
      <c r="U1202" s="490"/>
    </row>
    <row r="1203" spans="1:21" x14ac:dyDescent="0.25">
      <c r="C1203" s="226"/>
      <c r="D1203" s="261"/>
      <c r="E1203" s="261"/>
      <c r="F1203" s="262"/>
      <c r="U1203" s="490"/>
    </row>
    <row r="1204" spans="1:21" x14ac:dyDescent="0.25">
      <c r="C1204" s="226"/>
      <c r="D1204" s="261"/>
      <c r="E1204" s="261"/>
      <c r="F1204" s="262"/>
      <c r="U1204" s="490"/>
    </row>
    <row r="1205" spans="1:21" x14ac:dyDescent="0.25">
      <c r="C1205" s="226"/>
      <c r="D1205" s="261"/>
      <c r="E1205" s="261"/>
      <c r="F1205" s="262"/>
      <c r="U1205" s="490"/>
    </row>
    <row r="1206" spans="1:21" x14ac:dyDescent="0.25">
      <c r="C1206" s="226"/>
      <c r="D1206" s="261"/>
      <c r="E1206" s="261"/>
      <c r="F1206" s="262"/>
      <c r="U1206" s="490"/>
    </row>
    <row r="1207" spans="1:21" x14ac:dyDescent="0.25">
      <c r="C1207" s="226"/>
      <c r="D1207" s="261"/>
      <c r="E1207" s="261"/>
      <c r="F1207" s="262"/>
      <c r="U1207" s="490"/>
    </row>
    <row r="1208" spans="1:21" x14ac:dyDescent="0.25">
      <c r="C1208" s="226"/>
      <c r="D1208" s="261"/>
      <c r="E1208" s="261"/>
      <c r="F1208" s="262"/>
      <c r="U1208" s="490"/>
    </row>
    <row r="1209" spans="1:21" x14ac:dyDescent="0.25">
      <c r="C1209" s="226"/>
      <c r="D1209" s="261"/>
      <c r="E1209" s="261"/>
      <c r="F1209" s="262"/>
      <c r="U1209" s="490"/>
    </row>
    <row r="1210" spans="1:21" x14ac:dyDescent="0.25">
      <c r="C1210" s="226"/>
      <c r="D1210" s="261"/>
      <c r="E1210" s="261"/>
      <c r="F1210" s="262"/>
      <c r="U1210" s="490"/>
    </row>
    <row r="1211" spans="1:21" x14ac:dyDescent="0.25">
      <c r="B1211" s="227"/>
      <c r="C1211" s="226"/>
      <c r="D1211" s="261"/>
      <c r="E1211" s="261"/>
      <c r="F1211" s="262"/>
      <c r="U1211" s="490"/>
    </row>
    <row r="1212" spans="1:21" x14ac:dyDescent="0.25">
      <c r="A1212" s="266"/>
      <c r="B1212" s="241"/>
      <c r="C1212" s="226"/>
      <c r="D1212" s="261"/>
      <c r="E1212" s="261"/>
      <c r="F1212" s="262"/>
      <c r="U1212" s="490"/>
    </row>
    <row r="1213" spans="1:21" x14ac:dyDescent="0.25">
      <c r="B1213" s="227"/>
      <c r="C1213" s="226"/>
      <c r="D1213" s="261"/>
      <c r="E1213" s="261"/>
      <c r="F1213" s="262"/>
      <c r="U1213" s="490"/>
    </row>
    <row r="1214" spans="1:21" x14ac:dyDescent="0.25">
      <c r="B1214" s="227"/>
      <c r="C1214" s="226"/>
      <c r="D1214" s="261"/>
      <c r="E1214" s="261"/>
      <c r="F1214" s="262"/>
      <c r="U1214" s="490"/>
    </row>
    <row r="1215" spans="1:21" x14ac:dyDescent="0.25">
      <c r="B1215" s="227"/>
      <c r="C1215" s="226"/>
      <c r="D1215" s="261"/>
      <c r="E1215" s="261"/>
      <c r="F1215" s="262"/>
      <c r="U1215" s="490"/>
    </row>
    <row r="1216" spans="1:21" x14ac:dyDescent="0.25">
      <c r="B1216" s="227"/>
      <c r="C1216" s="226"/>
      <c r="D1216" s="261"/>
      <c r="E1216" s="261"/>
      <c r="F1216" s="262"/>
      <c r="U1216" s="490"/>
    </row>
    <row r="1217" spans="1:21" x14ac:dyDescent="0.25">
      <c r="B1217" s="227"/>
      <c r="C1217" s="226"/>
      <c r="D1217" s="261"/>
      <c r="E1217" s="261"/>
      <c r="F1217" s="262"/>
      <c r="U1217" s="490"/>
    </row>
    <row r="1218" spans="1:21" x14ac:dyDescent="0.25">
      <c r="B1218" s="227"/>
      <c r="C1218" s="226"/>
      <c r="D1218" s="261"/>
      <c r="E1218" s="261"/>
      <c r="F1218" s="262"/>
      <c r="U1218" s="490"/>
    </row>
    <row r="1219" spans="1:21" x14ac:dyDescent="0.25">
      <c r="B1219" s="227"/>
      <c r="C1219" s="226"/>
      <c r="D1219" s="261"/>
      <c r="E1219" s="261"/>
      <c r="F1219" s="262"/>
      <c r="U1219" s="490"/>
    </row>
    <row r="1220" spans="1:21" x14ac:dyDescent="0.25">
      <c r="A1220" s="266"/>
      <c r="B1220" s="241"/>
      <c r="C1220" s="266"/>
      <c r="D1220" s="261"/>
      <c r="E1220" s="261"/>
      <c r="F1220" s="313"/>
      <c r="U1220" s="490"/>
    </row>
    <row r="1221" spans="1:21" x14ac:dyDescent="0.25">
      <c r="B1221" s="227"/>
      <c r="C1221" s="226"/>
      <c r="D1221" s="261"/>
      <c r="E1221" s="261"/>
      <c r="F1221" s="262"/>
      <c r="U1221" s="490"/>
    </row>
    <row r="1222" spans="1:21" x14ac:dyDescent="0.25">
      <c r="B1222" s="227"/>
      <c r="C1222" s="226"/>
      <c r="D1222" s="261"/>
      <c r="E1222" s="261"/>
      <c r="F1222" s="262"/>
      <c r="U1222" s="490"/>
    </row>
    <row r="1223" spans="1:21" x14ac:dyDescent="0.25">
      <c r="B1223" s="227"/>
      <c r="C1223" s="226"/>
      <c r="D1223" s="261"/>
      <c r="E1223" s="261"/>
      <c r="F1223" s="262"/>
      <c r="U1223" s="490"/>
    </row>
    <row r="1224" spans="1:21" x14ac:dyDescent="0.25">
      <c r="B1224" s="227"/>
      <c r="C1224" s="226"/>
      <c r="D1224" s="261"/>
      <c r="E1224" s="261"/>
      <c r="F1224" s="262"/>
      <c r="U1224" s="490"/>
    </row>
    <row r="1225" spans="1:21" x14ac:dyDescent="0.25">
      <c r="B1225" s="227"/>
      <c r="C1225" s="226"/>
      <c r="D1225" s="261"/>
      <c r="E1225" s="261"/>
      <c r="F1225" s="262"/>
      <c r="U1225" s="490"/>
    </row>
    <row r="1226" spans="1:21" x14ac:dyDescent="0.25">
      <c r="B1226" s="227"/>
      <c r="C1226" s="226"/>
      <c r="D1226" s="261"/>
      <c r="E1226" s="261"/>
      <c r="F1226" s="262"/>
      <c r="U1226" s="490"/>
    </row>
    <row r="1227" spans="1:21" x14ac:dyDescent="0.25">
      <c r="B1227" s="227"/>
      <c r="C1227" s="226"/>
      <c r="D1227" s="261"/>
      <c r="E1227" s="261"/>
      <c r="F1227" s="262"/>
      <c r="U1227" s="490"/>
    </row>
    <row r="1228" spans="1:21" x14ac:dyDescent="0.25">
      <c r="B1228" s="227"/>
      <c r="C1228" s="226"/>
      <c r="D1228" s="261"/>
      <c r="E1228" s="261"/>
      <c r="F1228" s="262"/>
      <c r="U1228" s="490"/>
    </row>
    <row r="1229" spans="1:21" x14ac:dyDescent="0.25">
      <c r="B1229" s="227"/>
      <c r="C1229" s="226"/>
      <c r="D1229" s="261"/>
      <c r="E1229" s="261"/>
      <c r="F1229" s="262"/>
      <c r="U1229" s="490"/>
    </row>
    <row r="1230" spans="1:21" x14ac:dyDescent="0.25">
      <c r="A1230" s="266"/>
      <c r="B1230" s="241"/>
      <c r="C1230" s="266"/>
      <c r="D1230" s="261"/>
      <c r="E1230" s="261"/>
      <c r="F1230" s="313"/>
      <c r="U1230" s="490"/>
    </row>
    <row r="1231" spans="1:21" x14ac:dyDescent="0.25">
      <c r="B1231" s="227"/>
      <c r="C1231" s="226"/>
      <c r="D1231" s="261"/>
      <c r="E1231" s="261"/>
      <c r="F1231" s="262"/>
      <c r="U1231" s="490"/>
    </row>
    <row r="1232" spans="1:21" x14ac:dyDescent="0.25">
      <c r="B1232" s="227"/>
      <c r="C1232" s="226"/>
      <c r="D1232" s="261"/>
      <c r="E1232" s="261"/>
      <c r="F1232" s="262"/>
      <c r="U1232" s="490"/>
    </row>
    <row r="1233" spans="1:21" x14ac:dyDescent="0.25">
      <c r="B1233" s="227"/>
      <c r="C1233" s="226"/>
      <c r="D1233" s="261"/>
      <c r="E1233" s="261"/>
      <c r="F1233" s="262"/>
      <c r="U1233" s="490"/>
    </row>
    <row r="1234" spans="1:21" x14ac:dyDescent="0.25">
      <c r="B1234" s="227"/>
      <c r="C1234" s="226"/>
      <c r="D1234" s="261"/>
      <c r="E1234" s="261"/>
      <c r="F1234" s="262"/>
      <c r="U1234" s="490"/>
    </row>
    <row r="1235" spans="1:21" x14ac:dyDescent="0.25">
      <c r="B1235" s="227"/>
      <c r="C1235" s="226"/>
      <c r="D1235" s="261"/>
      <c r="E1235" s="261"/>
      <c r="F1235" s="262"/>
      <c r="U1235" s="490"/>
    </row>
    <row r="1236" spans="1:21" x14ac:dyDescent="0.25">
      <c r="B1236" s="227"/>
      <c r="C1236" s="226"/>
      <c r="D1236" s="261"/>
      <c r="E1236" s="261"/>
      <c r="F1236" s="262"/>
      <c r="U1236" s="490"/>
    </row>
    <row r="1237" spans="1:21" x14ac:dyDescent="0.25">
      <c r="B1237" s="227"/>
      <c r="C1237" s="226"/>
      <c r="D1237" s="261"/>
      <c r="E1237" s="261"/>
      <c r="F1237" s="262"/>
      <c r="U1237" s="490"/>
    </row>
    <row r="1238" spans="1:21" x14ac:dyDescent="0.25">
      <c r="B1238" s="227"/>
      <c r="C1238" s="226"/>
      <c r="D1238" s="261"/>
      <c r="E1238" s="261"/>
      <c r="F1238" s="262"/>
      <c r="U1238" s="490"/>
    </row>
    <row r="1239" spans="1:21" x14ac:dyDescent="0.25">
      <c r="B1239" s="227"/>
      <c r="C1239" s="226"/>
      <c r="D1239" s="261"/>
      <c r="E1239" s="261"/>
      <c r="F1239" s="262"/>
      <c r="U1239" s="490"/>
    </row>
    <row r="1240" spans="1:21" x14ac:dyDescent="0.25">
      <c r="B1240" s="227"/>
      <c r="C1240" s="226"/>
      <c r="D1240" s="261"/>
      <c r="E1240" s="261"/>
      <c r="F1240" s="262"/>
      <c r="U1240" s="490"/>
    </row>
    <row r="1241" spans="1:21" x14ac:dyDescent="0.25">
      <c r="A1241" s="266"/>
      <c r="B1241" s="241"/>
      <c r="C1241" s="266"/>
      <c r="D1241" s="261"/>
      <c r="E1241" s="261"/>
      <c r="F1241" s="313"/>
      <c r="U1241" s="490"/>
    </row>
    <row r="1242" spans="1:21" x14ac:dyDescent="0.25">
      <c r="B1242" s="227"/>
      <c r="C1242" s="226"/>
      <c r="D1242" s="261"/>
      <c r="E1242" s="261"/>
      <c r="F1242" s="262"/>
      <c r="U1242" s="490"/>
    </row>
    <row r="1243" spans="1:21" x14ac:dyDescent="0.25">
      <c r="B1243" s="227"/>
      <c r="C1243" s="226"/>
      <c r="D1243" s="261"/>
      <c r="E1243" s="261"/>
      <c r="F1243" s="262"/>
      <c r="U1243" s="490"/>
    </row>
    <row r="1244" spans="1:21" x14ac:dyDescent="0.25">
      <c r="B1244" s="227"/>
      <c r="C1244" s="226"/>
      <c r="D1244" s="261"/>
      <c r="E1244" s="261"/>
      <c r="F1244" s="262"/>
      <c r="U1244" s="490"/>
    </row>
    <row r="1245" spans="1:21" x14ac:dyDescent="0.25">
      <c r="B1245" s="227"/>
      <c r="C1245" s="226"/>
      <c r="D1245" s="261"/>
      <c r="E1245" s="261"/>
      <c r="F1245" s="262"/>
      <c r="U1245" s="490"/>
    </row>
    <row r="1246" spans="1:21" x14ac:dyDescent="0.25">
      <c r="B1246" s="227"/>
      <c r="C1246" s="226"/>
      <c r="D1246" s="261"/>
      <c r="E1246" s="261"/>
      <c r="F1246" s="262"/>
      <c r="U1246" s="490"/>
    </row>
    <row r="1247" spans="1:21" x14ac:dyDescent="0.25">
      <c r="B1247" s="227"/>
      <c r="C1247" s="226"/>
      <c r="D1247" s="261"/>
      <c r="E1247" s="261"/>
      <c r="F1247" s="262"/>
      <c r="U1247" s="490"/>
    </row>
    <row r="1248" spans="1:21" x14ac:dyDescent="0.25">
      <c r="B1248" s="227"/>
      <c r="C1248" s="226"/>
      <c r="D1248" s="261"/>
      <c r="E1248" s="261"/>
      <c r="F1248" s="262"/>
      <c r="U1248" s="490"/>
    </row>
    <row r="1249" spans="1:21" x14ac:dyDescent="0.25">
      <c r="B1249" s="227"/>
      <c r="C1249" s="226"/>
      <c r="D1249" s="261"/>
      <c r="E1249" s="261"/>
      <c r="F1249" s="262"/>
      <c r="U1249" s="490"/>
    </row>
    <row r="1250" spans="1:21" x14ac:dyDescent="0.25">
      <c r="B1250" s="227"/>
      <c r="C1250" s="226"/>
      <c r="D1250" s="261"/>
      <c r="E1250" s="261"/>
      <c r="F1250" s="262"/>
      <c r="U1250" s="490"/>
    </row>
    <row r="1251" spans="1:21" x14ac:dyDescent="0.25">
      <c r="A1251" s="266"/>
      <c r="B1251" s="241"/>
      <c r="C1251" s="266"/>
      <c r="D1251" s="261"/>
      <c r="E1251" s="261"/>
      <c r="F1251" s="313"/>
      <c r="U1251" s="490"/>
    </row>
    <row r="1252" spans="1:21" x14ac:dyDescent="0.25">
      <c r="B1252" s="227"/>
      <c r="C1252" s="226"/>
      <c r="D1252" s="261"/>
      <c r="E1252" s="261"/>
      <c r="F1252" s="262"/>
      <c r="U1252" s="490"/>
    </row>
    <row r="1253" spans="1:21" x14ac:dyDescent="0.25">
      <c r="B1253" s="227"/>
      <c r="C1253" s="226"/>
      <c r="D1253" s="261"/>
      <c r="E1253" s="261"/>
      <c r="F1253" s="262"/>
      <c r="U1253" s="490"/>
    </row>
    <row r="1254" spans="1:21" x14ac:dyDescent="0.25">
      <c r="B1254" s="227"/>
      <c r="C1254" s="226"/>
      <c r="D1254" s="261"/>
      <c r="E1254" s="261"/>
      <c r="F1254" s="262"/>
      <c r="U1254" s="490"/>
    </row>
    <row r="1255" spans="1:21" x14ac:dyDescent="0.25">
      <c r="B1255" s="227"/>
      <c r="C1255" s="226"/>
      <c r="D1255" s="261"/>
      <c r="E1255" s="261"/>
      <c r="F1255" s="262"/>
      <c r="U1255" s="490"/>
    </row>
    <row r="1256" spans="1:21" x14ac:dyDescent="0.25">
      <c r="B1256" s="227"/>
      <c r="C1256" s="226"/>
      <c r="D1256" s="261"/>
      <c r="E1256" s="261"/>
      <c r="F1256" s="262"/>
      <c r="U1256" s="490"/>
    </row>
    <row r="1257" spans="1:21" x14ac:dyDescent="0.25">
      <c r="B1257" s="227"/>
      <c r="C1257" s="226"/>
      <c r="D1257" s="261"/>
      <c r="E1257" s="261"/>
      <c r="F1257" s="262"/>
      <c r="U1257" s="490"/>
    </row>
    <row r="1258" spans="1:21" x14ac:dyDescent="0.25">
      <c r="B1258" s="227"/>
      <c r="C1258" s="226"/>
      <c r="D1258" s="261"/>
      <c r="E1258" s="261"/>
      <c r="F1258" s="262"/>
      <c r="U1258" s="490"/>
    </row>
    <row r="1259" spans="1:21" x14ac:dyDescent="0.25">
      <c r="A1259" s="266"/>
      <c r="B1259" s="241"/>
      <c r="C1259" s="266"/>
      <c r="D1259" s="261"/>
      <c r="E1259" s="261"/>
      <c r="F1259" s="313"/>
      <c r="U1259" s="490"/>
    </row>
    <row r="1260" spans="1:21" x14ac:dyDescent="0.25">
      <c r="B1260" s="227"/>
      <c r="C1260" s="226"/>
      <c r="D1260" s="261"/>
      <c r="E1260" s="261"/>
      <c r="F1260" s="262"/>
      <c r="U1260" s="490"/>
    </row>
    <row r="1261" spans="1:21" x14ac:dyDescent="0.25">
      <c r="B1261" s="227"/>
      <c r="C1261" s="226"/>
      <c r="D1261" s="261"/>
      <c r="E1261" s="261"/>
      <c r="F1261" s="262"/>
      <c r="U1261" s="490"/>
    </row>
    <row r="1262" spans="1:21" x14ac:dyDescent="0.25">
      <c r="B1262" s="227"/>
      <c r="C1262" s="226"/>
      <c r="D1262" s="261"/>
      <c r="E1262" s="261"/>
      <c r="F1262" s="262"/>
      <c r="U1262" s="490"/>
    </row>
    <row r="1263" spans="1:21" x14ac:dyDescent="0.25">
      <c r="B1263" s="227"/>
      <c r="C1263" s="226"/>
      <c r="D1263" s="261"/>
      <c r="E1263" s="261"/>
      <c r="F1263" s="262"/>
      <c r="U1263" s="490"/>
    </row>
    <row r="1264" spans="1:21" x14ac:dyDescent="0.25">
      <c r="B1264" s="227"/>
      <c r="C1264" s="226"/>
      <c r="D1264" s="261"/>
      <c r="E1264" s="261"/>
      <c r="F1264" s="262"/>
      <c r="U1264" s="490"/>
    </row>
    <row r="1265" spans="1:21" x14ac:dyDescent="0.25">
      <c r="B1265" s="227"/>
      <c r="C1265" s="226"/>
      <c r="D1265" s="261"/>
      <c r="E1265" s="261"/>
      <c r="F1265" s="262"/>
      <c r="U1265" s="490"/>
    </row>
    <row r="1266" spans="1:21" x14ac:dyDescent="0.25">
      <c r="B1266" s="227"/>
      <c r="C1266" s="226"/>
      <c r="D1266" s="261"/>
      <c r="E1266" s="261"/>
      <c r="F1266" s="262"/>
      <c r="U1266" s="490"/>
    </row>
    <row r="1267" spans="1:21" x14ac:dyDescent="0.25">
      <c r="A1267" s="266"/>
      <c r="B1267" s="241"/>
      <c r="C1267" s="266"/>
      <c r="D1267" s="261"/>
      <c r="E1267" s="261"/>
      <c r="F1267" s="313"/>
      <c r="U1267" s="490"/>
    </row>
    <row r="1268" spans="1:21" x14ac:dyDescent="0.25">
      <c r="B1268" s="227"/>
      <c r="C1268" s="226"/>
      <c r="D1268" s="261"/>
      <c r="E1268" s="261"/>
      <c r="F1268" s="262"/>
      <c r="U1268" s="490"/>
    </row>
    <row r="1269" spans="1:21" x14ac:dyDescent="0.25">
      <c r="B1269" s="227"/>
      <c r="C1269" s="226"/>
      <c r="D1269" s="261"/>
      <c r="E1269" s="261"/>
      <c r="F1269" s="262"/>
      <c r="U1269" s="490"/>
    </row>
    <row r="1270" spans="1:21" x14ac:dyDescent="0.25">
      <c r="A1270" s="266"/>
      <c r="B1270" s="241"/>
      <c r="C1270" s="266"/>
      <c r="D1270" s="261"/>
      <c r="E1270" s="261"/>
      <c r="F1270" s="313"/>
      <c r="U1270" s="490"/>
    </row>
    <row r="1271" spans="1:21" x14ac:dyDescent="0.25">
      <c r="B1271" s="227"/>
      <c r="C1271" s="226"/>
      <c r="D1271" s="261"/>
      <c r="E1271" s="261"/>
      <c r="F1271" s="262"/>
      <c r="U1271" s="490"/>
    </row>
    <row r="1272" spans="1:21" x14ac:dyDescent="0.25">
      <c r="B1272" s="227"/>
      <c r="C1272" s="226"/>
      <c r="D1272" s="261"/>
      <c r="E1272" s="261"/>
      <c r="F1272" s="262"/>
      <c r="U1272" s="490"/>
    </row>
    <row r="1273" spans="1:21" x14ac:dyDescent="0.25">
      <c r="A1273" s="266"/>
      <c r="B1273" s="241"/>
      <c r="C1273" s="266"/>
      <c r="D1273" s="261"/>
      <c r="E1273" s="261"/>
      <c r="F1273" s="313"/>
      <c r="U1273" s="490"/>
    </row>
    <row r="1274" spans="1:21" x14ac:dyDescent="0.25">
      <c r="B1274" s="227"/>
      <c r="C1274" s="226"/>
      <c r="D1274" s="261"/>
      <c r="E1274" s="261"/>
      <c r="F1274" s="262"/>
      <c r="U1274" s="490"/>
    </row>
    <row r="1275" spans="1:21" x14ac:dyDescent="0.25">
      <c r="B1275" s="227"/>
      <c r="C1275" s="226"/>
      <c r="D1275" s="261"/>
      <c r="E1275" s="261"/>
      <c r="F1275" s="262"/>
      <c r="U1275" s="490"/>
    </row>
    <row r="1276" spans="1:21" x14ac:dyDescent="0.25">
      <c r="B1276" s="227"/>
      <c r="C1276" s="226"/>
      <c r="D1276" s="261"/>
      <c r="E1276" s="261"/>
      <c r="F1276" s="262"/>
      <c r="U1276" s="490"/>
    </row>
    <row r="1277" spans="1:21" x14ac:dyDescent="0.25">
      <c r="B1277" s="227"/>
      <c r="C1277" s="226"/>
      <c r="D1277" s="261"/>
      <c r="E1277" s="261"/>
      <c r="F1277" s="262"/>
      <c r="U1277" s="490"/>
    </row>
    <row r="1278" spans="1:21" x14ac:dyDescent="0.25">
      <c r="B1278" s="227"/>
      <c r="C1278" s="226"/>
      <c r="D1278" s="261"/>
      <c r="E1278" s="261"/>
      <c r="F1278" s="262"/>
      <c r="U1278" s="490"/>
    </row>
    <row r="1279" spans="1:21" x14ac:dyDescent="0.25">
      <c r="B1279" s="227"/>
      <c r="C1279" s="226"/>
      <c r="D1279" s="261"/>
      <c r="E1279" s="261"/>
      <c r="F1279" s="262"/>
      <c r="U1279" s="490"/>
    </row>
    <row r="1280" spans="1:21" x14ac:dyDescent="0.25">
      <c r="B1280" s="227"/>
      <c r="C1280" s="226"/>
      <c r="D1280" s="261"/>
      <c r="E1280" s="261"/>
      <c r="F1280" s="262"/>
      <c r="U1280" s="490"/>
    </row>
    <row r="1281" spans="1:21" x14ac:dyDescent="0.25">
      <c r="B1281" s="227"/>
      <c r="C1281" s="226"/>
      <c r="D1281" s="261"/>
      <c r="E1281" s="261"/>
      <c r="F1281" s="262"/>
      <c r="U1281" s="490"/>
    </row>
    <row r="1282" spans="1:21" x14ac:dyDescent="0.25">
      <c r="B1282" s="227"/>
      <c r="C1282" s="226"/>
      <c r="D1282" s="261"/>
      <c r="E1282" s="261"/>
      <c r="F1282" s="262"/>
      <c r="U1282" s="490"/>
    </row>
    <row r="1283" spans="1:21" x14ac:dyDescent="0.25">
      <c r="B1283" s="227"/>
      <c r="C1283" s="226"/>
      <c r="D1283" s="261"/>
      <c r="E1283" s="261"/>
      <c r="F1283" s="262"/>
      <c r="U1283" s="490"/>
    </row>
    <row r="1284" spans="1:21" x14ac:dyDescent="0.25">
      <c r="B1284" s="227"/>
      <c r="C1284" s="226"/>
      <c r="D1284" s="261"/>
      <c r="E1284" s="261"/>
      <c r="F1284" s="262"/>
    </row>
    <row r="1285" spans="1:21" x14ac:dyDescent="0.25">
      <c r="A1285" s="266"/>
      <c r="B1285" s="241"/>
      <c r="C1285" s="266"/>
      <c r="D1285" s="261"/>
      <c r="E1285" s="261"/>
      <c r="F1285" s="313"/>
    </row>
    <row r="1286" spans="1:21" x14ac:dyDescent="0.25">
      <c r="B1286" s="227"/>
      <c r="C1286" s="226"/>
      <c r="D1286" s="261"/>
      <c r="E1286" s="261"/>
      <c r="F1286" s="262"/>
    </row>
    <row r="1287" spans="1:21" x14ac:dyDescent="0.25">
      <c r="B1287" s="227"/>
      <c r="C1287" s="226"/>
      <c r="D1287" s="261"/>
      <c r="E1287" s="261"/>
      <c r="F1287" s="262"/>
    </row>
    <row r="1288" spans="1:21" x14ac:dyDescent="0.25">
      <c r="B1288" s="227"/>
      <c r="C1288" s="226"/>
      <c r="D1288" s="261"/>
      <c r="E1288" s="261"/>
      <c r="F1288" s="262"/>
    </row>
    <row r="1289" spans="1:21" x14ac:dyDescent="0.25">
      <c r="B1289" s="227"/>
      <c r="C1289" s="226"/>
      <c r="D1289" s="261"/>
      <c r="E1289" s="261"/>
      <c r="F1289" s="262"/>
    </row>
    <row r="1290" spans="1:21" x14ac:dyDescent="0.25">
      <c r="B1290" s="227"/>
      <c r="C1290" s="226"/>
      <c r="D1290" s="261"/>
      <c r="E1290" s="261"/>
      <c r="F1290" s="262"/>
    </row>
    <row r="1291" spans="1:21" x14ac:dyDescent="0.25">
      <c r="B1291" s="227"/>
      <c r="C1291" s="226"/>
      <c r="D1291" s="261"/>
      <c r="E1291" s="261"/>
      <c r="F1291" s="262"/>
    </row>
    <row r="1292" spans="1:21" x14ac:dyDescent="0.25">
      <c r="B1292" s="227"/>
      <c r="C1292" s="226"/>
      <c r="D1292" s="261"/>
      <c r="E1292" s="261"/>
      <c r="F1292" s="262"/>
    </row>
    <row r="1293" spans="1:21" x14ac:dyDescent="0.25">
      <c r="B1293" s="227"/>
      <c r="C1293" s="226"/>
      <c r="D1293" s="261"/>
      <c r="E1293" s="261"/>
      <c r="F1293" s="262"/>
    </row>
    <row r="1294" spans="1:21" x14ac:dyDescent="0.25">
      <c r="B1294" s="227"/>
      <c r="C1294" s="226"/>
      <c r="D1294" s="261"/>
      <c r="E1294" s="261"/>
      <c r="F1294" s="262"/>
    </row>
    <row r="1295" spans="1:21" x14ac:dyDescent="0.25">
      <c r="B1295" s="227"/>
      <c r="C1295" s="226"/>
      <c r="D1295" s="261"/>
      <c r="E1295" s="261"/>
      <c r="F1295" s="262"/>
    </row>
    <row r="1296" spans="1:21" x14ac:dyDescent="0.25">
      <c r="B1296" s="227"/>
      <c r="C1296" s="226"/>
      <c r="D1296" s="261"/>
      <c r="E1296" s="261"/>
      <c r="F1296" s="262"/>
    </row>
    <row r="1297" spans="1:6" x14ac:dyDescent="0.25">
      <c r="B1297" s="227"/>
      <c r="C1297" s="226"/>
      <c r="D1297" s="261"/>
      <c r="E1297" s="261"/>
      <c r="F1297" s="262"/>
    </row>
    <row r="1298" spans="1:6" s="490" customFormat="1" x14ac:dyDescent="0.25">
      <c r="A1298" s="266"/>
      <c r="B1298" s="241"/>
      <c r="C1298" s="266"/>
      <c r="D1298" s="261"/>
      <c r="E1298" s="261"/>
      <c r="F1298" s="313"/>
    </row>
    <row r="1299" spans="1:6" s="490" customFormat="1" x14ac:dyDescent="0.25">
      <c r="A1299" s="226"/>
      <c r="B1299" s="227"/>
      <c r="C1299" s="226"/>
      <c r="D1299" s="261"/>
      <c r="E1299" s="261"/>
      <c r="F1299" s="262"/>
    </row>
    <row r="1300" spans="1:6" s="490" customFormat="1" x14ac:dyDescent="0.25">
      <c r="A1300" s="226"/>
      <c r="B1300" s="227"/>
      <c r="C1300" s="226"/>
      <c r="D1300" s="261"/>
      <c r="E1300" s="261"/>
      <c r="F1300" s="262"/>
    </row>
    <row r="1301" spans="1:6" s="490" customFormat="1" x14ac:dyDescent="0.25">
      <c r="A1301" s="226"/>
      <c r="B1301" s="227"/>
      <c r="C1301" s="226"/>
      <c r="D1301" s="261"/>
      <c r="E1301" s="261"/>
      <c r="F1301" s="262"/>
    </row>
    <row r="1302" spans="1:6" s="490" customFormat="1" x14ac:dyDescent="0.25">
      <c r="A1302" s="226"/>
      <c r="B1302" s="227"/>
      <c r="C1302" s="226"/>
      <c r="D1302" s="261"/>
      <c r="E1302" s="261"/>
      <c r="F1302" s="262"/>
    </row>
    <row r="1303" spans="1:6" s="490" customFormat="1" x14ac:dyDescent="0.25">
      <c r="A1303" s="226"/>
      <c r="B1303" s="227"/>
      <c r="C1303" s="226"/>
      <c r="D1303" s="261"/>
      <c r="E1303" s="261"/>
      <c r="F1303" s="262"/>
    </row>
    <row r="1304" spans="1:6" s="490" customFormat="1" x14ac:dyDescent="0.25">
      <c r="A1304" s="226"/>
      <c r="B1304" s="227"/>
      <c r="C1304" s="226"/>
      <c r="D1304" s="261"/>
      <c r="E1304" s="261"/>
      <c r="F1304" s="262"/>
    </row>
    <row r="1305" spans="1:6" s="490" customFormat="1" x14ac:dyDescent="0.25">
      <c r="A1305" s="226"/>
      <c r="B1305" s="227"/>
      <c r="C1305" s="226"/>
      <c r="D1305" s="261"/>
      <c r="E1305" s="261"/>
      <c r="F1305" s="262"/>
    </row>
    <row r="1306" spans="1:6" s="490" customFormat="1" x14ac:dyDescent="0.25">
      <c r="A1306" s="226"/>
      <c r="B1306" s="227"/>
      <c r="C1306" s="226"/>
      <c r="D1306" s="261"/>
      <c r="E1306" s="261"/>
      <c r="F1306" s="262"/>
    </row>
    <row r="1307" spans="1:6" s="490" customFormat="1" x14ac:dyDescent="0.25">
      <c r="A1307" s="226"/>
      <c r="B1307" s="227"/>
      <c r="C1307" s="226"/>
      <c r="D1307" s="261"/>
      <c r="E1307" s="261"/>
      <c r="F1307" s="262"/>
    </row>
    <row r="1308" spans="1:6" s="490" customFormat="1" x14ac:dyDescent="0.25">
      <c r="A1308" s="226"/>
      <c r="B1308" s="227"/>
      <c r="C1308" s="226"/>
      <c r="D1308" s="261"/>
      <c r="E1308" s="261"/>
      <c r="F1308" s="262"/>
    </row>
    <row r="1309" spans="1:6" s="490" customFormat="1" x14ac:dyDescent="0.25">
      <c r="A1309" s="226"/>
      <c r="B1309" s="227"/>
      <c r="C1309" s="226"/>
      <c r="D1309" s="261"/>
      <c r="E1309" s="261"/>
      <c r="F1309" s="262"/>
    </row>
    <row r="1310" spans="1:6" s="490" customFormat="1" x14ac:dyDescent="0.25">
      <c r="A1310" s="226"/>
      <c r="B1310" s="227"/>
      <c r="C1310" s="226"/>
      <c r="D1310" s="261"/>
      <c r="E1310" s="261"/>
      <c r="F1310" s="262"/>
    </row>
    <row r="1311" spans="1:6" s="490" customFormat="1" x14ac:dyDescent="0.25">
      <c r="A1311" s="226"/>
      <c r="B1311" s="227"/>
      <c r="C1311" s="226"/>
      <c r="D1311" s="261"/>
      <c r="E1311" s="261"/>
      <c r="F1311" s="262"/>
    </row>
    <row r="1312" spans="1:6" s="490" customFormat="1" x14ac:dyDescent="0.25">
      <c r="A1312" s="226"/>
      <c r="B1312" s="227"/>
      <c r="C1312" s="226"/>
      <c r="D1312" s="261"/>
      <c r="E1312" s="261"/>
      <c r="F1312" s="262"/>
    </row>
    <row r="1313" spans="1:6" s="490" customFormat="1" x14ac:dyDescent="0.25">
      <c r="A1313" s="226"/>
      <c r="B1313" s="227"/>
      <c r="C1313" s="226"/>
      <c r="D1313" s="261"/>
      <c r="E1313" s="261"/>
      <c r="F1313" s="262"/>
    </row>
    <row r="1314" spans="1:6" s="490" customFormat="1" x14ac:dyDescent="0.25">
      <c r="A1314" s="226"/>
      <c r="B1314" s="227"/>
      <c r="C1314" s="226"/>
      <c r="D1314" s="261"/>
      <c r="E1314" s="261"/>
      <c r="F1314" s="262"/>
    </row>
    <row r="1315" spans="1:6" s="490" customFormat="1" x14ac:dyDescent="0.25">
      <c r="A1315" s="226"/>
      <c r="B1315" s="227"/>
      <c r="C1315" s="226"/>
      <c r="D1315" s="261"/>
      <c r="E1315" s="261"/>
      <c r="F1315" s="262"/>
    </row>
    <row r="1316" spans="1:6" s="490" customFormat="1" x14ac:dyDescent="0.25">
      <c r="A1316" s="226"/>
      <c r="B1316" s="227"/>
      <c r="C1316" s="226"/>
      <c r="D1316" s="261"/>
      <c r="E1316" s="261"/>
      <c r="F1316" s="262"/>
    </row>
    <row r="1317" spans="1:6" s="490" customFormat="1" x14ac:dyDescent="0.25">
      <c r="A1317" s="226"/>
      <c r="B1317" s="227"/>
      <c r="C1317" s="226"/>
      <c r="D1317" s="261"/>
      <c r="E1317" s="261"/>
      <c r="F1317" s="262"/>
    </row>
    <row r="1318" spans="1:6" s="490" customFormat="1" x14ac:dyDescent="0.25">
      <c r="A1318" s="226"/>
      <c r="B1318" s="227"/>
      <c r="C1318" s="226"/>
      <c r="D1318" s="261"/>
      <c r="E1318" s="261"/>
      <c r="F1318" s="262"/>
    </row>
    <row r="1319" spans="1:6" s="490" customFormat="1" x14ac:dyDescent="0.25">
      <c r="A1319" s="226"/>
      <c r="B1319" s="227"/>
      <c r="D1319" s="68"/>
      <c r="E1319" s="244"/>
      <c r="F1319" s="244"/>
    </row>
    <row r="1320" spans="1:6" s="490" customFormat="1" x14ac:dyDescent="0.25">
      <c r="A1320" s="226"/>
      <c r="B1320" s="244"/>
      <c r="C1320" s="244"/>
      <c r="D1320" s="244"/>
      <c r="E1320" s="244"/>
      <c r="F1320" s="244"/>
    </row>
    <row r="1321" spans="1:6" s="490" customFormat="1" x14ac:dyDescent="0.25">
      <c r="A1321" s="226"/>
      <c r="B1321" s="244"/>
      <c r="C1321" s="277"/>
    </row>
    <row r="1322" spans="1:6" s="490" customFormat="1" x14ac:dyDescent="0.25">
      <c r="A1322" s="226"/>
      <c r="B1322" s="244"/>
      <c r="C1322" s="277"/>
      <c r="D1322" s="244"/>
      <c r="E1322" s="244"/>
      <c r="F1322" s="244"/>
    </row>
    <row r="1323" spans="1:6" s="490" customFormat="1" x14ac:dyDescent="0.25">
      <c r="A1323" s="226"/>
      <c r="B1323" s="244"/>
      <c r="C1323" s="277"/>
      <c r="D1323" s="244"/>
      <c r="E1323" s="244"/>
      <c r="F1323" s="244"/>
    </row>
    <row r="1324" spans="1:6" s="490" customFormat="1" x14ac:dyDescent="0.25">
      <c r="A1324" s="226"/>
      <c r="B1324" s="244"/>
      <c r="C1324" s="277"/>
      <c r="D1324" s="244"/>
      <c r="E1324" s="244"/>
      <c r="F1324" s="244"/>
    </row>
    <row r="1325" spans="1:6" s="490" customFormat="1" x14ac:dyDescent="0.25">
      <c r="A1325" s="226"/>
      <c r="B1325" s="244"/>
      <c r="C1325" s="246"/>
      <c r="D1325" s="244"/>
      <c r="E1325" s="244"/>
      <c r="F1325" s="244"/>
    </row>
    <row r="1326" spans="1:6" s="490" customFormat="1" x14ac:dyDescent="0.25">
      <c r="A1326" s="241"/>
      <c r="B1326" s="244"/>
      <c r="C1326" s="244"/>
      <c r="D1326" s="244"/>
      <c r="E1326" s="244"/>
      <c r="F1326" s="244"/>
    </row>
    <row r="1327" spans="1:6" s="490" customFormat="1" x14ac:dyDescent="0.25">
      <c r="A1327" s="374"/>
    </row>
    <row r="1328" spans="1:6" s="490" customFormat="1" x14ac:dyDescent="0.25">
      <c r="A1328" s="266"/>
      <c r="B1328" s="277"/>
      <c r="C1328" s="374"/>
      <c r="D1328" s="301"/>
      <c r="E1328" s="315"/>
      <c r="F1328" s="315"/>
    </row>
    <row r="1329" spans="1:6" s="490" customFormat="1" x14ac:dyDescent="0.25">
      <c r="A1329" s="266"/>
      <c r="B1329" s="246"/>
      <c r="C1329" s="246"/>
      <c r="D1329" s="246"/>
      <c r="E1329" s="246"/>
      <c r="F1329" s="246"/>
    </row>
    <row r="1330" spans="1:6" s="490" customFormat="1" x14ac:dyDescent="0.25">
      <c r="A1330" s="226"/>
      <c r="B1330" s="241"/>
      <c r="D1330" s="67"/>
      <c r="E1330" s="59"/>
      <c r="F1330" s="274"/>
    </row>
    <row r="1331" spans="1:6" s="490" customFormat="1" x14ac:dyDescent="0.25">
      <c r="A1331" s="226"/>
      <c r="B1331" s="244"/>
      <c r="D1331" s="39"/>
      <c r="E1331" s="59"/>
      <c r="F1331" s="265"/>
    </row>
    <row r="1332" spans="1:6" s="490" customFormat="1" x14ac:dyDescent="0.25">
      <c r="A1332" s="266"/>
      <c r="B1332" s="241"/>
      <c r="E1332" s="59"/>
      <c r="F1332" s="274"/>
    </row>
    <row r="1333" spans="1:6" s="490" customFormat="1" x14ac:dyDescent="0.25">
      <c r="A1333" s="226"/>
      <c r="B1333" s="227"/>
      <c r="D1333" s="261"/>
      <c r="E1333" s="261"/>
      <c r="F1333" s="265"/>
    </row>
    <row r="1334" spans="1:6" s="490" customFormat="1" x14ac:dyDescent="0.25">
      <c r="A1334" s="226"/>
      <c r="B1334" s="227"/>
      <c r="D1334" s="261"/>
      <c r="E1334" s="261"/>
      <c r="F1334" s="265"/>
    </row>
    <row r="1335" spans="1:6" s="490" customFormat="1" x14ac:dyDescent="0.25">
      <c r="A1335" s="226"/>
      <c r="B1335" s="227"/>
      <c r="D1335" s="261"/>
      <c r="E1335" s="261"/>
      <c r="F1335" s="265"/>
    </row>
    <row r="1336" spans="1:6" s="490" customFormat="1" x14ac:dyDescent="0.25">
      <c r="A1336" s="226"/>
      <c r="B1336" s="227"/>
      <c r="D1336" s="261"/>
      <c r="E1336" s="261"/>
      <c r="F1336" s="265"/>
    </row>
    <row r="1337" spans="1:6" s="490" customFormat="1" x14ac:dyDescent="0.25">
      <c r="A1337" s="226"/>
      <c r="B1337" s="227"/>
      <c r="D1337" s="261"/>
      <c r="E1337" s="261"/>
      <c r="F1337" s="265"/>
    </row>
    <row r="1338" spans="1:6" s="490" customFormat="1" x14ac:dyDescent="0.25">
      <c r="A1338" s="226"/>
      <c r="B1338" s="227"/>
      <c r="D1338" s="261"/>
      <c r="E1338" s="261"/>
      <c r="F1338" s="265"/>
    </row>
    <row r="1339" spans="1:6" s="490" customFormat="1" x14ac:dyDescent="0.25">
      <c r="A1339" s="226"/>
      <c r="B1339" s="227"/>
      <c r="D1339" s="261"/>
      <c r="E1339" s="261"/>
      <c r="F1339" s="265"/>
    </row>
    <row r="1340" spans="1:6" s="490" customFormat="1" x14ac:dyDescent="0.25">
      <c r="A1340" s="226"/>
      <c r="B1340" s="227"/>
      <c r="D1340" s="261"/>
      <c r="E1340" s="261"/>
      <c r="F1340" s="265"/>
    </row>
    <row r="1341" spans="1:6" s="490" customFormat="1" x14ac:dyDescent="0.25">
      <c r="A1341" s="226"/>
      <c r="B1341" s="227"/>
      <c r="D1341" s="261"/>
      <c r="E1341" s="261"/>
      <c r="F1341" s="265"/>
    </row>
    <row r="1342" spans="1:6" s="490" customFormat="1" x14ac:dyDescent="0.25">
      <c r="A1342" s="226"/>
      <c r="B1342" s="227"/>
      <c r="D1342" s="261"/>
      <c r="E1342" s="261"/>
      <c r="F1342" s="265"/>
    </row>
    <row r="1343" spans="1:6" s="490" customFormat="1" x14ac:dyDescent="0.25">
      <c r="A1343" s="226"/>
      <c r="B1343" s="227"/>
      <c r="D1343" s="261"/>
      <c r="E1343" s="261"/>
      <c r="F1343" s="265"/>
    </row>
    <row r="1344" spans="1:6" s="490" customFormat="1" x14ac:dyDescent="0.25">
      <c r="A1344" s="226"/>
      <c r="B1344" s="227"/>
      <c r="D1344" s="261"/>
      <c r="E1344" s="261"/>
      <c r="F1344" s="265"/>
    </row>
    <row r="1345" spans="1:6" s="490" customFormat="1" x14ac:dyDescent="0.25">
      <c r="A1345" s="226"/>
      <c r="B1345" s="227"/>
      <c r="D1345" s="261"/>
      <c r="E1345" s="261"/>
      <c r="F1345" s="265"/>
    </row>
    <row r="1346" spans="1:6" s="490" customFormat="1" x14ac:dyDescent="0.25">
      <c r="A1346" s="226"/>
      <c r="B1346" s="227"/>
      <c r="D1346" s="261"/>
      <c r="E1346" s="261"/>
      <c r="F1346" s="265"/>
    </row>
    <row r="1347" spans="1:6" s="490" customFormat="1" x14ac:dyDescent="0.25">
      <c r="A1347" s="226"/>
      <c r="B1347" s="227"/>
      <c r="D1347" s="261"/>
      <c r="E1347" s="261"/>
      <c r="F1347" s="265"/>
    </row>
    <row r="1348" spans="1:6" s="490" customFormat="1" x14ac:dyDescent="0.25">
      <c r="A1348" s="226"/>
      <c r="B1348" s="227"/>
      <c r="D1348" s="261"/>
      <c r="E1348" s="261"/>
      <c r="F1348" s="265"/>
    </row>
    <row r="1349" spans="1:6" s="490" customFormat="1" x14ac:dyDescent="0.25">
      <c r="A1349" s="226"/>
      <c r="B1349" s="227"/>
      <c r="D1349" s="261"/>
      <c r="E1349" s="261"/>
      <c r="F1349" s="265"/>
    </row>
    <row r="1350" spans="1:6" s="490" customFormat="1" x14ac:dyDescent="0.25">
      <c r="A1350" s="226"/>
      <c r="B1350" s="227"/>
      <c r="D1350" s="261"/>
      <c r="E1350" s="261"/>
      <c r="F1350" s="265"/>
    </row>
    <row r="1351" spans="1:6" s="490" customFormat="1" x14ac:dyDescent="0.25">
      <c r="A1351" s="226"/>
      <c r="B1351" s="227"/>
      <c r="D1351" s="261"/>
      <c r="E1351" s="261"/>
      <c r="F1351" s="265"/>
    </row>
    <row r="1352" spans="1:6" s="490" customFormat="1" x14ac:dyDescent="0.25">
      <c r="A1352" s="226"/>
      <c r="B1352" s="227"/>
      <c r="D1352" s="261"/>
      <c r="E1352" s="261"/>
      <c r="F1352" s="265"/>
    </row>
    <row r="1353" spans="1:6" s="490" customFormat="1" x14ac:dyDescent="0.25">
      <c r="A1353" s="226"/>
      <c r="B1353" s="227"/>
      <c r="D1353" s="261"/>
      <c r="E1353" s="261"/>
      <c r="F1353" s="265"/>
    </row>
    <row r="1354" spans="1:6" s="490" customFormat="1" x14ac:dyDescent="0.25">
      <c r="A1354" s="226"/>
      <c r="B1354" s="241"/>
      <c r="D1354" s="261"/>
      <c r="E1354" s="261"/>
      <c r="F1354" s="274"/>
    </row>
    <row r="1355" spans="1:6" s="490" customFormat="1" x14ac:dyDescent="0.25">
      <c r="A1355" s="226"/>
      <c r="B1355" s="227"/>
      <c r="D1355" s="261"/>
      <c r="E1355" s="261"/>
      <c r="F1355" s="265"/>
    </row>
    <row r="1356" spans="1:6" s="490" customFormat="1" x14ac:dyDescent="0.25">
      <c r="A1356" s="226"/>
      <c r="B1356" s="227"/>
      <c r="D1356" s="261"/>
      <c r="E1356" s="261"/>
      <c r="F1356" s="265"/>
    </row>
    <row r="1357" spans="1:6" s="490" customFormat="1" x14ac:dyDescent="0.25">
      <c r="A1357" s="226"/>
      <c r="B1357" s="227"/>
      <c r="D1357" s="261"/>
      <c r="E1357" s="261"/>
      <c r="F1357" s="265"/>
    </row>
    <row r="1358" spans="1:6" s="490" customFormat="1" x14ac:dyDescent="0.25">
      <c r="A1358" s="226"/>
      <c r="B1358" s="227"/>
      <c r="D1358" s="261"/>
      <c r="E1358" s="261"/>
      <c r="F1358" s="265"/>
    </row>
    <row r="1359" spans="1:6" s="490" customFormat="1" x14ac:dyDescent="0.25">
      <c r="A1359" s="226"/>
      <c r="B1359" s="227"/>
      <c r="D1359" s="261"/>
      <c r="E1359" s="261"/>
      <c r="F1359" s="265"/>
    </row>
    <row r="1360" spans="1:6" s="490" customFormat="1" x14ac:dyDescent="0.25">
      <c r="A1360" s="226"/>
      <c r="B1360" s="227"/>
      <c r="D1360" s="261"/>
      <c r="E1360" s="261"/>
      <c r="F1360" s="265"/>
    </row>
    <row r="1361" spans="1:6" s="490" customFormat="1" x14ac:dyDescent="0.25">
      <c r="A1361" s="226"/>
      <c r="B1361" s="227"/>
      <c r="D1361" s="261"/>
      <c r="E1361" s="261"/>
      <c r="F1361" s="265"/>
    </row>
    <row r="1362" spans="1:6" s="490" customFormat="1" x14ac:dyDescent="0.25">
      <c r="A1362" s="226"/>
      <c r="B1362" s="227"/>
      <c r="D1362" s="261"/>
      <c r="E1362" s="261"/>
      <c r="F1362" s="265"/>
    </row>
    <row r="1363" spans="1:6" s="490" customFormat="1" x14ac:dyDescent="0.25">
      <c r="A1363" s="226"/>
      <c r="B1363" s="227"/>
      <c r="D1363" s="261"/>
      <c r="E1363" s="261"/>
      <c r="F1363" s="265"/>
    </row>
    <row r="1364" spans="1:6" s="490" customFormat="1" x14ac:dyDescent="0.25">
      <c r="A1364" s="226"/>
      <c r="B1364" s="227"/>
      <c r="D1364" s="261"/>
      <c r="E1364" s="261"/>
      <c r="F1364" s="265"/>
    </row>
    <row r="1365" spans="1:6" s="490" customFormat="1" x14ac:dyDescent="0.25">
      <c r="A1365" s="226"/>
      <c r="B1365" s="227"/>
      <c r="D1365" s="261"/>
      <c r="E1365" s="261"/>
      <c r="F1365" s="265"/>
    </row>
    <row r="1366" spans="1:6" s="490" customFormat="1" x14ac:dyDescent="0.25">
      <c r="A1366" s="226"/>
      <c r="B1366" s="227"/>
      <c r="D1366" s="261"/>
      <c r="E1366" s="261"/>
      <c r="F1366" s="265"/>
    </row>
    <row r="1367" spans="1:6" s="490" customFormat="1" x14ac:dyDescent="0.25">
      <c r="A1367" s="226"/>
      <c r="B1367" s="227"/>
      <c r="D1367" s="261"/>
      <c r="E1367" s="261"/>
      <c r="F1367" s="265"/>
    </row>
    <row r="1368" spans="1:6" s="490" customFormat="1" x14ac:dyDescent="0.25">
      <c r="A1368" s="226"/>
      <c r="B1368" s="227"/>
      <c r="D1368" s="261"/>
      <c r="E1368" s="261"/>
      <c r="F1368" s="265"/>
    </row>
    <row r="1369" spans="1:6" s="490" customFormat="1" x14ac:dyDescent="0.25">
      <c r="A1369" s="226"/>
      <c r="B1369" s="227"/>
      <c r="D1369" s="261"/>
      <c r="E1369" s="261"/>
      <c r="F1369" s="265"/>
    </row>
    <row r="1370" spans="1:6" s="490" customFormat="1" x14ac:dyDescent="0.25">
      <c r="A1370" s="226"/>
      <c r="B1370" s="227"/>
      <c r="D1370" s="261"/>
      <c r="E1370" s="261"/>
      <c r="F1370" s="265"/>
    </row>
    <row r="1371" spans="1:6" s="490" customFormat="1" x14ac:dyDescent="0.25">
      <c r="A1371" s="226"/>
      <c r="B1371" s="227"/>
      <c r="D1371" s="261"/>
      <c r="E1371" s="261"/>
      <c r="F1371" s="265"/>
    </row>
    <row r="1372" spans="1:6" s="490" customFormat="1" x14ac:dyDescent="0.25">
      <c r="A1372" s="226"/>
      <c r="B1372" s="227"/>
      <c r="D1372" s="261"/>
      <c r="E1372" s="261"/>
      <c r="F1372" s="265"/>
    </row>
    <row r="1373" spans="1:6" s="490" customFormat="1" x14ac:dyDescent="0.25">
      <c r="A1373" s="226"/>
      <c r="B1373" s="227"/>
      <c r="D1373" s="261"/>
      <c r="E1373" s="261"/>
      <c r="F1373" s="265"/>
    </row>
    <row r="1374" spans="1:6" s="490" customFormat="1" x14ac:dyDescent="0.25">
      <c r="A1374" s="226"/>
      <c r="B1374" s="227"/>
      <c r="D1374" s="261"/>
      <c r="E1374" s="261"/>
      <c r="F1374" s="265"/>
    </row>
    <row r="1375" spans="1:6" s="490" customFormat="1" x14ac:dyDescent="0.25">
      <c r="A1375" s="226"/>
      <c r="B1375" s="227"/>
      <c r="D1375" s="261"/>
      <c r="E1375" s="261"/>
      <c r="F1375" s="265"/>
    </row>
    <row r="1376" spans="1:6" s="490" customFormat="1" x14ac:dyDescent="0.25">
      <c r="A1376" s="226"/>
      <c r="B1376" s="227"/>
      <c r="D1376" s="261"/>
      <c r="E1376" s="261"/>
      <c r="F1376" s="265"/>
    </row>
    <row r="1377" spans="1:6" s="490" customFormat="1" x14ac:dyDescent="0.25">
      <c r="A1377" s="226"/>
      <c r="B1377" s="227"/>
      <c r="D1377" s="261"/>
      <c r="E1377" s="261"/>
      <c r="F1377" s="265"/>
    </row>
    <row r="1378" spans="1:6" s="490" customFormat="1" x14ac:dyDescent="0.25">
      <c r="A1378" s="226"/>
      <c r="B1378" s="227"/>
      <c r="D1378" s="261"/>
      <c r="E1378" s="261"/>
      <c r="F1378" s="265"/>
    </row>
    <row r="1379" spans="1:6" s="490" customFormat="1" x14ac:dyDescent="0.25">
      <c r="A1379" s="226"/>
      <c r="B1379" s="227"/>
      <c r="D1379" s="261"/>
      <c r="E1379" s="261"/>
      <c r="F1379" s="274"/>
    </row>
    <row r="1380" spans="1:6" s="490" customFormat="1" x14ac:dyDescent="0.25">
      <c r="A1380" s="226"/>
      <c r="B1380" s="227"/>
      <c r="D1380" s="261"/>
      <c r="E1380" s="261"/>
      <c r="F1380" s="265"/>
    </row>
    <row r="1381" spans="1:6" s="490" customFormat="1" x14ac:dyDescent="0.25">
      <c r="A1381" s="226"/>
      <c r="B1381" s="227"/>
      <c r="D1381" s="261"/>
      <c r="E1381" s="261"/>
      <c r="F1381" s="265"/>
    </row>
    <row r="1382" spans="1:6" s="490" customFormat="1" x14ac:dyDescent="0.25">
      <c r="A1382" s="226"/>
      <c r="B1382" s="227"/>
      <c r="D1382" s="261"/>
      <c r="E1382" s="261"/>
      <c r="F1382" s="265"/>
    </row>
    <row r="1383" spans="1:6" s="490" customFormat="1" x14ac:dyDescent="0.25">
      <c r="A1383" s="226"/>
      <c r="B1383" s="227"/>
      <c r="D1383" s="261"/>
      <c r="E1383" s="261"/>
      <c r="F1383" s="265"/>
    </row>
    <row r="1384" spans="1:6" s="490" customFormat="1" x14ac:dyDescent="0.25">
      <c r="A1384" s="226"/>
      <c r="B1384" s="227"/>
      <c r="D1384" s="261"/>
      <c r="E1384" s="261"/>
      <c r="F1384" s="265"/>
    </row>
    <row r="1385" spans="1:6" s="490" customFormat="1" x14ac:dyDescent="0.25">
      <c r="A1385" s="226"/>
      <c r="B1385" s="227"/>
      <c r="D1385" s="261"/>
      <c r="E1385" s="261"/>
      <c r="F1385" s="265"/>
    </row>
    <row r="1386" spans="1:6" s="490" customFormat="1" x14ac:dyDescent="0.25">
      <c r="A1386" s="226"/>
      <c r="B1386" s="227"/>
      <c r="D1386" s="261"/>
      <c r="E1386" s="261"/>
      <c r="F1386" s="265"/>
    </row>
    <row r="1387" spans="1:6" s="490" customFormat="1" x14ac:dyDescent="0.25">
      <c r="A1387" s="226"/>
      <c r="B1387" s="227"/>
      <c r="D1387" s="261"/>
      <c r="E1387" s="261"/>
      <c r="F1387" s="265"/>
    </row>
    <row r="1388" spans="1:6" s="490" customFormat="1" x14ac:dyDescent="0.25">
      <c r="A1388" s="226"/>
      <c r="B1388" s="227"/>
      <c r="D1388" s="261"/>
      <c r="E1388" s="261"/>
      <c r="F1388" s="265"/>
    </row>
    <row r="1389" spans="1:6" s="490" customFormat="1" x14ac:dyDescent="0.25">
      <c r="A1389" s="226"/>
      <c r="B1389" s="227"/>
      <c r="D1389" s="261"/>
      <c r="E1389" s="261"/>
      <c r="F1389" s="265"/>
    </row>
    <row r="1390" spans="1:6" s="490" customFormat="1" x14ac:dyDescent="0.25">
      <c r="A1390" s="226"/>
      <c r="B1390" s="227"/>
      <c r="D1390" s="261"/>
      <c r="E1390" s="261"/>
      <c r="F1390" s="265"/>
    </row>
    <row r="1391" spans="1:6" s="490" customFormat="1" x14ac:dyDescent="0.25">
      <c r="A1391" s="226"/>
      <c r="B1391" s="227"/>
      <c r="D1391" s="261"/>
      <c r="E1391" s="261"/>
      <c r="F1391" s="265"/>
    </row>
    <row r="1392" spans="1:6" s="490" customFormat="1" x14ac:dyDescent="0.25">
      <c r="A1392" s="226"/>
      <c r="B1392" s="227"/>
      <c r="D1392" s="261"/>
      <c r="E1392" s="261"/>
      <c r="F1392" s="265"/>
    </row>
    <row r="1393" spans="1:6" s="490" customFormat="1" x14ac:dyDescent="0.25">
      <c r="A1393" s="226"/>
      <c r="B1393" s="227"/>
      <c r="D1393" s="261"/>
      <c r="E1393" s="261"/>
      <c r="F1393" s="265"/>
    </row>
    <row r="1394" spans="1:6" s="490" customFormat="1" x14ac:dyDescent="0.25">
      <c r="A1394" s="226"/>
      <c r="B1394" s="227"/>
      <c r="D1394" s="261"/>
      <c r="E1394" s="261"/>
      <c r="F1394" s="265"/>
    </row>
    <row r="1395" spans="1:6" s="490" customFormat="1" x14ac:dyDescent="0.25">
      <c r="A1395" s="226"/>
      <c r="B1395" s="227"/>
      <c r="D1395" s="261"/>
      <c r="E1395" s="261"/>
      <c r="F1395" s="265"/>
    </row>
    <row r="1396" spans="1:6" s="490" customFormat="1" x14ac:dyDescent="0.25">
      <c r="A1396" s="226"/>
      <c r="B1396" s="227"/>
      <c r="D1396" s="261"/>
      <c r="E1396" s="261"/>
      <c r="F1396" s="265"/>
    </row>
    <row r="1397" spans="1:6" s="490" customFormat="1" x14ac:dyDescent="0.25">
      <c r="A1397" s="226"/>
      <c r="B1397" s="227"/>
      <c r="D1397" s="261"/>
      <c r="E1397" s="261"/>
      <c r="F1397" s="265"/>
    </row>
    <row r="1398" spans="1:6" s="490" customFormat="1" x14ac:dyDescent="0.25">
      <c r="A1398" s="226"/>
      <c r="B1398" s="227"/>
      <c r="D1398" s="261"/>
      <c r="E1398" s="261"/>
      <c r="F1398" s="265"/>
    </row>
    <row r="1399" spans="1:6" s="490" customFormat="1" x14ac:dyDescent="0.25">
      <c r="A1399" s="226"/>
      <c r="B1399" s="227"/>
      <c r="D1399" s="261"/>
      <c r="E1399" s="261"/>
      <c r="F1399" s="265"/>
    </row>
    <row r="1400" spans="1:6" s="490" customFormat="1" x14ac:dyDescent="0.25">
      <c r="A1400" s="226"/>
      <c r="B1400" s="227"/>
      <c r="D1400" s="261"/>
      <c r="E1400" s="261"/>
      <c r="F1400" s="265"/>
    </row>
    <row r="1401" spans="1:6" s="490" customFormat="1" x14ac:dyDescent="0.25">
      <c r="A1401" s="226"/>
      <c r="B1401" s="227"/>
      <c r="D1401" s="261"/>
      <c r="E1401" s="261"/>
      <c r="F1401" s="265"/>
    </row>
    <row r="1402" spans="1:6" s="490" customFormat="1" x14ac:dyDescent="0.25">
      <c r="A1402" s="226"/>
      <c r="B1402" s="227"/>
      <c r="D1402" s="261"/>
      <c r="E1402" s="261"/>
      <c r="F1402" s="265"/>
    </row>
    <row r="1403" spans="1:6" s="490" customFormat="1" x14ac:dyDescent="0.25">
      <c r="A1403" s="226"/>
      <c r="B1403" s="227"/>
      <c r="D1403" s="261"/>
      <c r="E1403" s="261"/>
      <c r="F1403" s="265"/>
    </row>
    <row r="1404" spans="1:6" s="490" customFormat="1" x14ac:dyDescent="0.25">
      <c r="A1404" s="226"/>
      <c r="B1404" s="227"/>
      <c r="D1404" s="261"/>
      <c r="E1404" s="261"/>
      <c r="F1404" s="265"/>
    </row>
    <row r="1405" spans="1:6" s="490" customFormat="1" x14ac:dyDescent="0.25">
      <c r="A1405" s="226"/>
      <c r="B1405" s="227"/>
      <c r="D1405" s="261"/>
      <c r="E1405" s="261"/>
      <c r="F1405" s="265"/>
    </row>
    <row r="1406" spans="1:6" s="490" customFormat="1" x14ac:dyDescent="0.25">
      <c r="A1406" s="226"/>
      <c r="B1406" s="227"/>
      <c r="D1406" s="261"/>
      <c r="E1406" s="261"/>
      <c r="F1406" s="265"/>
    </row>
    <row r="1407" spans="1:6" s="490" customFormat="1" x14ac:dyDescent="0.25">
      <c r="A1407" s="226"/>
      <c r="B1407" s="227"/>
      <c r="D1407" s="261"/>
      <c r="E1407" s="261"/>
      <c r="F1407" s="265"/>
    </row>
    <row r="1408" spans="1:6" s="490" customFormat="1" x14ac:dyDescent="0.25">
      <c r="A1408" s="226"/>
      <c r="B1408" s="227"/>
      <c r="D1408" s="261"/>
      <c r="E1408" s="261"/>
      <c r="F1408" s="265"/>
    </row>
    <row r="1409" spans="1:6" s="490" customFormat="1" x14ac:dyDescent="0.25">
      <c r="A1409" s="226"/>
      <c r="B1409" s="227"/>
      <c r="D1409" s="261"/>
      <c r="E1409" s="261"/>
      <c r="F1409" s="265"/>
    </row>
    <row r="1410" spans="1:6" s="490" customFormat="1" x14ac:dyDescent="0.25">
      <c r="A1410" s="226"/>
      <c r="B1410" s="227"/>
      <c r="D1410" s="261"/>
      <c r="E1410" s="261"/>
      <c r="F1410" s="265"/>
    </row>
    <row r="1411" spans="1:6" s="490" customFormat="1" x14ac:dyDescent="0.25">
      <c r="A1411" s="226"/>
      <c r="B1411" s="227"/>
      <c r="D1411" s="261"/>
      <c r="E1411" s="261"/>
      <c r="F1411" s="265"/>
    </row>
    <row r="1412" spans="1:6" s="490" customFormat="1" x14ac:dyDescent="0.25">
      <c r="A1412" s="226"/>
      <c r="B1412" s="227"/>
      <c r="D1412" s="261"/>
      <c r="E1412" s="261"/>
      <c r="F1412" s="265"/>
    </row>
    <row r="1413" spans="1:6" s="490" customFormat="1" x14ac:dyDescent="0.25">
      <c r="A1413" s="226"/>
      <c r="B1413" s="227"/>
      <c r="D1413" s="261"/>
      <c r="E1413" s="261"/>
      <c r="F1413" s="265"/>
    </row>
    <row r="1414" spans="1:6" s="490" customFormat="1" x14ac:dyDescent="0.25">
      <c r="A1414" s="226"/>
      <c r="B1414" s="227"/>
      <c r="D1414" s="261"/>
      <c r="E1414" s="261"/>
      <c r="F1414" s="265"/>
    </row>
    <row r="1415" spans="1:6" s="490" customFormat="1" x14ac:dyDescent="0.25">
      <c r="A1415" s="226"/>
      <c r="B1415" s="227"/>
      <c r="D1415" s="261"/>
      <c r="E1415" s="261"/>
      <c r="F1415" s="265"/>
    </row>
    <row r="1416" spans="1:6" s="490" customFormat="1" x14ac:dyDescent="0.25">
      <c r="A1416" s="226"/>
      <c r="B1416" s="227"/>
      <c r="D1416" s="261"/>
      <c r="E1416" s="261"/>
      <c r="F1416" s="265"/>
    </row>
    <row r="1417" spans="1:6" s="490" customFormat="1" x14ac:dyDescent="0.25">
      <c r="A1417" s="226"/>
      <c r="B1417" s="227"/>
      <c r="D1417" s="261"/>
      <c r="E1417" s="261"/>
      <c r="F1417" s="265"/>
    </row>
    <row r="1418" spans="1:6" s="490" customFormat="1" x14ac:dyDescent="0.25">
      <c r="A1418" s="226"/>
      <c r="B1418" s="227"/>
      <c r="D1418" s="261"/>
      <c r="E1418" s="261"/>
      <c r="F1418" s="265"/>
    </row>
    <row r="1419" spans="1:6" s="490" customFormat="1" x14ac:dyDescent="0.25">
      <c r="A1419" s="226"/>
      <c r="B1419" s="227"/>
      <c r="D1419" s="261"/>
      <c r="E1419" s="261"/>
      <c r="F1419" s="265"/>
    </row>
    <row r="1420" spans="1:6" s="490" customFormat="1" x14ac:dyDescent="0.25">
      <c r="A1420" s="226"/>
      <c r="B1420" s="227"/>
      <c r="D1420" s="261"/>
      <c r="E1420" s="261"/>
      <c r="F1420" s="265"/>
    </row>
    <row r="1421" spans="1:6" s="490" customFormat="1" x14ac:dyDescent="0.25">
      <c r="A1421" s="226"/>
      <c r="B1421" s="227"/>
      <c r="D1421" s="261"/>
      <c r="E1421" s="261"/>
      <c r="F1421" s="265"/>
    </row>
    <row r="1422" spans="1:6" s="490" customFormat="1" x14ac:dyDescent="0.25">
      <c r="A1422" s="226"/>
      <c r="B1422" s="227"/>
      <c r="D1422" s="261"/>
      <c r="E1422" s="261"/>
      <c r="F1422" s="265"/>
    </row>
    <row r="1423" spans="1:6" s="490" customFormat="1" x14ac:dyDescent="0.25">
      <c r="A1423" s="226"/>
      <c r="B1423" s="227"/>
      <c r="D1423" s="261"/>
      <c r="E1423" s="261"/>
      <c r="F1423" s="265"/>
    </row>
    <row r="1424" spans="1:6" s="490" customFormat="1" x14ac:dyDescent="0.25">
      <c r="A1424" s="226"/>
      <c r="B1424" s="227"/>
      <c r="D1424" s="261"/>
      <c r="E1424" s="261"/>
      <c r="F1424" s="265"/>
    </row>
    <row r="1425" spans="1:6" s="490" customFormat="1" x14ac:dyDescent="0.25">
      <c r="A1425" s="226"/>
      <c r="B1425" s="227"/>
      <c r="D1425" s="261"/>
      <c r="E1425" s="261"/>
      <c r="F1425" s="265"/>
    </row>
    <row r="1426" spans="1:6" s="490" customFormat="1" x14ac:dyDescent="0.25">
      <c r="A1426" s="226"/>
      <c r="B1426" s="227"/>
      <c r="D1426" s="261"/>
      <c r="E1426" s="261"/>
      <c r="F1426" s="265"/>
    </row>
    <row r="1427" spans="1:6" s="490" customFormat="1" x14ac:dyDescent="0.25">
      <c r="A1427" s="226"/>
      <c r="B1427" s="227"/>
      <c r="D1427" s="261"/>
      <c r="E1427" s="261"/>
      <c r="F1427" s="265"/>
    </row>
    <row r="1428" spans="1:6" s="490" customFormat="1" x14ac:dyDescent="0.25">
      <c r="A1428" s="226"/>
      <c r="B1428" s="227"/>
      <c r="D1428" s="261"/>
      <c r="E1428" s="261"/>
      <c r="F1428" s="265"/>
    </row>
    <row r="1429" spans="1:6" s="490" customFormat="1" x14ac:dyDescent="0.25">
      <c r="A1429" s="226"/>
      <c r="B1429" s="227"/>
      <c r="D1429" s="261"/>
      <c r="E1429" s="261"/>
      <c r="F1429" s="265"/>
    </row>
    <row r="1430" spans="1:6" s="490" customFormat="1" x14ac:dyDescent="0.25">
      <c r="A1430" s="226"/>
      <c r="B1430" s="227"/>
      <c r="D1430" s="261"/>
      <c r="E1430" s="261"/>
      <c r="F1430" s="265"/>
    </row>
    <row r="1431" spans="1:6" s="490" customFormat="1" x14ac:dyDescent="0.25">
      <c r="A1431" s="226"/>
      <c r="B1431" s="227"/>
      <c r="D1431" s="261"/>
      <c r="E1431" s="261"/>
      <c r="F1431" s="265"/>
    </row>
    <row r="1432" spans="1:6" s="490" customFormat="1" x14ac:dyDescent="0.25">
      <c r="A1432" s="226"/>
      <c r="B1432" s="227"/>
      <c r="D1432" s="261"/>
      <c r="E1432" s="261"/>
      <c r="F1432" s="265"/>
    </row>
    <row r="1433" spans="1:6" s="490" customFormat="1" x14ac:dyDescent="0.25">
      <c r="A1433" s="226"/>
      <c r="B1433" s="227"/>
      <c r="D1433" s="261"/>
      <c r="E1433" s="261"/>
      <c r="F1433" s="265"/>
    </row>
    <row r="1434" spans="1:6" s="490" customFormat="1" x14ac:dyDescent="0.25">
      <c r="A1434" s="226"/>
      <c r="B1434" s="227"/>
      <c r="D1434" s="261"/>
      <c r="E1434" s="261"/>
      <c r="F1434" s="265"/>
    </row>
    <row r="1435" spans="1:6" s="490" customFormat="1" x14ac:dyDescent="0.25">
      <c r="A1435" s="226"/>
      <c r="B1435" s="227"/>
      <c r="D1435" s="261"/>
      <c r="E1435" s="261"/>
      <c r="F1435" s="265"/>
    </row>
    <row r="1436" spans="1:6" s="490" customFormat="1" x14ac:dyDescent="0.25">
      <c r="A1436" s="226"/>
      <c r="B1436" s="227"/>
      <c r="D1436" s="261"/>
      <c r="E1436" s="261"/>
      <c r="F1436" s="265"/>
    </row>
    <row r="1437" spans="1:6" s="490" customFormat="1" x14ac:dyDescent="0.25">
      <c r="A1437" s="226"/>
      <c r="B1437" s="227"/>
      <c r="D1437" s="67"/>
      <c r="E1437" s="59"/>
      <c r="F1437" s="265"/>
    </row>
    <row r="1438" spans="1:6" s="490" customFormat="1" x14ac:dyDescent="0.25">
      <c r="A1438" s="226"/>
      <c r="B1438" s="227"/>
      <c r="D1438" s="68"/>
      <c r="E1438" s="244"/>
      <c r="F1438" s="244"/>
    </row>
    <row r="1439" spans="1:6" s="490" customFormat="1" x14ac:dyDescent="0.25">
      <c r="A1439" s="226"/>
      <c r="B1439" s="244"/>
      <c r="C1439" s="244"/>
      <c r="D1439" s="244"/>
      <c r="E1439" s="244"/>
      <c r="F1439" s="244"/>
    </row>
    <row r="1440" spans="1:6" s="490" customFormat="1" x14ac:dyDescent="0.25">
      <c r="A1440" s="226"/>
      <c r="B1440" s="244"/>
      <c r="C1440" s="277"/>
    </row>
    <row r="1441" spans="1:6" s="490" customFormat="1" x14ac:dyDescent="0.25">
      <c r="A1441" s="226"/>
      <c r="B1441" s="244"/>
      <c r="C1441" s="277"/>
      <c r="D1441" s="244"/>
      <c r="E1441" s="244"/>
      <c r="F1441" s="244"/>
    </row>
    <row r="1442" spans="1:6" s="490" customFormat="1" x14ac:dyDescent="0.25">
      <c r="A1442" s="226"/>
      <c r="B1442" s="244"/>
      <c r="C1442" s="277"/>
      <c r="D1442" s="244"/>
      <c r="E1442" s="244"/>
      <c r="F1442" s="244"/>
    </row>
    <row r="1443" spans="1:6" s="490" customFormat="1" x14ac:dyDescent="0.25">
      <c r="A1443" s="226"/>
      <c r="B1443" s="244"/>
      <c r="C1443" s="277"/>
      <c r="D1443" s="244"/>
      <c r="E1443" s="244"/>
      <c r="F1443" s="244"/>
    </row>
    <row r="1444" spans="1:6" s="490" customFormat="1" x14ac:dyDescent="0.25">
      <c r="A1444" s="226"/>
      <c r="B1444" s="244"/>
      <c r="C1444" s="277"/>
    </row>
    <row r="1445" spans="1:6" s="490" customFormat="1" x14ac:dyDescent="0.25">
      <c r="A1445" s="226"/>
      <c r="B1445" s="241"/>
      <c r="C1445" s="244"/>
      <c r="D1445" s="244"/>
      <c r="E1445" s="244"/>
      <c r="F1445" s="244"/>
    </row>
    <row r="1446" spans="1:6" s="490" customFormat="1" x14ac:dyDescent="0.25">
      <c r="A1446" s="266"/>
      <c r="B1446" s="241"/>
      <c r="C1446" s="244"/>
      <c r="D1446" s="244"/>
      <c r="E1446" s="244"/>
      <c r="F1446" s="244"/>
    </row>
    <row r="1447" spans="1:6" s="490" customFormat="1" x14ac:dyDescent="0.25">
      <c r="A1447" s="226"/>
      <c r="B1447" s="227"/>
      <c r="D1447" s="38"/>
      <c r="E1447" s="261"/>
      <c r="F1447" s="265"/>
    </row>
    <row r="1448" spans="1:6" s="490" customFormat="1" x14ac:dyDescent="0.25">
      <c r="A1448" s="226"/>
      <c r="B1448" s="227"/>
      <c r="D1448" s="38"/>
      <c r="E1448" s="261"/>
      <c r="F1448" s="265"/>
    </row>
    <row r="1449" spans="1:6" s="490" customFormat="1" x14ac:dyDescent="0.25">
      <c r="A1449" s="226"/>
      <c r="B1449" s="227"/>
      <c r="D1449" s="38"/>
      <c r="E1449" s="261"/>
      <c r="F1449" s="265"/>
    </row>
    <row r="1450" spans="1:6" s="490" customFormat="1" x14ac:dyDescent="0.25">
      <c r="A1450" s="226"/>
      <c r="B1450" s="227"/>
      <c r="D1450" s="38"/>
      <c r="E1450" s="261"/>
      <c r="F1450" s="265"/>
    </row>
    <row r="1451" spans="1:6" s="490" customFormat="1" x14ac:dyDescent="0.25">
      <c r="A1451" s="226"/>
      <c r="B1451" s="227"/>
      <c r="D1451" s="38"/>
      <c r="E1451" s="261"/>
      <c r="F1451" s="265"/>
    </row>
    <row r="1452" spans="1:6" s="490" customFormat="1" x14ac:dyDescent="0.25">
      <c r="A1452" s="226"/>
      <c r="B1452" s="227"/>
      <c r="D1452" s="38"/>
      <c r="E1452" s="261"/>
      <c r="F1452" s="265"/>
    </row>
    <row r="1453" spans="1:6" s="490" customFormat="1" x14ac:dyDescent="0.25">
      <c r="A1453" s="226"/>
      <c r="B1453" s="276"/>
      <c r="D1453" s="38"/>
      <c r="E1453" s="261"/>
      <c r="F1453" s="265"/>
    </row>
    <row r="1454" spans="1:6" s="490" customFormat="1" x14ac:dyDescent="0.25">
      <c r="A1454" s="226"/>
      <c r="B1454" s="276"/>
      <c r="D1454" s="38"/>
      <c r="E1454" s="261"/>
      <c r="F1454" s="265"/>
    </row>
    <row r="1455" spans="1:6" s="490" customFormat="1" x14ac:dyDescent="0.25">
      <c r="A1455" s="226"/>
      <c r="B1455" s="276"/>
      <c r="D1455" s="224"/>
      <c r="E1455" s="261"/>
      <c r="F1455" s="265"/>
    </row>
    <row r="1456" spans="1:6" s="490" customFormat="1" x14ac:dyDescent="0.25">
      <c r="A1456" s="226"/>
      <c r="B1456" s="276"/>
      <c r="D1456" s="224"/>
      <c r="E1456" s="261"/>
      <c r="F1456" s="265"/>
    </row>
    <row r="1457" spans="1:6" s="490" customFormat="1" x14ac:dyDescent="0.25">
      <c r="A1457" s="226"/>
      <c r="B1457" s="276"/>
      <c r="D1457" s="224"/>
      <c r="E1457" s="261"/>
      <c r="F1457" s="265"/>
    </row>
    <row r="1458" spans="1:6" s="490" customFormat="1" x14ac:dyDescent="0.25">
      <c r="A1458" s="226"/>
      <c r="B1458" s="276"/>
      <c r="D1458" s="224"/>
      <c r="E1458" s="261"/>
      <c r="F1458" s="265"/>
    </row>
    <row r="1459" spans="1:6" s="490" customFormat="1" x14ac:dyDescent="0.25">
      <c r="A1459" s="226"/>
      <c r="B1459" s="276"/>
      <c r="D1459" s="224"/>
      <c r="E1459" s="261"/>
      <c r="F1459" s="265"/>
    </row>
    <row r="1460" spans="1:6" s="490" customFormat="1" x14ac:dyDescent="0.25">
      <c r="A1460" s="226"/>
      <c r="B1460" s="276"/>
      <c r="D1460" s="224"/>
      <c r="E1460" s="261"/>
      <c r="F1460" s="265"/>
    </row>
    <row r="1461" spans="1:6" s="490" customFormat="1" x14ac:dyDescent="0.25">
      <c r="A1461" s="226"/>
      <c r="B1461" s="276"/>
      <c r="D1461" s="224"/>
      <c r="E1461" s="261"/>
      <c r="F1461" s="265"/>
    </row>
    <row r="1462" spans="1:6" s="490" customFormat="1" x14ac:dyDescent="0.25">
      <c r="A1462" s="226"/>
      <c r="B1462" s="276"/>
      <c r="D1462" s="224"/>
      <c r="E1462" s="261"/>
      <c r="F1462" s="265"/>
    </row>
    <row r="1463" spans="1:6" s="490" customFormat="1" x14ac:dyDescent="0.25">
      <c r="A1463" s="226"/>
      <c r="B1463" s="276"/>
      <c r="D1463" s="224"/>
      <c r="E1463" s="261"/>
      <c r="F1463" s="265"/>
    </row>
    <row r="1464" spans="1:6" s="490" customFormat="1" x14ac:dyDescent="0.25">
      <c r="A1464" s="226"/>
      <c r="B1464" s="276"/>
      <c r="D1464" s="224"/>
      <c r="E1464" s="261"/>
      <c r="F1464" s="265"/>
    </row>
    <row r="1465" spans="1:6" s="490" customFormat="1" x14ac:dyDescent="0.25">
      <c r="A1465" s="226"/>
      <c r="B1465" s="276"/>
      <c r="D1465" s="224"/>
      <c r="E1465" s="261"/>
      <c r="F1465" s="265"/>
    </row>
    <row r="1466" spans="1:6" s="490" customFormat="1" x14ac:dyDescent="0.25">
      <c r="A1466" s="226"/>
      <c r="B1466" s="276"/>
      <c r="D1466" s="224"/>
      <c r="E1466" s="261"/>
      <c r="F1466" s="265"/>
    </row>
    <row r="1467" spans="1:6" s="490" customFormat="1" x14ac:dyDescent="0.25">
      <c r="A1467" s="226"/>
      <c r="B1467" s="276"/>
      <c r="D1467" s="224"/>
      <c r="E1467" s="261"/>
      <c r="F1467" s="265"/>
    </row>
    <row r="1468" spans="1:6" s="490" customFormat="1" x14ac:dyDescent="0.25">
      <c r="A1468" s="226"/>
      <c r="B1468" s="276"/>
      <c r="D1468" s="224"/>
      <c r="E1468" s="261"/>
      <c r="F1468" s="265"/>
    </row>
    <row r="1469" spans="1:6" s="490" customFormat="1" x14ac:dyDescent="0.25">
      <c r="A1469" s="226"/>
      <c r="B1469" s="276"/>
      <c r="D1469" s="224"/>
      <c r="E1469" s="261"/>
      <c r="F1469" s="265"/>
    </row>
    <row r="1470" spans="1:6" s="490" customFormat="1" x14ac:dyDescent="0.25">
      <c r="A1470" s="226"/>
      <c r="B1470" s="276"/>
      <c r="D1470" s="224"/>
      <c r="E1470" s="261"/>
      <c r="F1470" s="265"/>
    </row>
    <row r="1471" spans="1:6" s="490" customFormat="1" x14ac:dyDescent="0.25">
      <c r="A1471" s="226"/>
      <c r="B1471" s="276"/>
      <c r="D1471" s="224"/>
      <c r="E1471" s="261"/>
      <c r="F1471" s="265"/>
    </row>
    <row r="1472" spans="1:6" s="490" customFormat="1" x14ac:dyDescent="0.25">
      <c r="A1472" s="226"/>
      <c r="B1472" s="276"/>
      <c r="D1472" s="224"/>
      <c r="E1472" s="261"/>
      <c r="F1472" s="265"/>
    </row>
    <row r="1473" spans="1:6" s="490" customFormat="1" x14ac:dyDescent="0.25">
      <c r="A1473" s="226"/>
      <c r="B1473" s="276"/>
      <c r="D1473" s="224"/>
      <c r="E1473" s="261"/>
      <c r="F1473" s="265"/>
    </row>
    <row r="1474" spans="1:6" s="490" customFormat="1" x14ac:dyDescent="0.25">
      <c r="A1474" s="226"/>
      <c r="B1474" s="276"/>
      <c r="D1474" s="224"/>
      <c r="E1474" s="261"/>
      <c r="F1474" s="265"/>
    </row>
    <row r="1475" spans="1:6" s="490" customFormat="1" x14ac:dyDescent="0.25">
      <c r="A1475" s="226"/>
      <c r="B1475" s="276"/>
      <c r="D1475" s="224"/>
      <c r="E1475" s="261"/>
      <c r="F1475" s="265"/>
    </row>
    <row r="1476" spans="1:6" s="490" customFormat="1" x14ac:dyDescent="0.25">
      <c r="A1476" s="226"/>
      <c r="B1476" s="276"/>
      <c r="D1476" s="224"/>
      <c r="E1476" s="261"/>
      <c r="F1476" s="265"/>
    </row>
    <row r="1477" spans="1:6" s="490" customFormat="1" x14ac:dyDescent="0.25">
      <c r="A1477" s="226"/>
      <c r="B1477" s="276"/>
      <c r="D1477" s="224"/>
      <c r="E1477" s="261"/>
      <c r="F1477" s="265"/>
    </row>
    <row r="1478" spans="1:6" s="490" customFormat="1" x14ac:dyDescent="0.25">
      <c r="A1478" s="226"/>
      <c r="B1478" s="227"/>
      <c r="D1478" s="224"/>
      <c r="E1478" s="261"/>
      <c r="F1478" s="265"/>
    </row>
    <row r="1479" spans="1:6" s="490" customFormat="1" x14ac:dyDescent="0.25">
      <c r="A1479" s="226"/>
      <c r="B1479" s="276"/>
      <c r="D1479" s="224"/>
      <c r="E1479" s="261"/>
      <c r="F1479" s="265"/>
    </row>
    <row r="1480" spans="1:6" s="490" customFormat="1" x14ac:dyDescent="0.25">
      <c r="A1480" s="226"/>
      <c r="B1480" s="276"/>
      <c r="D1480" s="224"/>
      <c r="E1480" s="261"/>
      <c r="F1480" s="265"/>
    </row>
    <row r="1481" spans="1:6" s="490" customFormat="1" x14ac:dyDescent="0.25">
      <c r="A1481" s="226"/>
      <c r="B1481" s="276"/>
      <c r="D1481" s="224"/>
      <c r="E1481" s="261"/>
      <c r="F1481" s="265"/>
    </row>
    <row r="1482" spans="1:6" s="490" customFormat="1" x14ac:dyDescent="0.25">
      <c r="A1482" s="226"/>
      <c r="B1482" s="276"/>
      <c r="D1482" s="224"/>
      <c r="E1482" s="261"/>
      <c r="F1482" s="265"/>
    </row>
    <row r="1483" spans="1:6" s="490" customFormat="1" x14ac:dyDescent="0.25">
      <c r="A1483" s="226"/>
      <c r="B1483" s="276"/>
      <c r="D1483" s="224"/>
      <c r="E1483" s="261"/>
      <c r="F1483" s="265"/>
    </row>
    <row r="1484" spans="1:6" s="490" customFormat="1" x14ac:dyDescent="0.25">
      <c r="A1484" s="226"/>
      <c r="B1484" s="276"/>
      <c r="D1484" s="224"/>
      <c r="E1484" s="261"/>
      <c r="F1484" s="265"/>
    </row>
    <row r="1485" spans="1:6" s="490" customFormat="1" x14ac:dyDescent="0.25">
      <c r="A1485" s="226"/>
      <c r="B1485" s="276"/>
      <c r="D1485" s="224"/>
      <c r="E1485" s="261"/>
      <c r="F1485" s="265"/>
    </row>
    <row r="1486" spans="1:6" s="490" customFormat="1" x14ac:dyDescent="0.25">
      <c r="A1486" s="226"/>
      <c r="B1486" s="276"/>
      <c r="D1486" s="224"/>
      <c r="E1486" s="261"/>
      <c r="F1486" s="265"/>
    </row>
    <row r="1487" spans="1:6" s="490" customFormat="1" x14ac:dyDescent="0.25">
      <c r="A1487" s="226"/>
      <c r="B1487" s="276"/>
      <c r="D1487" s="224"/>
      <c r="E1487" s="261"/>
      <c r="F1487" s="265"/>
    </row>
    <row r="1488" spans="1:6" s="490" customFormat="1" x14ac:dyDescent="0.25">
      <c r="A1488" s="226"/>
      <c r="B1488" s="276"/>
      <c r="D1488" s="224"/>
      <c r="E1488" s="261"/>
      <c r="F1488" s="265"/>
    </row>
    <row r="1489" spans="1:6" s="490" customFormat="1" x14ac:dyDescent="0.25">
      <c r="A1489" s="226"/>
      <c r="B1489" s="276"/>
      <c r="D1489" s="224"/>
      <c r="E1489" s="261"/>
      <c r="F1489" s="265"/>
    </row>
    <row r="1490" spans="1:6" x14ac:dyDescent="0.25">
      <c r="B1490" s="276"/>
      <c r="D1490" s="224"/>
      <c r="E1490" s="261"/>
      <c r="F1490" s="265"/>
    </row>
    <row r="1491" spans="1:6" x14ac:dyDescent="0.25">
      <c r="A1491" s="266"/>
      <c r="B1491" s="246"/>
      <c r="C1491" s="246"/>
      <c r="D1491" s="246"/>
      <c r="E1491" s="246"/>
      <c r="F1491" s="246"/>
    </row>
    <row r="1492" spans="1:6" x14ac:dyDescent="0.25">
      <c r="A1492" s="266"/>
      <c r="B1492" s="485"/>
      <c r="C1492" s="266"/>
      <c r="D1492" s="301"/>
      <c r="E1492" s="301"/>
      <c r="F1492" s="273"/>
    </row>
    <row r="1493" spans="1:6" x14ac:dyDescent="0.25">
      <c r="B1493" s="487"/>
      <c r="C1493" s="226"/>
      <c r="D1493" s="261"/>
      <c r="E1493" s="261"/>
      <c r="F1493" s="262"/>
    </row>
    <row r="1494" spans="1:6" x14ac:dyDescent="0.25">
      <c r="B1494" s="352"/>
      <c r="C1494" s="226"/>
      <c r="D1494" s="261"/>
      <c r="E1494" s="261"/>
      <c r="F1494" s="262"/>
    </row>
    <row r="1495" spans="1:6" x14ac:dyDescent="0.25">
      <c r="B1495" s="487"/>
      <c r="C1495" s="226"/>
      <c r="D1495" s="261"/>
      <c r="E1495" s="261"/>
      <c r="F1495" s="262"/>
    </row>
    <row r="1496" spans="1:6" x14ac:dyDescent="0.25">
      <c r="B1496" s="487"/>
      <c r="C1496" s="226"/>
      <c r="D1496" s="261"/>
      <c r="E1496" s="261"/>
      <c r="F1496" s="262"/>
    </row>
    <row r="1497" spans="1:6" x14ac:dyDescent="0.25">
      <c r="B1497" s="227"/>
      <c r="C1497" s="226"/>
      <c r="D1497" s="261"/>
      <c r="E1497" s="261"/>
      <c r="F1497" s="262"/>
    </row>
    <row r="1498" spans="1:6" x14ac:dyDescent="0.25">
      <c r="B1498" s="227"/>
      <c r="C1498" s="226"/>
      <c r="D1498" s="261"/>
      <c r="E1498" s="261"/>
      <c r="F1498" s="262"/>
    </row>
    <row r="1499" spans="1:6" x14ac:dyDescent="0.25">
      <c r="B1499" s="227"/>
      <c r="C1499" s="226"/>
      <c r="D1499" s="261"/>
      <c r="E1499" s="261"/>
      <c r="F1499" s="262"/>
    </row>
    <row r="1500" spans="1:6" x14ac:dyDescent="0.25">
      <c r="B1500" s="227"/>
      <c r="C1500" s="226"/>
      <c r="D1500" s="261"/>
      <c r="E1500" s="261"/>
      <c r="F1500" s="262"/>
    </row>
    <row r="1501" spans="1:6" x14ac:dyDescent="0.25">
      <c r="B1501" s="227"/>
      <c r="C1501" s="226"/>
      <c r="D1501" s="261"/>
      <c r="E1501" s="261"/>
      <c r="F1501" s="262"/>
    </row>
    <row r="1502" spans="1:6" x14ac:dyDescent="0.25">
      <c r="B1502" s="227"/>
      <c r="C1502" s="226"/>
      <c r="D1502" s="261"/>
      <c r="E1502" s="261"/>
      <c r="F1502" s="262"/>
    </row>
    <row r="1503" spans="1:6" x14ac:dyDescent="0.25">
      <c r="B1503" s="227"/>
      <c r="C1503" s="226"/>
      <c r="D1503" s="261"/>
      <c r="E1503" s="261"/>
      <c r="F1503" s="262"/>
    </row>
    <row r="1504" spans="1:6" x14ac:dyDescent="0.25">
      <c r="B1504" s="227"/>
      <c r="C1504" s="226"/>
      <c r="D1504" s="261"/>
      <c r="E1504" s="261"/>
      <c r="F1504" s="262"/>
    </row>
    <row r="1505" spans="1:6" x14ac:dyDescent="0.25">
      <c r="B1505" s="227"/>
      <c r="C1505" s="226"/>
      <c r="D1505" s="261"/>
      <c r="E1505" s="261"/>
      <c r="F1505" s="262"/>
    </row>
    <row r="1506" spans="1:6" s="490" customFormat="1" x14ac:dyDescent="0.25">
      <c r="A1506" s="226"/>
      <c r="B1506" s="227"/>
      <c r="C1506" s="226"/>
      <c r="D1506" s="261"/>
      <c r="E1506" s="261"/>
      <c r="F1506" s="262"/>
    </row>
    <row r="1507" spans="1:6" s="490" customFormat="1" x14ac:dyDescent="0.25">
      <c r="A1507" s="226"/>
      <c r="B1507" s="227"/>
      <c r="C1507" s="226"/>
      <c r="D1507" s="261"/>
      <c r="E1507" s="261"/>
      <c r="F1507" s="262"/>
    </row>
    <row r="1508" spans="1:6" s="490" customFormat="1" x14ac:dyDescent="0.25">
      <c r="A1508" s="226"/>
      <c r="B1508" s="227"/>
      <c r="C1508" s="226"/>
      <c r="D1508" s="261"/>
      <c r="E1508" s="261"/>
      <c r="F1508" s="262"/>
    </row>
    <row r="1509" spans="1:6" s="490" customFormat="1" x14ac:dyDescent="0.25">
      <c r="A1509" s="226"/>
      <c r="B1509" s="227"/>
      <c r="C1509" s="226"/>
      <c r="D1509" s="261"/>
      <c r="E1509" s="261"/>
      <c r="F1509" s="262"/>
    </row>
    <row r="1510" spans="1:6" s="490" customFormat="1" x14ac:dyDescent="0.25">
      <c r="A1510" s="226"/>
      <c r="B1510" s="227"/>
      <c r="C1510" s="226"/>
      <c r="D1510" s="261"/>
      <c r="E1510" s="261"/>
      <c r="F1510" s="262"/>
    </row>
    <row r="1511" spans="1:6" s="490" customFormat="1" x14ac:dyDescent="0.25">
      <c r="A1511" s="226"/>
      <c r="B1511" s="227"/>
      <c r="C1511" s="226"/>
      <c r="D1511" s="261"/>
      <c r="E1511" s="261"/>
      <c r="F1511" s="262"/>
    </row>
    <row r="1512" spans="1:6" s="490" customFormat="1" x14ac:dyDescent="0.25">
      <c r="A1512" s="226"/>
      <c r="B1512" s="227"/>
      <c r="C1512" s="226"/>
      <c r="D1512" s="261"/>
      <c r="E1512" s="261"/>
      <c r="F1512" s="262"/>
    </row>
    <row r="1513" spans="1:6" s="490" customFormat="1" x14ac:dyDescent="0.25">
      <c r="A1513" s="226"/>
      <c r="B1513" s="227"/>
      <c r="C1513" s="226"/>
      <c r="D1513" s="261"/>
      <c r="E1513" s="261"/>
      <c r="F1513" s="262"/>
    </row>
    <row r="1514" spans="1:6" s="490" customFormat="1" x14ac:dyDescent="0.25">
      <c r="A1514" s="226"/>
      <c r="B1514" s="227"/>
      <c r="C1514" s="226"/>
      <c r="D1514" s="261"/>
      <c r="E1514" s="261"/>
      <c r="F1514" s="262"/>
    </row>
    <row r="1515" spans="1:6" s="490" customFormat="1" x14ac:dyDescent="0.25">
      <c r="A1515" s="226"/>
      <c r="B1515" s="227"/>
      <c r="C1515" s="226"/>
      <c r="D1515" s="261"/>
      <c r="E1515" s="261"/>
      <c r="F1515" s="262"/>
    </row>
    <row r="1516" spans="1:6" s="490" customFormat="1" x14ac:dyDescent="0.25">
      <c r="A1516" s="226"/>
      <c r="B1516" s="227"/>
      <c r="C1516" s="226"/>
      <c r="D1516" s="261"/>
      <c r="E1516" s="261"/>
      <c r="F1516" s="262"/>
    </row>
    <row r="1517" spans="1:6" s="490" customFormat="1" x14ac:dyDescent="0.25">
      <c r="A1517" s="226"/>
      <c r="B1517" s="227"/>
      <c r="C1517" s="226"/>
      <c r="D1517" s="261"/>
      <c r="E1517" s="261"/>
      <c r="F1517" s="262"/>
    </row>
    <row r="1518" spans="1:6" s="490" customFormat="1" x14ac:dyDescent="0.25">
      <c r="A1518" s="226"/>
      <c r="B1518" s="227"/>
      <c r="C1518" s="226"/>
      <c r="D1518" s="261"/>
      <c r="E1518" s="261"/>
      <c r="F1518" s="262"/>
    </row>
    <row r="1519" spans="1:6" s="490" customFormat="1" x14ac:dyDescent="0.25">
      <c r="A1519" s="226"/>
      <c r="B1519" s="227"/>
      <c r="C1519" s="226"/>
      <c r="D1519" s="261"/>
      <c r="E1519" s="261"/>
      <c r="F1519" s="262"/>
    </row>
    <row r="1520" spans="1:6" s="490" customFormat="1" x14ac:dyDescent="0.25">
      <c r="A1520" s="226"/>
      <c r="B1520" s="227"/>
      <c r="C1520" s="226"/>
      <c r="D1520" s="261"/>
      <c r="E1520" s="261"/>
      <c r="F1520" s="262"/>
    </row>
    <row r="1521" spans="1:6" s="490" customFormat="1" x14ac:dyDescent="0.25">
      <c r="A1521" s="226"/>
      <c r="B1521" s="227"/>
      <c r="C1521" s="226"/>
      <c r="D1521" s="261"/>
      <c r="E1521" s="261"/>
      <c r="F1521" s="262"/>
    </row>
    <row r="1522" spans="1:6" s="490" customFormat="1" x14ac:dyDescent="0.25">
      <c r="A1522" s="226"/>
      <c r="B1522" s="227"/>
      <c r="C1522" s="226"/>
      <c r="D1522" s="261"/>
      <c r="E1522" s="261"/>
      <c r="F1522" s="262"/>
    </row>
    <row r="1523" spans="1:6" s="490" customFormat="1" x14ac:dyDescent="0.25">
      <c r="A1523" s="226"/>
      <c r="B1523" s="227"/>
      <c r="C1523" s="226"/>
      <c r="D1523" s="261"/>
      <c r="E1523" s="261"/>
      <c r="F1523" s="262"/>
    </row>
    <row r="1524" spans="1:6" s="490" customFormat="1" x14ac:dyDescent="0.25">
      <c r="A1524" s="266"/>
      <c r="B1524" s="485"/>
      <c r="C1524" s="266"/>
      <c r="D1524" s="261"/>
      <c r="E1524" s="261"/>
      <c r="F1524" s="273"/>
    </row>
    <row r="1525" spans="1:6" s="490" customFormat="1" x14ac:dyDescent="0.25">
      <c r="A1525" s="226"/>
      <c r="B1525" s="227"/>
      <c r="C1525" s="226"/>
      <c r="D1525" s="261"/>
      <c r="E1525" s="261"/>
      <c r="F1525" s="262"/>
    </row>
    <row r="1526" spans="1:6" s="490" customFormat="1" x14ac:dyDescent="0.25">
      <c r="A1526" s="226"/>
      <c r="B1526" s="227"/>
      <c r="C1526" s="226"/>
      <c r="D1526" s="261"/>
      <c r="E1526" s="261"/>
      <c r="F1526" s="262"/>
    </row>
    <row r="1527" spans="1:6" s="490" customFormat="1" x14ac:dyDescent="0.25">
      <c r="A1527" s="226"/>
      <c r="B1527" s="227"/>
      <c r="C1527" s="226"/>
      <c r="D1527" s="261"/>
      <c r="E1527" s="261"/>
      <c r="F1527" s="262"/>
    </row>
    <row r="1528" spans="1:6" s="490" customFormat="1" x14ac:dyDescent="0.25">
      <c r="A1528" s="226"/>
      <c r="B1528" s="227"/>
      <c r="C1528" s="226"/>
      <c r="D1528" s="261"/>
      <c r="E1528" s="261"/>
      <c r="F1528" s="262"/>
    </row>
    <row r="1529" spans="1:6" s="490" customFormat="1" x14ac:dyDescent="0.25">
      <c r="A1529" s="226"/>
      <c r="B1529" s="227"/>
      <c r="C1529" s="226"/>
      <c r="D1529" s="261"/>
      <c r="E1529" s="261"/>
      <c r="F1529" s="262"/>
    </row>
    <row r="1530" spans="1:6" s="490" customFormat="1" x14ac:dyDescent="0.25">
      <c r="A1530" s="226"/>
      <c r="B1530" s="227"/>
      <c r="C1530" s="226"/>
      <c r="D1530" s="261"/>
      <c r="E1530" s="261"/>
      <c r="F1530" s="262"/>
    </row>
    <row r="1531" spans="1:6" s="490" customFormat="1" x14ac:dyDescent="0.25">
      <c r="A1531" s="226"/>
      <c r="B1531" s="227"/>
      <c r="C1531" s="226"/>
      <c r="D1531" s="261"/>
      <c r="E1531" s="261"/>
      <c r="F1531" s="262"/>
    </row>
    <row r="1532" spans="1:6" s="490" customFormat="1" x14ac:dyDescent="0.25">
      <c r="A1532" s="226"/>
      <c r="B1532" s="227"/>
      <c r="C1532" s="226"/>
      <c r="D1532" s="261"/>
      <c r="E1532" s="261"/>
      <c r="F1532" s="262"/>
    </row>
    <row r="1533" spans="1:6" s="490" customFormat="1" x14ac:dyDescent="0.25">
      <c r="A1533" s="226"/>
      <c r="B1533" s="227"/>
      <c r="C1533" s="226"/>
      <c r="D1533" s="261"/>
      <c r="E1533" s="261"/>
      <c r="F1533" s="262"/>
    </row>
    <row r="1534" spans="1:6" s="490" customFormat="1" x14ac:dyDescent="0.25">
      <c r="A1534" s="226"/>
      <c r="B1534" s="227"/>
      <c r="C1534" s="226"/>
      <c r="D1534" s="261"/>
      <c r="E1534" s="261"/>
      <c r="F1534" s="262"/>
    </row>
    <row r="1535" spans="1:6" s="490" customFormat="1" x14ac:dyDescent="0.25">
      <c r="A1535" s="226"/>
      <c r="B1535" s="227"/>
      <c r="C1535" s="226"/>
      <c r="D1535" s="261"/>
      <c r="E1535" s="261"/>
      <c r="F1535" s="262"/>
    </row>
    <row r="1536" spans="1:6" s="490" customFormat="1" x14ac:dyDescent="0.25">
      <c r="A1536" s="266"/>
      <c r="B1536" s="225"/>
      <c r="C1536" s="266"/>
      <c r="D1536" s="261"/>
      <c r="E1536" s="261"/>
      <c r="F1536" s="273"/>
    </row>
    <row r="1537" spans="1:6" s="490" customFormat="1" x14ac:dyDescent="0.25">
      <c r="A1537" s="226"/>
      <c r="B1537" s="227"/>
      <c r="C1537" s="226"/>
      <c r="D1537" s="261"/>
      <c r="E1537" s="261"/>
      <c r="F1537" s="262"/>
    </row>
    <row r="1538" spans="1:6" s="490" customFormat="1" x14ac:dyDescent="0.25">
      <c r="A1538" s="226"/>
      <c r="B1538" s="227"/>
      <c r="C1538" s="226"/>
      <c r="D1538" s="261"/>
      <c r="E1538" s="261"/>
      <c r="F1538" s="262"/>
    </row>
    <row r="1539" spans="1:6" s="490" customFormat="1" x14ac:dyDescent="0.25">
      <c r="A1539" s="226"/>
      <c r="B1539" s="227"/>
      <c r="C1539" s="226"/>
      <c r="D1539" s="261"/>
      <c r="E1539" s="261"/>
      <c r="F1539" s="262"/>
    </row>
    <row r="1540" spans="1:6" s="490" customFormat="1" x14ac:dyDescent="0.25">
      <c r="A1540" s="226"/>
      <c r="B1540" s="227"/>
      <c r="C1540" s="226"/>
      <c r="D1540" s="261"/>
      <c r="E1540" s="261"/>
      <c r="F1540" s="262"/>
    </row>
    <row r="1541" spans="1:6" s="490" customFormat="1" x14ac:dyDescent="0.25">
      <c r="A1541" s="226"/>
      <c r="B1541" s="227"/>
      <c r="C1541" s="226"/>
      <c r="D1541" s="261"/>
      <c r="E1541" s="261"/>
      <c r="F1541" s="262"/>
    </row>
    <row r="1542" spans="1:6" s="490" customFormat="1" x14ac:dyDescent="0.25">
      <c r="A1542" s="226"/>
      <c r="B1542" s="227"/>
      <c r="C1542" s="226"/>
      <c r="D1542" s="261"/>
      <c r="E1542" s="261"/>
      <c r="F1542" s="262"/>
    </row>
    <row r="1543" spans="1:6" s="490" customFormat="1" x14ac:dyDescent="0.25">
      <c r="A1543" s="226"/>
      <c r="B1543" s="227"/>
      <c r="C1543" s="226"/>
      <c r="D1543" s="261"/>
      <c r="E1543" s="261"/>
      <c r="F1543" s="262"/>
    </row>
    <row r="1544" spans="1:6" s="490" customFormat="1" x14ac:dyDescent="0.25">
      <c r="A1544" s="226"/>
      <c r="B1544" s="227"/>
      <c r="C1544" s="226"/>
      <c r="D1544" s="261"/>
      <c r="E1544" s="261"/>
      <c r="F1544" s="262"/>
    </row>
    <row r="1545" spans="1:6" s="490" customFormat="1" x14ac:dyDescent="0.25">
      <c r="A1545" s="226"/>
      <c r="B1545" s="227"/>
      <c r="C1545" s="226"/>
      <c r="D1545" s="261"/>
      <c r="E1545" s="261"/>
      <c r="F1545" s="262"/>
    </row>
    <row r="1546" spans="1:6" s="490" customFormat="1" x14ac:dyDescent="0.25">
      <c r="A1546" s="226"/>
      <c r="B1546" s="227"/>
      <c r="C1546" s="226"/>
      <c r="D1546" s="261"/>
      <c r="E1546" s="261"/>
      <c r="F1546" s="262"/>
    </row>
    <row r="1547" spans="1:6" s="490" customFormat="1" x14ac:dyDescent="0.25">
      <c r="A1547" s="226"/>
      <c r="B1547" s="227"/>
      <c r="C1547" s="226"/>
      <c r="D1547" s="261"/>
      <c r="E1547" s="261"/>
      <c r="F1547" s="262"/>
    </row>
    <row r="1548" spans="1:6" s="490" customFormat="1" x14ac:dyDescent="0.25">
      <c r="A1548" s="226"/>
      <c r="B1548" s="227"/>
      <c r="C1548" s="226"/>
      <c r="D1548" s="261"/>
      <c r="E1548" s="261"/>
      <c r="F1548" s="262"/>
    </row>
    <row r="1549" spans="1:6" s="490" customFormat="1" x14ac:dyDescent="0.25">
      <c r="A1549" s="226"/>
      <c r="B1549" s="227"/>
      <c r="C1549" s="226"/>
      <c r="D1549" s="261"/>
      <c r="E1549" s="261"/>
      <c r="F1549" s="262"/>
    </row>
    <row r="1550" spans="1:6" s="490" customFormat="1" x14ac:dyDescent="0.25">
      <c r="A1550" s="226"/>
      <c r="B1550" s="227"/>
      <c r="C1550" s="226"/>
      <c r="D1550" s="261"/>
      <c r="E1550" s="261"/>
      <c r="F1550" s="262"/>
    </row>
    <row r="1551" spans="1:6" s="490" customFormat="1" x14ac:dyDescent="0.25">
      <c r="A1551" s="226"/>
      <c r="B1551" s="227"/>
      <c r="C1551" s="226"/>
      <c r="D1551" s="261"/>
      <c r="E1551" s="261"/>
      <c r="F1551" s="262"/>
    </row>
    <row r="1552" spans="1:6" s="490" customFormat="1" x14ac:dyDescent="0.25">
      <c r="A1552" s="226"/>
      <c r="B1552" s="227"/>
      <c r="C1552" s="226"/>
      <c r="D1552" s="261"/>
      <c r="E1552" s="261"/>
      <c r="F1552" s="262"/>
    </row>
    <row r="1553" spans="1:6" s="490" customFormat="1" x14ac:dyDescent="0.25">
      <c r="A1553" s="226"/>
      <c r="B1553" s="227"/>
      <c r="C1553" s="226"/>
      <c r="D1553" s="261"/>
      <c r="E1553" s="261"/>
      <c r="F1553" s="262"/>
    </row>
    <row r="1554" spans="1:6" s="490" customFormat="1" x14ac:dyDescent="0.25">
      <c r="A1554" s="226"/>
      <c r="B1554" s="227"/>
      <c r="C1554" s="226"/>
      <c r="D1554" s="261"/>
      <c r="E1554" s="261"/>
      <c r="F1554" s="262"/>
    </row>
    <row r="1555" spans="1:6" s="490" customFormat="1" x14ac:dyDescent="0.25">
      <c r="A1555" s="226"/>
      <c r="B1555" s="227"/>
      <c r="C1555" s="226"/>
      <c r="D1555" s="261"/>
      <c r="E1555" s="261"/>
      <c r="F1555" s="262"/>
    </row>
    <row r="1556" spans="1:6" s="490" customFormat="1" x14ac:dyDescent="0.25">
      <c r="A1556" s="226"/>
      <c r="B1556" s="227"/>
      <c r="C1556" s="226"/>
      <c r="D1556" s="261"/>
      <c r="E1556" s="261"/>
      <c r="F1556" s="262"/>
    </row>
    <row r="1557" spans="1:6" s="490" customFormat="1" x14ac:dyDescent="0.25">
      <c r="A1557" s="226"/>
      <c r="B1557" s="227"/>
      <c r="C1557" s="226"/>
      <c r="D1557" s="261"/>
      <c r="E1557" s="261"/>
      <c r="F1557" s="262"/>
    </row>
    <row r="1558" spans="1:6" s="490" customFormat="1" x14ac:dyDescent="0.25">
      <c r="A1558" s="226"/>
      <c r="B1558" s="227"/>
      <c r="C1558" s="226"/>
      <c r="D1558" s="261"/>
      <c r="E1558" s="261"/>
      <c r="F1558" s="262"/>
    </row>
    <row r="1559" spans="1:6" s="490" customFormat="1" x14ac:dyDescent="0.25">
      <c r="A1559" s="226"/>
      <c r="B1559" s="227"/>
      <c r="C1559" s="226"/>
      <c r="D1559" s="261"/>
      <c r="E1559" s="261"/>
      <c r="F1559" s="262"/>
    </row>
    <row r="1560" spans="1:6" s="490" customFormat="1" x14ac:dyDescent="0.25">
      <c r="A1560" s="226"/>
      <c r="B1560" s="227"/>
      <c r="C1560" s="226"/>
      <c r="D1560" s="261"/>
      <c r="E1560" s="261"/>
      <c r="F1560" s="262"/>
    </row>
    <row r="1561" spans="1:6" s="490" customFormat="1" x14ac:dyDescent="0.25">
      <c r="A1561" s="226"/>
      <c r="B1561" s="227"/>
      <c r="C1561" s="226"/>
      <c r="D1561" s="261"/>
      <c r="E1561" s="261"/>
      <c r="F1561" s="262"/>
    </row>
    <row r="1562" spans="1:6" s="490" customFormat="1" x14ac:dyDescent="0.25">
      <c r="A1562" s="226"/>
      <c r="B1562" s="227"/>
      <c r="C1562" s="226"/>
      <c r="D1562" s="261"/>
      <c r="E1562" s="261"/>
      <c r="F1562" s="262"/>
    </row>
    <row r="1563" spans="1:6" s="490" customFormat="1" x14ac:dyDescent="0.25">
      <c r="A1563" s="226"/>
      <c r="B1563" s="227"/>
      <c r="C1563" s="226"/>
      <c r="D1563" s="261"/>
      <c r="E1563" s="261"/>
      <c r="F1563" s="262"/>
    </row>
    <row r="1564" spans="1:6" s="490" customFormat="1" x14ac:dyDescent="0.25">
      <c r="A1564" s="226"/>
      <c r="B1564" s="227"/>
      <c r="C1564" s="226"/>
      <c r="D1564" s="261"/>
      <c r="E1564" s="261"/>
      <c r="F1564" s="262"/>
    </row>
    <row r="1565" spans="1:6" s="490" customFormat="1" x14ac:dyDescent="0.25">
      <c r="A1565" s="226"/>
      <c r="B1565" s="227"/>
      <c r="C1565" s="226"/>
      <c r="D1565" s="261"/>
      <c r="E1565" s="261"/>
      <c r="F1565" s="262"/>
    </row>
    <row r="1566" spans="1:6" s="490" customFormat="1" x14ac:dyDescent="0.25">
      <c r="A1566" s="226"/>
      <c r="B1566" s="227"/>
      <c r="C1566" s="226"/>
      <c r="D1566" s="261"/>
      <c r="E1566" s="261"/>
      <c r="F1566" s="262"/>
    </row>
    <row r="1567" spans="1:6" s="490" customFormat="1" x14ac:dyDescent="0.25">
      <c r="A1567" s="226"/>
      <c r="C1567" s="226"/>
      <c r="D1567" s="261"/>
      <c r="E1567" s="261"/>
      <c r="F1567" s="262"/>
    </row>
    <row r="1568" spans="1:6" s="490" customFormat="1" x14ac:dyDescent="0.25">
      <c r="A1568" s="226"/>
      <c r="B1568" s="227"/>
      <c r="C1568" s="226"/>
      <c r="D1568" s="261"/>
      <c r="E1568" s="261"/>
      <c r="F1568" s="262"/>
    </row>
    <row r="1569" spans="1:6" s="490" customFormat="1" x14ac:dyDescent="0.25">
      <c r="A1569" s="226"/>
      <c r="B1569" s="227"/>
      <c r="C1569" s="226"/>
      <c r="D1569" s="261"/>
      <c r="E1569" s="261"/>
      <c r="F1569" s="262"/>
    </row>
    <row r="1570" spans="1:6" x14ac:dyDescent="0.25">
      <c r="B1570" s="227"/>
      <c r="C1570" s="226"/>
      <c r="D1570" s="261"/>
      <c r="E1570" s="261"/>
      <c r="F1570" s="262"/>
    </row>
    <row r="1571" spans="1:6" x14ac:dyDescent="0.25">
      <c r="B1571" s="227"/>
      <c r="C1571" s="226"/>
      <c r="D1571" s="261"/>
      <c r="E1571" s="261"/>
      <c r="F1571" s="262"/>
    </row>
    <row r="1572" spans="1:6" x14ac:dyDescent="0.25">
      <c r="B1572" s="227"/>
      <c r="C1572" s="226"/>
      <c r="D1572" s="261"/>
      <c r="E1572" s="261"/>
      <c r="F1572" s="262"/>
    </row>
    <row r="1574" spans="1:6" x14ac:dyDescent="0.25">
      <c r="A1574" s="244"/>
      <c r="C1574" s="244"/>
      <c r="D1574" s="244"/>
      <c r="E1574" s="244"/>
      <c r="F1574" s="244"/>
    </row>
    <row r="1576" spans="1:6" x14ac:dyDescent="0.25">
      <c r="A1576" s="253"/>
      <c r="B1576" s="241"/>
      <c r="C1576" s="246"/>
      <c r="D1576" s="246"/>
      <c r="E1576" s="246"/>
      <c r="F1576" s="246"/>
    </row>
    <row r="1577" spans="1:6" x14ac:dyDescent="0.25">
      <c r="A1577" s="266"/>
      <c r="B1577" s="485"/>
      <c r="D1577" s="68"/>
      <c r="F1577" s="265"/>
    </row>
    <row r="1578" spans="1:6" x14ac:dyDescent="0.25">
      <c r="A1578" s="270"/>
      <c r="B1578" s="321"/>
      <c r="C1578" s="289"/>
      <c r="D1578" s="70"/>
      <c r="E1578" s="289"/>
      <c r="F1578" s="324"/>
    </row>
    <row r="1579" spans="1:6" x14ac:dyDescent="0.25">
      <c r="B1579" s="487"/>
      <c r="D1579" s="261"/>
      <c r="E1579" s="261"/>
      <c r="F1579" s="265"/>
    </row>
    <row r="1580" spans="1:6" x14ac:dyDescent="0.25">
      <c r="B1580" s="487"/>
      <c r="D1580" s="261"/>
      <c r="E1580" s="261"/>
      <c r="F1580" s="265"/>
    </row>
    <row r="1581" spans="1:6" x14ac:dyDescent="0.25">
      <c r="B1581" s="487"/>
      <c r="D1581" s="261"/>
      <c r="E1581" s="261"/>
      <c r="F1581" s="265"/>
    </row>
    <row r="1582" spans="1:6" x14ac:dyDescent="0.25">
      <c r="B1582" s="487"/>
      <c r="D1582" s="261"/>
      <c r="E1582" s="261"/>
      <c r="F1582" s="265"/>
    </row>
    <row r="1583" spans="1:6" x14ac:dyDescent="0.25">
      <c r="A1583" s="270"/>
      <c r="B1583" s="321"/>
      <c r="C1583" s="289"/>
      <c r="D1583" s="261"/>
      <c r="E1583" s="261"/>
      <c r="F1583" s="324"/>
    </row>
    <row r="1584" spans="1:6" x14ac:dyDescent="0.25">
      <c r="B1584" s="487"/>
      <c r="D1584" s="261"/>
      <c r="E1584" s="261"/>
      <c r="F1584" s="265"/>
    </row>
    <row r="1585" spans="1:6" x14ac:dyDescent="0.25">
      <c r="B1585" s="487"/>
      <c r="D1585" s="261"/>
      <c r="E1585" s="261"/>
      <c r="F1585" s="265"/>
    </row>
    <row r="1586" spans="1:6" s="490" customFormat="1" x14ac:dyDescent="0.25">
      <c r="A1586" s="226"/>
      <c r="B1586" s="487"/>
      <c r="D1586" s="261"/>
      <c r="E1586" s="261"/>
      <c r="F1586" s="265"/>
    </row>
    <row r="1587" spans="1:6" s="490" customFormat="1" x14ac:dyDescent="0.25">
      <c r="A1587" s="226"/>
      <c r="B1587" s="487"/>
      <c r="D1587" s="261"/>
      <c r="E1587" s="261"/>
      <c r="F1587" s="265"/>
    </row>
    <row r="1588" spans="1:6" s="490" customFormat="1" x14ac:dyDescent="0.25">
      <c r="A1588" s="226"/>
      <c r="B1588" s="487"/>
      <c r="D1588" s="261"/>
      <c r="E1588" s="261"/>
      <c r="F1588" s="265"/>
    </row>
    <row r="1589" spans="1:6" s="490" customFormat="1" x14ac:dyDescent="0.25">
      <c r="A1589" s="226"/>
      <c r="B1589" s="487"/>
      <c r="D1589" s="261"/>
      <c r="E1589" s="261"/>
      <c r="F1589" s="265"/>
    </row>
    <row r="1590" spans="1:6" s="490" customFormat="1" x14ac:dyDescent="0.25">
      <c r="A1590" s="270"/>
      <c r="B1590" s="321"/>
      <c r="C1590" s="289"/>
      <c r="D1590" s="261"/>
      <c r="E1590" s="261"/>
      <c r="F1590" s="324"/>
    </row>
    <row r="1591" spans="1:6" s="490" customFormat="1" x14ac:dyDescent="0.25">
      <c r="A1591" s="226"/>
      <c r="B1591" s="487"/>
      <c r="D1591" s="261"/>
      <c r="E1591" s="261"/>
      <c r="F1591" s="265"/>
    </row>
    <row r="1592" spans="1:6" s="490" customFormat="1" x14ac:dyDescent="0.25">
      <c r="A1592" s="226"/>
      <c r="B1592" s="487"/>
      <c r="D1592" s="261"/>
      <c r="E1592" s="261"/>
      <c r="F1592" s="265"/>
    </row>
    <row r="1593" spans="1:6" s="490" customFormat="1" x14ac:dyDescent="0.25">
      <c r="A1593" s="270"/>
      <c r="B1593" s="321"/>
      <c r="C1593" s="289"/>
      <c r="D1593" s="261"/>
      <c r="E1593" s="261"/>
      <c r="F1593" s="324"/>
    </row>
    <row r="1594" spans="1:6" s="490" customFormat="1" x14ac:dyDescent="0.25">
      <c r="A1594" s="226"/>
      <c r="B1594" s="487"/>
      <c r="D1594" s="261"/>
      <c r="E1594" s="261"/>
      <c r="F1594" s="265"/>
    </row>
    <row r="1595" spans="1:6" s="490" customFormat="1" x14ac:dyDescent="0.25">
      <c r="A1595" s="226"/>
      <c r="B1595" s="487"/>
      <c r="D1595" s="261"/>
      <c r="E1595" s="261"/>
      <c r="F1595" s="265"/>
    </row>
    <row r="1596" spans="1:6" s="490" customFormat="1" x14ac:dyDescent="0.25">
      <c r="A1596" s="226"/>
      <c r="B1596" s="487"/>
      <c r="D1596" s="261"/>
      <c r="E1596" s="261"/>
      <c r="F1596" s="265"/>
    </row>
    <row r="1597" spans="1:6" s="490" customFormat="1" x14ac:dyDescent="0.25">
      <c r="A1597" s="226"/>
      <c r="B1597" s="487"/>
      <c r="D1597" s="261"/>
      <c r="E1597" s="261"/>
      <c r="F1597" s="265"/>
    </row>
    <row r="1598" spans="1:6" s="490" customFormat="1" x14ac:dyDescent="0.25">
      <c r="A1598" s="226"/>
      <c r="B1598" s="487"/>
      <c r="D1598" s="261"/>
      <c r="E1598" s="261"/>
      <c r="F1598" s="265"/>
    </row>
    <row r="1599" spans="1:6" s="490" customFormat="1" x14ac:dyDescent="0.25">
      <c r="A1599" s="226"/>
      <c r="B1599" s="487"/>
      <c r="D1599" s="261"/>
      <c r="E1599" s="261"/>
      <c r="F1599" s="265"/>
    </row>
    <row r="1600" spans="1:6" s="490" customFormat="1" x14ac:dyDescent="0.25">
      <c r="A1600" s="270"/>
      <c r="B1600" s="321"/>
      <c r="C1600" s="289"/>
      <c r="D1600" s="261"/>
      <c r="E1600" s="261"/>
      <c r="F1600" s="324"/>
    </row>
    <row r="1601" spans="1:6" s="490" customFormat="1" x14ac:dyDescent="0.25">
      <c r="A1601" s="226"/>
      <c r="B1601" s="487"/>
      <c r="D1601" s="261"/>
      <c r="E1601" s="261"/>
      <c r="F1601" s="265"/>
    </row>
    <row r="1602" spans="1:6" s="490" customFormat="1" x14ac:dyDescent="0.25">
      <c r="A1602" s="226"/>
      <c r="B1602" s="487"/>
      <c r="D1602" s="261"/>
      <c r="E1602" s="261"/>
      <c r="F1602" s="265"/>
    </row>
    <row r="1603" spans="1:6" s="490" customFormat="1" x14ac:dyDescent="0.25">
      <c r="A1603" s="226"/>
      <c r="B1603" s="487"/>
      <c r="D1603" s="261"/>
      <c r="E1603" s="261"/>
      <c r="F1603" s="265"/>
    </row>
    <row r="1604" spans="1:6" s="490" customFormat="1" x14ac:dyDescent="0.25">
      <c r="A1604" s="226"/>
      <c r="B1604" s="487"/>
      <c r="D1604" s="261"/>
      <c r="E1604" s="261"/>
      <c r="F1604" s="265"/>
    </row>
    <row r="1605" spans="1:6" s="490" customFormat="1" x14ac:dyDescent="0.25">
      <c r="A1605" s="270"/>
      <c r="B1605" s="321"/>
      <c r="C1605" s="289"/>
      <c r="D1605" s="261"/>
      <c r="E1605" s="261"/>
      <c r="F1605" s="324"/>
    </row>
    <row r="1606" spans="1:6" s="490" customFormat="1" x14ac:dyDescent="0.25">
      <c r="A1606" s="226"/>
      <c r="B1606" s="487"/>
      <c r="D1606" s="261"/>
      <c r="E1606" s="261"/>
      <c r="F1606" s="265"/>
    </row>
    <row r="1607" spans="1:6" s="490" customFormat="1" x14ac:dyDescent="0.25">
      <c r="A1607" s="226"/>
      <c r="B1607" s="487"/>
      <c r="D1607" s="261"/>
      <c r="E1607" s="261"/>
      <c r="F1607" s="265"/>
    </row>
    <row r="1608" spans="1:6" s="490" customFormat="1" x14ac:dyDescent="0.25">
      <c r="A1608" s="226"/>
      <c r="B1608" s="487"/>
      <c r="D1608" s="261"/>
      <c r="E1608" s="261"/>
      <c r="F1608" s="265"/>
    </row>
    <row r="1609" spans="1:6" s="490" customFormat="1" x14ac:dyDescent="0.25">
      <c r="A1609" s="226"/>
      <c r="B1609" s="487"/>
      <c r="D1609" s="261"/>
      <c r="E1609" s="261"/>
      <c r="F1609" s="265"/>
    </row>
    <row r="1610" spans="1:6" s="490" customFormat="1" x14ac:dyDescent="0.25">
      <c r="A1610" s="226"/>
      <c r="B1610" s="487"/>
      <c r="D1610" s="261"/>
      <c r="E1610" s="261"/>
      <c r="F1610" s="265"/>
    </row>
    <row r="1611" spans="1:6" s="490" customFormat="1" x14ac:dyDescent="0.25">
      <c r="A1611" s="226"/>
      <c r="B1611" s="487"/>
      <c r="D1611" s="261"/>
      <c r="E1611" s="261"/>
      <c r="F1611" s="265"/>
    </row>
    <row r="1612" spans="1:6" s="490" customFormat="1" x14ac:dyDescent="0.25">
      <c r="A1612" s="226"/>
      <c r="B1612" s="487"/>
      <c r="D1612" s="261"/>
      <c r="E1612" s="261"/>
      <c r="F1612" s="265"/>
    </row>
    <row r="1613" spans="1:6" s="490" customFormat="1" x14ac:dyDescent="0.25">
      <c r="A1613" s="226"/>
      <c r="B1613" s="487"/>
      <c r="D1613" s="261"/>
      <c r="E1613" s="261"/>
      <c r="F1613" s="265"/>
    </row>
    <row r="1614" spans="1:6" s="490" customFormat="1" x14ac:dyDescent="0.25">
      <c r="A1614" s="270"/>
      <c r="B1614" s="321"/>
      <c r="C1614" s="289"/>
      <c r="D1614" s="261"/>
      <c r="E1614" s="261"/>
      <c r="F1614" s="324"/>
    </row>
    <row r="1615" spans="1:6" s="490" customFormat="1" x14ac:dyDescent="0.25">
      <c r="A1615" s="226"/>
      <c r="B1615" s="487"/>
      <c r="D1615" s="261"/>
      <c r="E1615" s="261"/>
      <c r="F1615" s="265"/>
    </row>
    <row r="1616" spans="1:6" s="490" customFormat="1" x14ac:dyDescent="0.25">
      <c r="A1616" s="226"/>
      <c r="B1616" s="487"/>
      <c r="D1616" s="261"/>
      <c r="E1616" s="261"/>
      <c r="F1616" s="265"/>
    </row>
    <row r="1617" spans="1:6" s="490" customFormat="1" x14ac:dyDescent="0.25">
      <c r="A1617" s="226"/>
      <c r="B1617" s="487"/>
      <c r="D1617" s="261"/>
      <c r="E1617" s="261"/>
      <c r="F1617" s="265"/>
    </row>
    <row r="1618" spans="1:6" s="490" customFormat="1" x14ac:dyDescent="0.25">
      <c r="A1618" s="226"/>
      <c r="B1618" s="487"/>
      <c r="D1618" s="261"/>
      <c r="E1618" s="261"/>
      <c r="F1618" s="265"/>
    </row>
    <row r="1619" spans="1:6" s="490" customFormat="1" x14ac:dyDescent="0.25">
      <c r="A1619" s="226"/>
      <c r="B1619" s="487"/>
      <c r="D1619" s="261"/>
      <c r="E1619" s="261"/>
      <c r="F1619" s="265"/>
    </row>
    <row r="1620" spans="1:6" s="490" customFormat="1" x14ac:dyDescent="0.25">
      <c r="A1620" s="226"/>
      <c r="B1620" s="487"/>
      <c r="D1620" s="261"/>
      <c r="E1620" s="261"/>
      <c r="F1620" s="265"/>
    </row>
    <row r="1621" spans="1:6" s="490" customFormat="1" x14ac:dyDescent="0.25">
      <c r="A1621" s="226"/>
      <c r="B1621" s="487"/>
      <c r="D1621" s="261"/>
      <c r="E1621" s="261"/>
      <c r="F1621" s="265"/>
    </row>
    <row r="1622" spans="1:6" s="490" customFormat="1" x14ac:dyDescent="0.25">
      <c r="A1622" s="226"/>
      <c r="B1622" s="487"/>
      <c r="D1622" s="261"/>
      <c r="E1622" s="261"/>
      <c r="F1622" s="265"/>
    </row>
    <row r="1623" spans="1:6" s="490" customFormat="1" x14ac:dyDescent="0.25">
      <c r="A1623" s="226"/>
      <c r="B1623" s="487"/>
      <c r="D1623" s="261"/>
      <c r="E1623" s="261"/>
      <c r="F1623" s="265"/>
    </row>
    <row r="1624" spans="1:6" s="490" customFormat="1" x14ac:dyDescent="0.25">
      <c r="A1624" s="270"/>
      <c r="B1624" s="321"/>
      <c r="C1624" s="289"/>
      <c r="D1624" s="261"/>
      <c r="E1624" s="261"/>
      <c r="F1624" s="324"/>
    </row>
    <row r="1625" spans="1:6" s="490" customFormat="1" x14ac:dyDescent="0.25">
      <c r="A1625" s="226"/>
      <c r="B1625" s="487"/>
      <c r="D1625" s="261"/>
      <c r="E1625" s="261"/>
      <c r="F1625" s="265"/>
    </row>
    <row r="1626" spans="1:6" s="490" customFormat="1" x14ac:dyDescent="0.25">
      <c r="A1626" s="226"/>
      <c r="B1626" s="487"/>
      <c r="D1626" s="261"/>
      <c r="E1626" s="261"/>
      <c r="F1626" s="265"/>
    </row>
    <row r="1627" spans="1:6" s="490" customFormat="1" x14ac:dyDescent="0.25">
      <c r="A1627" s="226"/>
      <c r="B1627" s="487"/>
      <c r="D1627" s="261"/>
      <c r="E1627" s="261"/>
      <c r="F1627" s="265"/>
    </row>
    <row r="1628" spans="1:6" s="490" customFormat="1" x14ac:dyDescent="0.25">
      <c r="A1628" s="226"/>
      <c r="B1628" s="487"/>
      <c r="D1628" s="261"/>
      <c r="E1628" s="261"/>
      <c r="F1628" s="265"/>
    </row>
    <row r="1629" spans="1:6" s="490" customFormat="1" x14ac:dyDescent="0.25">
      <c r="A1629" s="226"/>
      <c r="B1629" s="487"/>
      <c r="D1629" s="261"/>
      <c r="E1629" s="261"/>
      <c r="F1629" s="265"/>
    </row>
    <row r="1630" spans="1:6" s="490" customFormat="1" x14ac:dyDescent="0.25">
      <c r="A1630" s="226"/>
      <c r="B1630" s="487"/>
      <c r="D1630" s="261"/>
      <c r="E1630" s="261"/>
      <c r="F1630" s="265"/>
    </row>
    <row r="1631" spans="1:6" s="490" customFormat="1" x14ac:dyDescent="0.25">
      <c r="A1631" s="226"/>
      <c r="B1631" s="487"/>
      <c r="D1631" s="261"/>
      <c r="E1631" s="261"/>
      <c r="F1631" s="265"/>
    </row>
    <row r="1632" spans="1:6" s="490" customFormat="1" x14ac:dyDescent="0.25">
      <c r="A1632" s="226"/>
      <c r="B1632" s="487"/>
      <c r="D1632" s="261"/>
      <c r="E1632" s="261"/>
      <c r="F1632" s="265"/>
    </row>
    <row r="1633" spans="1:6" s="490" customFormat="1" x14ac:dyDescent="0.25">
      <c r="A1633" s="226"/>
      <c r="B1633" s="487"/>
      <c r="D1633" s="261"/>
      <c r="E1633" s="261"/>
      <c r="F1633" s="265"/>
    </row>
  </sheetData>
  <mergeCells count="8">
    <mergeCell ref="B15:F15"/>
    <mergeCell ref="E1:F1"/>
    <mergeCell ref="C2:F2"/>
    <mergeCell ref="A11:F11"/>
    <mergeCell ref="B13:F13"/>
    <mergeCell ref="C5:F5"/>
    <mergeCell ref="C6:F6"/>
    <mergeCell ref="C8:F8"/>
  </mergeCells>
  <pageMargins left="0.70866141732283472" right="0.70866141732283472" top="0.74803149606299213" bottom="0.74803149606299213" header="0.31496062992125984" footer="0.31496062992125984"/>
  <pageSetup paperSize="9" scale="38" fitToHeight="2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76"/>
  <sheetViews>
    <sheetView view="pageBreakPreview" topLeftCell="A20" zoomScaleNormal="70" zoomScaleSheetLayoutView="100" workbookViewId="0">
      <selection activeCell="D22" sqref="D22"/>
    </sheetView>
  </sheetViews>
  <sheetFormatPr defaultColWidth="9.140625" defaultRowHeight="12.75" x14ac:dyDescent="0.25"/>
  <cols>
    <col min="1" max="1" width="10.42578125" style="226" customWidth="1"/>
    <col min="2" max="2" width="79.5703125" style="244" customWidth="1"/>
    <col min="3" max="3" width="16.28515625" style="490" customWidth="1"/>
    <col min="4" max="4" width="18.42578125" style="261" customWidth="1"/>
    <col min="5" max="5" width="14.85546875" style="261" customWidth="1"/>
    <col min="6" max="6" width="14.85546875" style="490" customWidth="1"/>
    <col min="7" max="12" width="9.140625" style="244"/>
    <col min="13" max="13" width="12.42578125" style="244" customWidth="1"/>
    <col min="14" max="16384" width="9.140625" style="244"/>
  </cols>
  <sheetData>
    <row r="1" spans="1:10" ht="15" x14ac:dyDescent="0.25">
      <c r="B1" s="487"/>
      <c r="C1" s="481"/>
      <c r="D1" s="327"/>
      <c r="E1" s="522" t="s">
        <v>894</v>
      </c>
      <c r="F1" s="522"/>
    </row>
    <row r="2" spans="1:10" ht="18.75" customHeight="1" x14ac:dyDescent="0.25">
      <c r="A2" s="256"/>
      <c r="B2" s="231"/>
      <c r="C2" s="523" t="s">
        <v>4307</v>
      </c>
      <c r="D2" s="523"/>
      <c r="E2" s="523"/>
      <c r="F2" s="523"/>
    </row>
    <row r="3" spans="1:10" ht="18.75" customHeight="1" x14ac:dyDescent="0.25">
      <c r="A3" s="256"/>
      <c r="B3" s="231"/>
      <c r="C3" s="488"/>
      <c r="D3" s="488"/>
      <c r="E3" s="488"/>
      <c r="F3" s="488"/>
    </row>
    <row r="4" spans="1:10" ht="15" hidden="1" x14ac:dyDescent="0.25">
      <c r="A4" s="256"/>
      <c r="B4" s="231"/>
      <c r="C4" s="326"/>
      <c r="D4" s="255"/>
      <c r="E4" s="255"/>
      <c r="F4" s="255"/>
    </row>
    <row r="5" spans="1:10" ht="15" hidden="1" x14ac:dyDescent="0.25">
      <c r="A5" s="256"/>
      <c r="B5" s="231"/>
      <c r="C5" s="524" t="s">
        <v>725</v>
      </c>
      <c r="D5" s="524"/>
      <c r="E5" s="524"/>
      <c r="F5" s="524"/>
    </row>
    <row r="6" spans="1:10" ht="15" hidden="1" x14ac:dyDescent="0.25">
      <c r="A6" s="256"/>
      <c r="B6" s="231"/>
      <c r="C6" s="525" t="s">
        <v>4305</v>
      </c>
      <c r="D6" s="525"/>
      <c r="E6" s="525"/>
      <c r="F6" s="525"/>
    </row>
    <row r="7" spans="1:10" ht="15" hidden="1" x14ac:dyDescent="0.25">
      <c r="A7" s="256"/>
      <c r="B7" s="231"/>
      <c r="C7" s="255"/>
      <c r="D7" s="255"/>
      <c r="E7" s="255"/>
      <c r="F7" s="325"/>
    </row>
    <row r="8" spans="1:10" ht="15" hidden="1" x14ac:dyDescent="0.25">
      <c r="B8" s="487"/>
      <c r="C8" s="525" t="s">
        <v>4306</v>
      </c>
      <c r="D8" s="525"/>
      <c r="E8" s="525"/>
      <c r="F8" s="525"/>
    </row>
    <row r="9" spans="1:10" ht="15" hidden="1" x14ac:dyDescent="0.25">
      <c r="B9" s="487"/>
      <c r="C9" s="255"/>
      <c r="D9" s="482"/>
      <c r="E9" s="482"/>
      <c r="F9" s="482"/>
    </row>
    <row r="10" spans="1:10" hidden="1" x14ac:dyDescent="0.25"/>
    <row r="11" spans="1:10" ht="57.75" customHeight="1" x14ac:dyDescent="0.25">
      <c r="A11" s="539" t="s">
        <v>2949</v>
      </c>
      <c r="B11" s="539"/>
      <c r="C11" s="539"/>
      <c r="D11" s="539"/>
      <c r="E11" s="539"/>
      <c r="F11" s="539"/>
    </row>
    <row r="12" spans="1:10" x14ac:dyDescent="0.25">
      <c r="A12" s="244"/>
      <c r="D12" s="263"/>
      <c r="E12" s="263"/>
      <c r="F12" s="244"/>
    </row>
    <row r="13" spans="1:10" s="230" customFormat="1" ht="44.25" customHeight="1" x14ac:dyDescent="0.25">
      <c r="A13" s="332" t="s">
        <v>107</v>
      </c>
      <c r="B13" s="517" t="s">
        <v>1967</v>
      </c>
      <c r="C13" s="527"/>
      <c r="D13" s="527"/>
      <c r="E13" s="527"/>
      <c r="F13" s="528"/>
      <c r="J13" s="189"/>
    </row>
    <row r="14" spans="1:10" ht="33.75" customHeight="1" x14ac:dyDescent="0.25">
      <c r="A14" s="259" t="s">
        <v>0</v>
      </c>
      <c r="B14" s="329" t="s">
        <v>2</v>
      </c>
      <c r="C14" s="475" t="s">
        <v>32</v>
      </c>
      <c r="D14" s="330" t="s">
        <v>1</v>
      </c>
      <c r="E14" s="238" t="s">
        <v>377</v>
      </c>
      <c r="F14" s="220" t="s">
        <v>392</v>
      </c>
    </row>
    <row r="15" spans="1:10" ht="24.75" customHeight="1" x14ac:dyDescent="0.25">
      <c r="A15" s="259" t="s">
        <v>110</v>
      </c>
      <c r="B15" s="534" t="s">
        <v>2475</v>
      </c>
      <c r="C15" s="535"/>
      <c r="D15" s="535"/>
      <c r="E15" s="535"/>
      <c r="F15" s="536"/>
    </row>
    <row r="16" spans="1:10" ht="18.75" customHeight="1" x14ac:dyDescent="0.25">
      <c r="A16" s="208" t="s">
        <v>120</v>
      </c>
      <c r="B16" s="236" t="s">
        <v>2476</v>
      </c>
      <c r="C16" s="251" t="s">
        <v>1643</v>
      </c>
      <c r="D16" s="250">
        <v>45000</v>
      </c>
      <c r="E16" s="250">
        <f>D16*F16/(100%+F16)</f>
        <v>7500</v>
      </c>
      <c r="F16" s="260">
        <v>0.2</v>
      </c>
    </row>
    <row r="17" spans="1:6" s="490" customFormat="1" ht="19.5" customHeight="1" x14ac:dyDescent="0.25">
      <c r="A17" s="208" t="s">
        <v>730</v>
      </c>
      <c r="B17" s="236" t="s">
        <v>3095</v>
      </c>
      <c r="C17" s="251" t="s">
        <v>1643</v>
      </c>
      <c r="D17" s="250">
        <v>45000</v>
      </c>
      <c r="E17" s="250">
        <f t="shared" ref="E17:E43" si="0">D17*F17/(100%+F17)</f>
        <v>7500</v>
      </c>
      <c r="F17" s="260">
        <v>0.2</v>
      </c>
    </row>
    <row r="18" spans="1:6" s="490" customFormat="1" ht="19.5" customHeight="1" x14ac:dyDescent="0.25">
      <c r="A18" s="208" t="s">
        <v>731</v>
      </c>
      <c r="B18" s="47" t="s">
        <v>3801</v>
      </c>
      <c r="C18" s="251" t="s">
        <v>1643</v>
      </c>
      <c r="D18" s="250">
        <v>50000</v>
      </c>
      <c r="E18" s="250">
        <f t="shared" si="0"/>
        <v>8333.3333333333339</v>
      </c>
      <c r="F18" s="260">
        <v>0.2</v>
      </c>
    </row>
    <row r="19" spans="1:6" s="490" customFormat="1" ht="19.5" customHeight="1" x14ac:dyDescent="0.25">
      <c r="A19" s="208" t="s">
        <v>732</v>
      </c>
      <c r="B19" s="47" t="s">
        <v>3802</v>
      </c>
      <c r="C19" s="251" t="s">
        <v>1643</v>
      </c>
      <c r="D19" s="250">
        <v>45000</v>
      </c>
      <c r="E19" s="250">
        <f t="shared" si="0"/>
        <v>7500</v>
      </c>
      <c r="F19" s="260">
        <v>0.2</v>
      </c>
    </row>
    <row r="20" spans="1:6" s="490" customFormat="1" ht="19.5" customHeight="1" x14ac:dyDescent="0.25">
      <c r="A20" s="208" t="s">
        <v>808</v>
      </c>
      <c r="B20" s="236" t="s">
        <v>2477</v>
      </c>
      <c r="C20" s="251" t="s">
        <v>1643</v>
      </c>
      <c r="D20" s="250">
        <v>45000</v>
      </c>
      <c r="E20" s="250">
        <f t="shared" si="0"/>
        <v>7500</v>
      </c>
      <c r="F20" s="260">
        <v>0.2</v>
      </c>
    </row>
    <row r="21" spans="1:6" s="490" customFormat="1" ht="19.5" customHeight="1" x14ac:dyDescent="0.25">
      <c r="A21" s="208" t="s">
        <v>809</v>
      </c>
      <c r="B21" s="236" t="s">
        <v>2478</v>
      </c>
      <c r="C21" s="251" t="s">
        <v>1643</v>
      </c>
      <c r="D21" s="250">
        <v>50000</v>
      </c>
      <c r="E21" s="250">
        <f t="shared" si="0"/>
        <v>8333.3333333333339</v>
      </c>
      <c r="F21" s="260">
        <v>0.2</v>
      </c>
    </row>
    <row r="22" spans="1:6" s="490" customFormat="1" ht="19.5" customHeight="1" x14ac:dyDescent="0.25">
      <c r="A22" s="208" t="s">
        <v>810</v>
      </c>
      <c r="B22" s="236" t="s">
        <v>2479</v>
      </c>
      <c r="C22" s="251" t="s">
        <v>1642</v>
      </c>
      <c r="D22" s="250">
        <v>3</v>
      </c>
      <c r="E22" s="250">
        <f t="shared" si="0"/>
        <v>0.50000000000000011</v>
      </c>
      <c r="F22" s="260">
        <v>0.2</v>
      </c>
    </row>
    <row r="23" spans="1:6" ht="19.5" customHeight="1" x14ac:dyDescent="0.25">
      <c r="A23" s="208" t="s">
        <v>1443</v>
      </c>
      <c r="B23" s="236" t="s">
        <v>2480</v>
      </c>
      <c r="C23" s="251" t="s">
        <v>1642</v>
      </c>
      <c r="D23" s="250">
        <v>3</v>
      </c>
      <c r="E23" s="250">
        <f t="shared" si="0"/>
        <v>0.50000000000000011</v>
      </c>
      <c r="F23" s="260">
        <v>0.2</v>
      </c>
    </row>
    <row r="24" spans="1:6" ht="19.5" customHeight="1" x14ac:dyDescent="0.25">
      <c r="A24" s="208" t="s">
        <v>1444</v>
      </c>
      <c r="B24" s="236" t="s">
        <v>2481</v>
      </c>
      <c r="C24" s="251" t="s">
        <v>21</v>
      </c>
      <c r="D24" s="250">
        <v>550</v>
      </c>
      <c r="E24" s="250">
        <f t="shared" si="0"/>
        <v>91.666666666666671</v>
      </c>
      <c r="F24" s="260">
        <v>0.2</v>
      </c>
    </row>
    <row r="25" spans="1:6" ht="19.5" customHeight="1" x14ac:dyDescent="0.25">
      <c r="A25" s="208" t="s">
        <v>1445</v>
      </c>
      <c r="B25" s="236" t="s">
        <v>2482</v>
      </c>
      <c r="C25" s="251" t="s">
        <v>1642</v>
      </c>
      <c r="D25" s="250">
        <v>2</v>
      </c>
      <c r="E25" s="250">
        <f t="shared" si="0"/>
        <v>0.33333333333333337</v>
      </c>
      <c r="F25" s="260">
        <v>0.2</v>
      </c>
    </row>
    <row r="26" spans="1:6" ht="19.5" customHeight="1" x14ac:dyDescent="0.25">
      <c r="A26" s="208" t="s">
        <v>2021</v>
      </c>
      <c r="B26" s="236" t="s">
        <v>2483</v>
      </c>
      <c r="C26" s="251" t="s">
        <v>1642</v>
      </c>
      <c r="D26" s="250">
        <v>2.5</v>
      </c>
      <c r="E26" s="250">
        <f t="shared" si="0"/>
        <v>0.41666666666666669</v>
      </c>
      <c r="F26" s="260">
        <v>0.2</v>
      </c>
    </row>
    <row r="27" spans="1:6" ht="19.5" customHeight="1" x14ac:dyDescent="0.25">
      <c r="A27" s="208" t="s">
        <v>2022</v>
      </c>
      <c r="B27" s="236" t="s">
        <v>2484</v>
      </c>
      <c r="C27" s="251" t="s">
        <v>1642</v>
      </c>
      <c r="D27" s="250">
        <v>17</v>
      </c>
      <c r="E27" s="250">
        <f t="shared" si="0"/>
        <v>2.8333333333333339</v>
      </c>
      <c r="F27" s="260">
        <v>0.2</v>
      </c>
    </row>
    <row r="28" spans="1:6" ht="19.5" customHeight="1" x14ac:dyDescent="0.25">
      <c r="A28" s="208" t="s">
        <v>2023</v>
      </c>
      <c r="B28" s="236" t="s">
        <v>2485</v>
      </c>
      <c r="C28" s="251" t="s">
        <v>1642</v>
      </c>
      <c r="D28" s="250">
        <v>23</v>
      </c>
      <c r="E28" s="250">
        <f t="shared" si="0"/>
        <v>3.8333333333333339</v>
      </c>
      <c r="F28" s="260">
        <v>0.2</v>
      </c>
    </row>
    <row r="29" spans="1:6" ht="19.5" customHeight="1" x14ac:dyDescent="0.25">
      <c r="A29" s="208" t="s">
        <v>2024</v>
      </c>
      <c r="B29" s="236" t="s">
        <v>2486</v>
      </c>
      <c r="C29" s="251" t="s">
        <v>1642</v>
      </c>
      <c r="D29" s="250">
        <v>27</v>
      </c>
      <c r="E29" s="250">
        <f t="shared" si="0"/>
        <v>4.5000000000000009</v>
      </c>
      <c r="F29" s="260">
        <v>0.2</v>
      </c>
    </row>
    <row r="30" spans="1:6" ht="19.5" customHeight="1" x14ac:dyDescent="0.25">
      <c r="A30" s="208" t="s">
        <v>2025</v>
      </c>
      <c r="B30" s="236" t="s">
        <v>2487</v>
      </c>
      <c r="C30" s="251" t="s">
        <v>1642</v>
      </c>
      <c r="D30" s="250">
        <v>6</v>
      </c>
      <c r="E30" s="250">
        <f t="shared" si="0"/>
        <v>1.0000000000000002</v>
      </c>
      <c r="F30" s="260">
        <v>0.2</v>
      </c>
    </row>
    <row r="31" spans="1:6" ht="19.5" customHeight="1" x14ac:dyDescent="0.25">
      <c r="A31" s="208" t="s">
        <v>2026</v>
      </c>
      <c r="B31" s="236" t="s">
        <v>2488</v>
      </c>
      <c r="C31" s="251" t="s">
        <v>1642</v>
      </c>
      <c r="D31" s="250">
        <v>17</v>
      </c>
      <c r="E31" s="250">
        <f t="shared" si="0"/>
        <v>2.8333333333333339</v>
      </c>
      <c r="F31" s="260">
        <v>0.2</v>
      </c>
    </row>
    <row r="32" spans="1:6" ht="19.5" customHeight="1" x14ac:dyDescent="0.25">
      <c r="A32" s="208" t="s">
        <v>2027</v>
      </c>
      <c r="B32" s="236" t="s">
        <v>2489</v>
      </c>
      <c r="C32" s="251" t="s">
        <v>1642</v>
      </c>
      <c r="D32" s="250">
        <v>4.5</v>
      </c>
      <c r="E32" s="250">
        <f t="shared" si="0"/>
        <v>0.75</v>
      </c>
      <c r="F32" s="260">
        <v>0.2</v>
      </c>
    </row>
    <row r="33" spans="1:6" ht="19.5" customHeight="1" x14ac:dyDescent="0.25">
      <c r="A33" s="208" t="s">
        <v>2028</v>
      </c>
      <c r="B33" s="236" t="s">
        <v>2490</v>
      </c>
      <c r="C33" s="251" t="s">
        <v>1642</v>
      </c>
      <c r="D33" s="250">
        <v>5</v>
      </c>
      <c r="E33" s="250">
        <f t="shared" si="0"/>
        <v>0.83333333333333337</v>
      </c>
      <c r="F33" s="260">
        <v>0.2</v>
      </c>
    </row>
    <row r="34" spans="1:6" ht="19.5" customHeight="1" x14ac:dyDescent="0.25">
      <c r="A34" s="208" t="s">
        <v>2029</v>
      </c>
      <c r="B34" s="236" t="s">
        <v>2491</v>
      </c>
      <c r="C34" s="251" t="s">
        <v>1642</v>
      </c>
      <c r="D34" s="250">
        <v>5.5</v>
      </c>
      <c r="E34" s="250">
        <f t="shared" si="0"/>
        <v>0.91666666666666674</v>
      </c>
      <c r="F34" s="260">
        <v>0.2</v>
      </c>
    </row>
    <row r="35" spans="1:6" ht="19.5" customHeight="1" x14ac:dyDescent="0.25">
      <c r="A35" s="208" t="s">
        <v>2030</v>
      </c>
      <c r="B35" s="236" t="s">
        <v>2492</v>
      </c>
      <c r="C35" s="251" t="s">
        <v>1642</v>
      </c>
      <c r="D35" s="250">
        <v>6</v>
      </c>
      <c r="E35" s="250">
        <f t="shared" si="0"/>
        <v>1.0000000000000002</v>
      </c>
      <c r="F35" s="260">
        <v>0.2</v>
      </c>
    </row>
    <row r="36" spans="1:6" ht="19.5" customHeight="1" x14ac:dyDescent="0.25">
      <c r="A36" s="208" t="s">
        <v>2031</v>
      </c>
      <c r="B36" s="236" t="s">
        <v>2493</v>
      </c>
      <c r="C36" s="251" t="s">
        <v>21</v>
      </c>
      <c r="D36" s="250">
        <v>230</v>
      </c>
      <c r="E36" s="250">
        <f t="shared" si="0"/>
        <v>38.333333333333336</v>
      </c>
      <c r="F36" s="260">
        <v>0.2</v>
      </c>
    </row>
    <row r="37" spans="1:6" ht="19.5" customHeight="1" x14ac:dyDescent="0.25">
      <c r="A37" s="208" t="s">
        <v>2032</v>
      </c>
      <c r="B37" s="236" t="s">
        <v>2494</v>
      </c>
      <c r="C37" s="251" t="s">
        <v>21</v>
      </c>
      <c r="D37" s="250">
        <v>240</v>
      </c>
      <c r="E37" s="250">
        <f t="shared" si="0"/>
        <v>40</v>
      </c>
      <c r="F37" s="260">
        <v>0.2</v>
      </c>
    </row>
    <row r="38" spans="1:6" ht="19.5" customHeight="1" x14ac:dyDescent="0.25">
      <c r="A38" s="208" t="s">
        <v>2033</v>
      </c>
      <c r="B38" s="236" t="s">
        <v>2495</v>
      </c>
      <c r="C38" s="251" t="s">
        <v>21</v>
      </c>
      <c r="D38" s="250">
        <v>250</v>
      </c>
      <c r="E38" s="250">
        <f t="shared" si="0"/>
        <v>41.666666666666671</v>
      </c>
      <c r="F38" s="260">
        <v>0.2</v>
      </c>
    </row>
    <row r="39" spans="1:6" ht="19.5" customHeight="1" x14ac:dyDescent="0.25">
      <c r="A39" s="208" t="s">
        <v>2034</v>
      </c>
      <c r="B39" s="236" t="s">
        <v>2496</v>
      </c>
      <c r="C39" s="251" t="s">
        <v>1642</v>
      </c>
      <c r="D39" s="250">
        <v>5</v>
      </c>
      <c r="E39" s="250">
        <f t="shared" si="0"/>
        <v>0.83333333333333337</v>
      </c>
      <c r="F39" s="260">
        <v>0.2</v>
      </c>
    </row>
    <row r="40" spans="1:6" ht="19.5" customHeight="1" x14ac:dyDescent="0.25">
      <c r="A40" s="208" t="s">
        <v>2035</v>
      </c>
      <c r="B40" s="236" t="s">
        <v>2497</v>
      </c>
      <c r="C40" s="251" t="s">
        <v>21</v>
      </c>
      <c r="D40" s="250">
        <v>200</v>
      </c>
      <c r="E40" s="250">
        <f t="shared" si="0"/>
        <v>33.333333333333336</v>
      </c>
      <c r="F40" s="260">
        <v>0.2</v>
      </c>
    </row>
    <row r="41" spans="1:6" ht="19.5" customHeight="1" x14ac:dyDescent="0.25">
      <c r="A41" s="208" t="s">
        <v>2036</v>
      </c>
      <c r="B41" s="236" t="s">
        <v>2498</v>
      </c>
      <c r="C41" s="251" t="s">
        <v>21</v>
      </c>
      <c r="D41" s="250">
        <v>270</v>
      </c>
      <c r="E41" s="250">
        <f t="shared" si="0"/>
        <v>45</v>
      </c>
      <c r="F41" s="260">
        <v>0.2</v>
      </c>
    </row>
    <row r="42" spans="1:6" ht="19.5" customHeight="1" x14ac:dyDescent="0.25">
      <c r="A42" s="208" t="s">
        <v>2037</v>
      </c>
      <c r="B42" s="236" t="s">
        <v>1865</v>
      </c>
      <c r="C42" s="251" t="s">
        <v>1866</v>
      </c>
      <c r="D42" s="250">
        <v>95</v>
      </c>
      <c r="E42" s="250">
        <f t="shared" si="0"/>
        <v>15.833333333333334</v>
      </c>
      <c r="F42" s="260">
        <v>0.2</v>
      </c>
    </row>
    <row r="43" spans="1:6" x14ac:dyDescent="0.25">
      <c r="A43" s="259" t="s">
        <v>111</v>
      </c>
      <c r="B43" s="236" t="s">
        <v>3803</v>
      </c>
      <c r="C43" s="251" t="s">
        <v>1629</v>
      </c>
      <c r="D43" s="250">
        <v>120</v>
      </c>
      <c r="E43" s="250">
        <f t="shared" si="0"/>
        <v>20</v>
      </c>
      <c r="F43" s="260">
        <v>0.2</v>
      </c>
    </row>
    <row r="44" spans="1:6" ht="25.5" x14ac:dyDescent="0.25">
      <c r="A44" s="259" t="s">
        <v>112</v>
      </c>
      <c r="B44" s="357" t="s">
        <v>903</v>
      </c>
      <c r="C44" s="251" t="s">
        <v>1629</v>
      </c>
      <c r="D44" s="250" t="s">
        <v>11</v>
      </c>
      <c r="E44" s="250"/>
      <c r="F44" s="260">
        <v>0.2</v>
      </c>
    </row>
    <row r="45" spans="1:6" x14ac:dyDescent="0.25">
      <c r="A45" s="259" t="s">
        <v>689</v>
      </c>
      <c r="B45" s="222" t="s">
        <v>905</v>
      </c>
      <c r="C45" s="329"/>
      <c r="D45" s="202"/>
      <c r="E45" s="250"/>
      <c r="F45" s="222"/>
    </row>
    <row r="46" spans="1:6" x14ac:dyDescent="0.25">
      <c r="A46" s="208" t="s">
        <v>736</v>
      </c>
      <c r="B46" s="206" t="s">
        <v>2476</v>
      </c>
      <c r="C46" s="251" t="s">
        <v>1643</v>
      </c>
      <c r="D46" s="250">
        <v>45000</v>
      </c>
      <c r="E46" s="250">
        <f>D46*F46/(100%+F46)</f>
        <v>7500</v>
      </c>
      <c r="F46" s="72">
        <v>0.2</v>
      </c>
    </row>
    <row r="47" spans="1:6" x14ac:dyDescent="0.25">
      <c r="A47" s="208" t="s">
        <v>737</v>
      </c>
      <c r="B47" s="206" t="s">
        <v>3095</v>
      </c>
      <c r="C47" s="251" t="s">
        <v>1643</v>
      </c>
      <c r="D47" s="250">
        <v>45000</v>
      </c>
      <c r="E47" s="250">
        <f t="shared" ref="E47:E58" si="1">D47*F47/(100%+F47)</f>
        <v>7500</v>
      </c>
      <c r="F47" s="72">
        <v>0.2</v>
      </c>
    </row>
    <row r="48" spans="1:6" x14ac:dyDescent="0.25">
      <c r="A48" s="208" t="s">
        <v>738</v>
      </c>
      <c r="B48" s="206" t="s">
        <v>3801</v>
      </c>
      <c r="C48" s="251" t="s">
        <v>1643</v>
      </c>
      <c r="D48" s="250">
        <v>50000</v>
      </c>
      <c r="E48" s="250">
        <f t="shared" si="1"/>
        <v>8333.3333333333339</v>
      </c>
      <c r="F48" s="72">
        <v>0.2</v>
      </c>
    </row>
    <row r="49" spans="1:6" x14ac:dyDescent="0.25">
      <c r="A49" s="208" t="s">
        <v>739</v>
      </c>
      <c r="B49" s="206" t="s">
        <v>3802</v>
      </c>
      <c r="C49" s="251" t="s">
        <v>1643</v>
      </c>
      <c r="D49" s="250">
        <v>45000</v>
      </c>
      <c r="E49" s="250">
        <f t="shared" si="1"/>
        <v>7500</v>
      </c>
      <c r="F49" s="72">
        <v>0.2</v>
      </c>
    </row>
    <row r="50" spans="1:6" x14ac:dyDescent="0.25">
      <c r="A50" s="208" t="s">
        <v>740</v>
      </c>
      <c r="B50" s="206" t="s">
        <v>3804</v>
      </c>
      <c r="C50" s="251" t="s">
        <v>1643</v>
      </c>
      <c r="D50" s="250">
        <v>45000</v>
      </c>
      <c r="E50" s="250">
        <f t="shared" si="1"/>
        <v>7500</v>
      </c>
      <c r="F50" s="72">
        <v>0.2</v>
      </c>
    </row>
    <row r="51" spans="1:6" x14ac:dyDescent="0.25">
      <c r="A51" s="208" t="s">
        <v>741</v>
      </c>
      <c r="B51" s="206" t="s">
        <v>2478</v>
      </c>
      <c r="C51" s="251" t="s">
        <v>1643</v>
      </c>
      <c r="D51" s="250">
        <v>50000</v>
      </c>
      <c r="E51" s="250">
        <f t="shared" si="1"/>
        <v>8333.3333333333339</v>
      </c>
      <c r="F51" s="72">
        <v>0.2</v>
      </c>
    </row>
    <row r="52" spans="1:6" x14ac:dyDescent="0.25">
      <c r="A52" s="208" t="s">
        <v>3805</v>
      </c>
      <c r="B52" s="206" t="s">
        <v>2480</v>
      </c>
      <c r="C52" s="251" t="s">
        <v>1642</v>
      </c>
      <c r="D52" s="250">
        <v>3</v>
      </c>
      <c r="E52" s="250">
        <f t="shared" si="1"/>
        <v>0.50000000000000011</v>
      </c>
      <c r="F52" s="72">
        <v>0.2</v>
      </c>
    </row>
    <row r="53" spans="1:6" x14ac:dyDescent="0.25">
      <c r="A53" s="208" t="s">
        <v>3806</v>
      </c>
      <c r="B53" s="206" t="s">
        <v>2481</v>
      </c>
      <c r="C53" s="251" t="s">
        <v>21</v>
      </c>
      <c r="D53" s="250">
        <v>550</v>
      </c>
      <c r="E53" s="250">
        <f t="shared" si="1"/>
        <v>91.666666666666671</v>
      </c>
      <c r="F53" s="72">
        <v>0.2</v>
      </c>
    </row>
    <row r="54" spans="1:6" x14ac:dyDescent="0.25">
      <c r="A54" s="208" t="s">
        <v>3807</v>
      </c>
      <c r="B54" s="206" t="s">
        <v>2482</v>
      </c>
      <c r="C54" s="251" t="s">
        <v>1642</v>
      </c>
      <c r="D54" s="250">
        <v>2</v>
      </c>
      <c r="E54" s="250">
        <f t="shared" si="1"/>
        <v>0.33333333333333337</v>
      </c>
      <c r="F54" s="72">
        <v>0.2</v>
      </c>
    </row>
    <row r="55" spans="1:6" x14ac:dyDescent="0.25">
      <c r="A55" s="208" t="s">
        <v>3808</v>
      </c>
      <c r="B55" s="206" t="s">
        <v>2483</v>
      </c>
      <c r="C55" s="251" t="s">
        <v>1642</v>
      </c>
      <c r="D55" s="250">
        <v>2.5</v>
      </c>
      <c r="E55" s="250">
        <f t="shared" si="1"/>
        <v>0.41666666666666669</v>
      </c>
      <c r="F55" s="72">
        <v>0.2</v>
      </c>
    </row>
    <row r="56" spans="1:6" x14ac:dyDescent="0.25">
      <c r="A56" s="208" t="s">
        <v>3809</v>
      </c>
      <c r="B56" s="206" t="s">
        <v>2484</v>
      </c>
      <c r="C56" s="251" t="s">
        <v>1642</v>
      </c>
      <c r="D56" s="250">
        <v>17</v>
      </c>
      <c r="E56" s="250">
        <f t="shared" si="1"/>
        <v>2.8333333333333339</v>
      </c>
      <c r="F56" s="72">
        <v>0.2</v>
      </c>
    </row>
    <row r="57" spans="1:6" x14ac:dyDescent="0.25">
      <c r="A57" s="208" t="s">
        <v>3810</v>
      </c>
      <c r="B57" s="206" t="s">
        <v>2485</v>
      </c>
      <c r="C57" s="251" t="s">
        <v>1642</v>
      </c>
      <c r="D57" s="250">
        <v>23</v>
      </c>
      <c r="E57" s="250">
        <f t="shared" si="1"/>
        <v>3.8333333333333339</v>
      </c>
      <c r="F57" s="72">
        <v>0.2</v>
      </c>
    </row>
    <row r="58" spans="1:6" x14ac:dyDescent="0.25">
      <c r="A58" s="208" t="s">
        <v>3811</v>
      </c>
      <c r="B58" s="206" t="s">
        <v>2486</v>
      </c>
      <c r="C58" s="251" t="s">
        <v>1642</v>
      </c>
      <c r="D58" s="250">
        <v>27</v>
      </c>
      <c r="E58" s="250">
        <f t="shared" si="1"/>
        <v>4.5000000000000009</v>
      </c>
      <c r="F58" s="72">
        <v>0.2</v>
      </c>
    </row>
    <row r="59" spans="1:6" x14ac:dyDescent="0.25">
      <c r="A59" s="208" t="s">
        <v>3812</v>
      </c>
      <c r="B59" s="206" t="s">
        <v>2488</v>
      </c>
      <c r="C59" s="251" t="s">
        <v>1642</v>
      </c>
      <c r="D59" s="250">
        <v>17</v>
      </c>
      <c r="E59" s="250">
        <f>D59*F59/(100%+F59)</f>
        <v>2.8333333333333339</v>
      </c>
      <c r="F59" s="72">
        <v>0.2</v>
      </c>
    </row>
    <row r="60" spans="1:6" x14ac:dyDescent="0.25">
      <c r="A60" s="208" t="s">
        <v>3813</v>
      </c>
      <c r="B60" s="206" t="s">
        <v>2489</v>
      </c>
      <c r="C60" s="251" t="s">
        <v>1642</v>
      </c>
      <c r="D60" s="250">
        <v>4.5</v>
      </c>
      <c r="E60" s="250">
        <f t="shared" ref="E60:E69" si="2">D60*F60/(100%+F60)</f>
        <v>0.75</v>
      </c>
      <c r="F60" s="72">
        <v>0.2</v>
      </c>
    </row>
    <row r="61" spans="1:6" x14ac:dyDescent="0.25">
      <c r="A61" s="208" t="s">
        <v>3814</v>
      </c>
      <c r="B61" s="206" t="s">
        <v>2490</v>
      </c>
      <c r="C61" s="251" t="s">
        <v>1642</v>
      </c>
      <c r="D61" s="250">
        <v>5</v>
      </c>
      <c r="E61" s="250">
        <f t="shared" si="2"/>
        <v>0.83333333333333337</v>
      </c>
      <c r="F61" s="72">
        <v>0.2</v>
      </c>
    </row>
    <row r="62" spans="1:6" x14ac:dyDescent="0.25">
      <c r="A62" s="208" t="s">
        <v>3815</v>
      </c>
      <c r="B62" s="206" t="s">
        <v>2491</v>
      </c>
      <c r="C62" s="251" t="s">
        <v>1642</v>
      </c>
      <c r="D62" s="250">
        <v>5.5</v>
      </c>
      <c r="E62" s="250">
        <f t="shared" si="2"/>
        <v>0.91666666666666674</v>
      </c>
      <c r="F62" s="72">
        <v>0.2</v>
      </c>
    </row>
    <row r="63" spans="1:6" x14ac:dyDescent="0.25">
      <c r="A63" s="208" t="s">
        <v>3816</v>
      </c>
      <c r="B63" s="206" t="s">
        <v>2492</v>
      </c>
      <c r="C63" s="251" t="s">
        <v>1642</v>
      </c>
      <c r="D63" s="250">
        <v>6</v>
      </c>
      <c r="E63" s="250">
        <f t="shared" si="2"/>
        <v>1.0000000000000002</v>
      </c>
      <c r="F63" s="72">
        <v>0.2</v>
      </c>
    </row>
    <row r="64" spans="1:6" x14ac:dyDescent="0.25">
      <c r="A64" s="208" t="s">
        <v>3817</v>
      </c>
      <c r="B64" s="206" t="s">
        <v>2493</v>
      </c>
      <c r="C64" s="251" t="s">
        <v>21</v>
      </c>
      <c r="D64" s="250">
        <v>230</v>
      </c>
      <c r="E64" s="250">
        <f t="shared" si="2"/>
        <v>38.333333333333336</v>
      </c>
      <c r="F64" s="72">
        <v>0.2</v>
      </c>
    </row>
    <row r="65" spans="1:9" x14ac:dyDescent="0.25">
      <c r="A65" s="208" t="s">
        <v>3818</v>
      </c>
      <c r="B65" s="206" t="s">
        <v>2494</v>
      </c>
      <c r="C65" s="251" t="s">
        <v>21</v>
      </c>
      <c r="D65" s="250">
        <v>240</v>
      </c>
      <c r="E65" s="250">
        <f t="shared" si="2"/>
        <v>40</v>
      </c>
      <c r="F65" s="72">
        <v>0.2</v>
      </c>
    </row>
    <row r="66" spans="1:9" x14ac:dyDescent="0.25">
      <c r="A66" s="208" t="s">
        <v>3819</v>
      </c>
      <c r="B66" s="233" t="s">
        <v>2495</v>
      </c>
      <c r="C66" s="234" t="s">
        <v>21</v>
      </c>
      <c r="D66" s="250">
        <v>250</v>
      </c>
      <c r="E66" s="250">
        <f t="shared" si="2"/>
        <v>41.666666666666671</v>
      </c>
      <c r="F66" s="72">
        <v>0.2</v>
      </c>
    </row>
    <row r="67" spans="1:9" x14ac:dyDescent="0.25">
      <c r="A67" s="208" t="s">
        <v>3820</v>
      </c>
      <c r="B67" s="233" t="s">
        <v>3821</v>
      </c>
      <c r="C67" s="234" t="s">
        <v>1642</v>
      </c>
      <c r="D67" s="250">
        <v>5</v>
      </c>
      <c r="E67" s="250">
        <f t="shared" si="2"/>
        <v>0.83333333333333337</v>
      </c>
      <c r="F67" s="72">
        <v>0.2</v>
      </c>
    </row>
    <row r="68" spans="1:9" x14ac:dyDescent="0.25">
      <c r="A68" s="208" t="s">
        <v>3822</v>
      </c>
      <c r="B68" s="233" t="s">
        <v>3823</v>
      </c>
      <c r="C68" s="234" t="s">
        <v>21</v>
      </c>
      <c r="D68" s="250">
        <v>200</v>
      </c>
      <c r="E68" s="250">
        <f t="shared" si="2"/>
        <v>33.333333333333336</v>
      </c>
      <c r="F68" s="72">
        <v>0.2</v>
      </c>
    </row>
    <row r="69" spans="1:9" x14ac:dyDescent="0.25">
      <c r="A69" s="208" t="s">
        <v>3824</v>
      </c>
      <c r="B69" s="23" t="s">
        <v>3825</v>
      </c>
      <c r="C69" s="234" t="s">
        <v>21</v>
      </c>
      <c r="D69" s="250">
        <v>270</v>
      </c>
      <c r="E69" s="250">
        <f t="shared" si="2"/>
        <v>45</v>
      </c>
      <c r="F69" s="72">
        <v>0.2</v>
      </c>
    </row>
    <row r="70" spans="1:9" ht="15.75" x14ac:dyDescent="0.25">
      <c r="A70" s="356" t="s">
        <v>108</v>
      </c>
      <c r="B70" s="379" t="s">
        <v>2020</v>
      </c>
      <c r="C70" s="380"/>
      <c r="D70" s="380"/>
      <c r="E70" s="380"/>
      <c r="F70" s="381"/>
    </row>
    <row r="71" spans="1:9" x14ac:dyDescent="0.25">
      <c r="A71" s="259" t="s">
        <v>0</v>
      </c>
      <c r="B71" s="329" t="s">
        <v>2</v>
      </c>
      <c r="C71" s="475" t="s">
        <v>32</v>
      </c>
      <c r="D71" s="330" t="s">
        <v>1</v>
      </c>
      <c r="E71" s="238" t="s">
        <v>377</v>
      </c>
      <c r="F71" s="220" t="s">
        <v>392</v>
      </c>
    </row>
    <row r="72" spans="1:9" x14ac:dyDescent="0.25">
      <c r="A72" s="259" t="s">
        <v>113</v>
      </c>
      <c r="B72" s="534" t="s">
        <v>3826</v>
      </c>
      <c r="C72" s="535"/>
      <c r="D72" s="535"/>
      <c r="E72" s="535"/>
      <c r="F72" s="536"/>
      <c r="G72" s="261"/>
      <c r="H72" s="38"/>
      <c r="I72" s="262"/>
    </row>
    <row r="73" spans="1:9" x14ac:dyDescent="0.25">
      <c r="A73" s="208" t="s">
        <v>132</v>
      </c>
      <c r="B73" s="236" t="s">
        <v>957</v>
      </c>
      <c r="C73" s="251" t="s">
        <v>239</v>
      </c>
      <c r="D73" s="250">
        <v>132</v>
      </c>
      <c r="E73" s="250">
        <f>ROUND(D73*F73/(100%+F73),2)</f>
        <v>22</v>
      </c>
      <c r="F73" s="260">
        <v>0.2</v>
      </c>
    </row>
    <row r="74" spans="1:9" x14ac:dyDescent="0.25">
      <c r="A74" s="208" t="s">
        <v>812</v>
      </c>
      <c r="B74" s="236" t="s">
        <v>3827</v>
      </c>
      <c r="C74" s="251" t="s">
        <v>239</v>
      </c>
      <c r="D74" s="250">
        <v>165</v>
      </c>
      <c r="E74" s="250">
        <f t="shared" ref="E74:E126" si="3">ROUND(D74*F74/(100%+F74),2)</f>
        <v>27.5</v>
      </c>
      <c r="F74" s="260">
        <v>0.2</v>
      </c>
    </row>
    <row r="75" spans="1:9" x14ac:dyDescent="0.25">
      <c r="A75" s="208" t="s">
        <v>813</v>
      </c>
      <c r="B75" s="236" t="s">
        <v>939</v>
      </c>
      <c r="C75" s="251" t="s">
        <v>239</v>
      </c>
      <c r="D75" s="250">
        <v>269.5</v>
      </c>
      <c r="E75" s="250">
        <f t="shared" si="3"/>
        <v>44.92</v>
      </c>
      <c r="F75" s="260">
        <v>0.2</v>
      </c>
    </row>
    <row r="76" spans="1:9" x14ac:dyDescent="0.25">
      <c r="A76" s="208" t="s">
        <v>814</v>
      </c>
      <c r="B76" s="236" t="s">
        <v>940</v>
      </c>
      <c r="C76" s="251" t="s">
        <v>239</v>
      </c>
      <c r="D76" s="250">
        <v>291.5</v>
      </c>
      <c r="E76" s="250">
        <f t="shared" si="3"/>
        <v>48.58</v>
      </c>
      <c r="F76" s="260">
        <v>0.2</v>
      </c>
    </row>
    <row r="77" spans="1:9" x14ac:dyDescent="0.25">
      <c r="A77" s="208" t="s">
        <v>815</v>
      </c>
      <c r="B77" s="236" t="s">
        <v>264</v>
      </c>
      <c r="C77" s="251" t="s">
        <v>239</v>
      </c>
      <c r="D77" s="250">
        <v>118.8</v>
      </c>
      <c r="E77" s="250">
        <f t="shared" si="3"/>
        <v>19.8</v>
      </c>
      <c r="F77" s="260">
        <v>0.2</v>
      </c>
    </row>
    <row r="78" spans="1:9" x14ac:dyDescent="0.25">
      <c r="A78" s="208" t="s">
        <v>816</v>
      </c>
      <c r="B78" s="236" t="s">
        <v>3828</v>
      </c>
      <c r="C78" s="251" t="s">
        <v>239</v>
      </c>
      <c r="D78" s="250">
        <v>905.3</v>
      </c>
      <c r="E78" s="250">
        <f t="shared" si="3"/>
        <v>150.88</v>
      </c>
      <c r="F78" s="260">
        <v>0.2</v>
      </c>
    </row>
    <row r="79" spans="1:9" x14ac:dyDescent="0.25">
      <c r="A79" s="208" t="s">
        <v>904</v>
      </c>
      <c r="B79" s="236" t="s">
        <v>266</v>
      </c>
      <c r="C79" s="251" t="s">
        <v>239</v>
      </c>
      <c r="D79" s="250">
        <v>333.3</v>
      </c>
      <c r="E79" s="250">
        <f t="shared" si="3"/>
        <v>55.55</v>
      </c>
      <c r="F79" s="260">
        <v>0.2</v>
      </c>
    </row>
    <row r="80" spans="1:9" x14ac:dyDescent="0.25">
      <c r="A80" s="208" t="s">
        <v>2124</v>
      </c>
      <c r="B80" s="236" t="s">
        <v>956</v>
      </c>
      <c r="C80" s="251" t="s">
        <v>239</v>
      </c>
      <c r="D80" s="250">
        <v>343.2</v>
      </c>
      <c r="E80" s="250">
        <f t="shared" si="3"/>
        <v>57.2</v>
      </c>
      <c r="F80" s="260">
        <v>0.2</v>
      </c>
    </row>
    <row r="81" spans="1:6" x14ac:dyDescent="0.25">
      <c r="A81" s="208" t="s">
        <v>2125</v>
      </c>
      <c r="B81" s="236" t="s">
        <v>15</v>
      </c>
      <c r="C81" s="251" t="s">
        <v>239</v>
      </c>
      <c r="D81" s="250">
        <v>891</v>
      </c>
      <c r="E81" s="250">
        <f t="shared" si="3"/>
        <v>148.5</v>
      </c>
      <c r="F81" s="260">
        <v>0.2</v>
      </c>
    </row>
    <row r="82" spans="1:6" x14ac:dyDescent="0.25">
      <c r="A82" s="208" t="s">
        <v>2126</v>
      </c>
      <c r="B82" s="236" t="s">
        <v>3829</v>
      </c>
      <c r="C82" s="251" t="s">
        <v>239</v>
      </c>
      <c r="D82" s="250">
        <v>1233.0999999999999</v>
      </c>
      <c r="E82" s="250">
        <f t="shared" si="3"/>
        <v>205.52</v>
      </c>
      <c r="F82" s="260">
        <v>0.2</v>
      </c>
    </row>
    <row r="83" spans="1:6" x14ac:dyDescent="0.25">
      <c r="A83" s="208" t="s">
        <v>2127</v>
      </c>
      <c r="B83" s="196" t="s">
        <v>3830</v>
      </c>
      <c r="C83" s="251" t="s">
        <v>239</v>
      </c>
      <c r="D83" s="250">
        <v>1233.0999999999999</v>
      </c>
      <c r="E83" s="250">
        <f t="shared" si="3"/>
        <v>205.52</v>
      </c>
      <c r="F83" s="260">
        <v>0.2</v>
      </c>
    </row>
    <row r="84" spans="1:6" x14ac:dyDescent="0.25">
      <c r="A84" s="208" t="s">
        <v>2128</v>
      </c>
      <c r="B84" s="236" t="s">
        <v>3831</v>
      </c>
      <c r="C84" s="251" t="s">
        <v>239</v>
      </c>
      <c r="D84" s="250">
        <v>534.6</v>
      </c>
      <c r="E84" s="250">
        <f t="shared" si="3"/>
        <v>89.1</v>
      </c>
      <c r="F84" s="260">
        <v>0.2</v>
      </c>
    </row>
    <row r="85" spans="1:6" x14ac:dyDescent="0.25">
      <c r="A85" s="208" t="s">
        <v>2129</v>
      </c>
      <c r="B85" s="236" t="s">
        <v>3832</v>
      </c>
      <c r="C85" s="251" t="s">
        <v>239</v>
      </c>
      <c r="D85" s="250">
        <v>534.6</v>
      </c>
      <c r="E85" s="250">
        <f t="shared" si="3"/>
        <v>89.1</v>
      </c>
      <c r="F85" s="260">
        <v>0.2</v>
      </c>
    </row>
    <row r="86" spans="1:6" x14ac:dyDescent="0.25">
      <c r="A86" s="208" t="s">
        <v>2130</v>
      </c>
      <c r="B86" s="236" t="s">
        <v>3833</v>
      </c>
      <c r="C86" s="251" t="s">
        <v>239</v>
      </c>
      <c r="D86" s="250">
        <v>537.9</v>
      </c>
      <c r="E86" s="250">
        <f t="shared" si="3"/>
        <v>89.65</v>
      </c>
      <c r="F86" s="260">
        <v>0.2</v>
      </c>
    </row>
    <row r="87" spans="1:6" x14ac:dyDescent="0.25">
      <c r="A87" s="208" t="s">
        <v>2131</v>
      </c>
      <c r="B87" s="236" t="s">
        <v>1665</v>
      </c>
      <c r="C87" s="251" t="s">
        <v>239</v>
      </c>
      <c r="D87" s="250">
        <v>1233.0999999999999</v>
      </c>
      <c r="E87" s="250">
        <f t="shared" si="3"/>
        <v>205.52</v>
      </c>
      <c r="F87" s="260">
        <v>0.2</v>
      </c>
    </row>
    <row r="88" spans="1:6" x14ac:dyDescent="0.25">
      <c r="A88" s="208" t="s">
        <v>2132</v>
      </c>
      <c r="B88" s="236" t="s">
        <v>3834</v>
      </c>
      <c r="C88" s="251" t="s">
        <v>239</v>
      </c>
      <c r="D88" s="250">
        <v>520.29999999999995</v>
      </c>
      <c r="E88" s="250">
        <f t="shared" si="3"/>
        <v>86.72</v>
      </c>
      <c r="F88" s="260">
        <v>0.2</v>
      </c>
    </row>
    <row r="89" spans="1:6" x14ac:dyDescent="0.25">
      <c r="A89" s="208" t="s">
        <v>2133</v>
      </c>
      <c r="B89" s="236" t="s">
        <v>968</v>
      </c>
      <c r="C89" s="251" t="s">
        <v>239</v>
      </c>
      <c r="D89" s="250">
        <v>575.29999999999995</v>
      </c>
      <c r="E89" s="250">
        <f t="shared" si="3"/>
        <v>95.88</v>
      </c>
      <c r="F89" s="260">
        <v>0.2</v>
      </c>
    </row>
    <row r="90" spans="1:6" x14ac:dyDescent="0.25">
      <c r="A90" s="208" t="s">
        <v>2134</v>
      </c>
      <c r="B90" s="236" t="s">
        <v>261</v>
      </c>
      <c r="C90" s="251" t="s">
        <v>239</v>
      </c>
      <c r="D90" s="250">
        <v>407</v>
      </c>
      <c r="E90" s="250">
        <f t="shared" si="3"/>
        <v>67.83</v>
      </c>
      <c r="F90" s="260">
        <v>0.2</v>
      </c>
    </row>
    <row r="91" spans="1:6" x14ac:dyDescent="0.25">
      <c r="A91" s="208" t="s">
        <v>2135</v>
      </c>
      <c r="B91" s="236" t="s">
        <v>16</v>
      </c>
      <c r="C91" s="251" t="s">
        <v>239</v>
      </c>
      <c r="D91" s="250">
        <v>496.1</v>
      </c>
      <c r="E91" s="250">
        <f t="shared" si="3"/>
        <v>82.68</v>
      </c>
      <c r="F91" s="260">
        <v>0.2</v>
      </c>
    </row>
    <row r="92" spans="1:6" x14ac:dyDescent="0.25">
      <c r="A92" s="208" t="s">
        <v>2136</v>
      </c>
      <c r="B92" s="236" t="s">
        <v>257</v>
      </c>
      <c r="C92" s="251" t="s">
        <v>239</v>
      </c>
      <c r="D92" s="250">
        <v>332.2</v>
      </c>
      <c r="E92" s="250">
        <f t="shared" si="3"/>
        <v>55.37</v>
      </c>
      <c r="F92" s="260">
        <v>0.2</v>
      </c>
    </row>
    <row r="93" spans="1:6" x14ac:dyDescent="0.25">
      <c r="A93" s="208" t="s">
        <v>2137</v>
      </c>
      <c r="B93" s="236" t="s">
        <v>938</v>
      </c>
      <c r="C93" s="251" t="s">
        <v>239</v>
      </c>
      <c r="D93" s="250">
        <v>401.5</v>
      </c>
      <c r="E93" s="250">
        <f t="shared" si="3"/>
        <v>66.92</v>
      </c>
      <c r="F93" s="260">
        <v>0.2</v>
      </c>
    </row>
    <row r="94" spans="1:6" x14ac:dyDescent="0.25">
      <c r="A94" s="208" t="s">
        <v>2138</v>
      </c>
      <c r="B94" s="236" t="s">
        <v>933</v>
      </c>
      <c r="C94" s="251" t="s">
        <v>239</v>
      </c>
      <c r="D94" s="250">
        <v>399.3</v>
      </c>
      <c r="E94" s="250">
        <f t="shared" si="3"/>
        <v>66.55</v>
      </c>
      <c r="F94" s="260">
        <v>0.2</v>
      </c>
    </row>
    <row r="95" spans="1:6" x14ac:dyDescent="0.25">
      <c r="A95" s="208" t="s">
        <v>2139</v>
      </c>
      <c r="B95" s="236" t="s">
        <v>991</v>
      </c>
      <c r="C95" s="251" t="s">
        <v>239</v>
      </c>
      <c r="D95" s="250">
        <v>387.2</v>
      </c>
      <c r="E95" s="250">
        <f t="shared" si="3"/>
        <v>64.53</v>
      </c>
      <c r="F95" s="260">
        <v>0.2</v>
      </c>
    </row>
    <row r="96" spans="1:6" x14ac:dyDescent="0.25">
      <c r="A96" s="208" t="s">
        <v>2140</v>
      </c>
      <c r="B96" s="236" t="s">
        <v>988</v>
      </c>
      <c r="C96" s="251" t="s">
        <v>239</v>
      </c>
      <c r="D96" s="250">
        <v>611.6</v>
      </c>
      <c r="E96" s="250">
        <f t="shared" si="3"/>
        <v>101.93</v>
      </c>
      <c r="F96" s="260">
        <v>0.2</v>
      </c>
    </row>
    <row r="97" spans="1:6" x14ac:dyDescent="0.25">
      <c r="A97" s="208" t="s">
        <v>2141</v>
      </c>
      <c r="B97" s="236" t="s">
        <v>240</v>
      </c>
      <c r="C97" s="251" t="s">
        <v>239</v>
      </c>
      <c r="D97" s="250">
        <v>899.8</v>
      </c>
      <c r="E97" s="250">
        <f t="shared" si="3"/>
        <v>149.97</v>
      </c>
      <c r="F97" s="260">
        <v>0.2</v>
      </c>
    </row>
    <row r="98" spans="1:6" x14ac:dyDescent="0.25">
      <c r="A98" s="208" t="s">
        <v>2142</v>
      </c>
      <c r="B98" s="236" t="s">
        <v>17</v>
      </c>
      <c r="C98" s="251" t="s">
        <v>239</v>
      </c>
      <c r="D98" s="250">
        <v>1678.9959999999999</v>
      </c>
      <c r="E98" s="250">
        <f t="shared" si="3"/>
        <v>279.83</v>
      </c>
      <c r="F98" s="260">
        <v>0.2</v>
      </c>
    </row>
    <row r="99" spans="1:6" x14ac:dyDescent="0.25">
      <c r="A99" s="208" t="s">
        <v>2143</v>
      </c>
      <c r="B99" s="236" t="s">
        <v>18</v>
      </c>
      <c r="C99" s="251" t="s">
        <v>239</v>
      </c>
      <c r="D99" s="250">
        <v>899.8</v>
      </c>
      <c r="E99" s="250">
        <f t="shared" si="3"/>
        <v>149.97</v>
      </c>
      <c r="F99" s="260">
        <v>0.2</v>
      </c>
    </row>
    <row r="100" spans="1:6" x14ac:dyDescent="0.25">
      <c r="A100" s="208" t="s">
        <v>2144</v>
      </c>
      <c r="B100" s="236" t="s">
        <v>19</v>
      </c>
      <c r="C100" s="251" t="s">
        <v>239</v>
      </c>
      <c r="D100" s="250">
        <v>899.8</v>
      </c>
      <c r="E100" s="250">
        <f t="shared" si="3"/>
        <v>149.97</v>
      </c>
      <c r="F100" s="260">
        <v>0.2</v>
      </c>
    </row>
    <row r="101" spans="1:6" x14ac:dyDescent="0.25">
      <c r="A101" s="208" t="s">
        <v>2145</v>
      </c>
      <c r="B101" s="236" t="s">
        <v>241</v>
      </c>
      <c r="C101" s="251" t="s">
        <v>239</v>
      </c>
      <c r="D101" s="250">
        <v>899.8</v>
      </c>
      <c r="E101" s="250">
        <f t="shared" si="3"/>
        <v>149.97</v>
      </c>
      <c r="F101" s="260">
        <v>0.2</v>
      </c>
    </row>
    <row r="102" spans="1:6" x14ac:dyDescent="0.25">
      <c r="A102" s="208" t="s">
        <v>2146</v>
      </c>
      <c r="B102" s="236" t="s">
        <v>243</v>
      </c>
      <c r="C102" s="251" t="s">
        <v>239</v>
      </c>
      <c r="D102" s="250">
        <v>899.8</v>
      </c>
      <c r="E102" s="250">
        <f t="shared" si="3"/>
        <v>149.97</v>
      </c>
      <c r="F102" s="260">
        <v>0.2</v>
      </c>
    </row>
    <row r="103" spans="1:6" x14ac:dyDescent="0.25">
      <c r="A103" s="208" t="s">
        <v>2147</v>
      </c>
      <c r="B103" s="236" t="s">
        <v>3835</v>
      </c>
      <c r="C103" s="251" t="s">
        <v>239</v>
      </c>
      <c r="D103" s="250">
        <v>899.8</v>
      </c>
      <c r="E103" s="250">
        <f t="shared" si="3"/>
        <v>149.97</v>
      </c>
      <c r="F103" s="260">
        <v>0.2</v>
      </c>
    </row>
    <row r="104" spans="1:6" x14ac:dyDescent="0.25">
      <c r="A104" s="208" t="s">
        <v>2148</v>
      </c>
      <c r="B104" s="236" t="s">
        <v>928</v>
      </c>
      <c r="C104" s="251" t="s">
        <v>239</v>
      </c>
      <c r="D104" s="250">
        <v>804.1</v>
      </c>
      <c r="E104" s="250">
        <f t="shared" si="3"/>
        <v>134.02000000000001</v>
      </c>
      <c r="F104" s="260">
        <v>0.2</v>
      </c>
    </row>
    <row r="105" spans="1:6" x14ac:dyDescent="0.25">
      <c r="A105" s="208" t="s">
        <v>2149</v>
      </c>
      <c r="B105" s="236" t="s">
        <v>986</v>
      </c>
      <c r="C105" s="251" t="s">
        <v>239</v>
      </c>
      <c r="D105" s="250">
        <v>872.3</v>
      </c>
      <c r="E105" s="250">
        <f t="shared" si="3"/>
        <v>145.38</v>
      </c>
      <c r="F105" s="260">
        <v>0.2</v>
      </c>
    </row>
    <row r="106" spans="1:6" x14ac:dyDescent="0.25">
      <c r="A106" s="208" t="s">
        <v>2150</v>
      </c>
      <c r="B106" s="236" t="s">
        <v>964</v>
      </c>
      <c r="C106" s="251" t="s">
        <v>239</v>
      </c>
      <c r="D106" s="250">
        <v>544.5</v>
      </c>
      <c r="E106" s="250">
        <f t="shared" si="3"/>
        <v>90.75</v>
      </c>
      <c r="F106" s="260">
        <v>0.2</v>
      </c>
    </row>
    <row r="107" spans="1:6" x14ac:dyDescent="0.25">
      <c r="A107" s="208" t="s">
        <v>2151</v>
      </c>
      <c r="B107" s="236" t="s">
        <v>3836</v>
      </c>
      <c r="C107" s="251" t="s">
        <v>239</v>
      </c>
      <c r="D107" s="250">
        <v>534.6</v>
      </c>
      <c r="E107" s="250">
        <f t="shared" si="3"/>
        <v>89.1</v>
      </c>
      <c r="F107" s="260">
        <v>0.2</v>
      </c>
    </row>
    <row r="108" spans="1:6" x14ac:dyDescent="0.25">
      <c r="A108" s="208" t="s">
        <v>2152</v>
      </c>
      <c r="B108" s="236" t="s">
        <v>3837</v>
      </c>
      <c r="C108" s="251" t="s">
        <v>239</v>
      </c>
      <c r="D108" s="250">
        <v>963.6</v>
      </c>
      <c r="E108" s="250">
        <f t="shared" si="3"/>
        <v>160.6</v>
      </c>
      <c r="F108" s="260">
        <v>0.2</v>
      </c>
    </row>
    <row r="109" spans="1:6" x14ac:dyDescent="0.25">
      <c r="A109" s="208" t="s">
        <v>2153</v>
      </c>
      <c r="B109" s="236" t="s">
        <v>3838</v>
      </c>
      <c r="C109" s="251" t="s">
        <v>239</v>
      </c>
      <c r="D109" s="250">
        <v>935</v>
      </c>
      <c r="E109" s="250">
        <f t="shared" si="3"/>
        <v>155.83000000000001</v>
      </c>
      <c r="F109" s="260">
        <v>0.2</v>
      </c>
    </row>
    <row r="110" spans="1:6" x14ac:dyDescent="0.25">
      <c r="A110" s="208" t="s">
        <v>2154</v>
      </c>
      <c r="B110" s="236" t="s">
        <v>709</v>
      </c>
      <c r="C110" s="251" t="s">
        <v>239</v>
      </c>
      <c r="D110" s="250">
        <v>336.6</v>
      </c>
      <c r="E110" s="250">
        <f t="shared" si="3"/>
        <v>56.1</v>
      </c>
      <c r="F110" s="260">
        <v>0.2</v>
      </c>
    </row>
    <row r="111" spans="1:6" x14ac:dyDescent="0.25">
      <c r="A111" s="208" t="s">
        <v>2155</v>
      </c>
      <c r="B111" s="236" t="s">
        <v>3839</v>
      </c>
      <c r="C111" s="251" t="s">
        <v>239</v>
      </c>
      <c r="D111" s="250">
        <v>336.6</v>
      </c>
      <c r="E111" s="250">
        <f t="shared" si="3"/>
        <v>56.1</v>
      </c>
      <c r="F111" s="260">
        <v>0.2</v>
      </c>
    </row>
    <row r="112" spans="1:6" x14ac:dyDescent="0.25">
      <c r="A112" s="208" t="s">
        <v>2287</v>
      </c>
      <c r="B112" s="236" t="s">
        <v>3840</v>
      </c>
      <c r="C112" s="251" t="s">
        <v>239</v>
      </c>
      <c r="D112" s="250">
        <v>3551.9</v>
      </c>
      <c r="E112" s="250">
        <f t="shared" si="3"/>
        <v>591.98</v>
      </c>
      <c r="F112" s="260">
        <v>0.2</v>
      </c>
    </row>
    <row r="113" spans="1:15" x14ac:dyDescent="0.25">
      <c r="A113" s="259" t="s">
        <v>114</v>
      </c>
      <c r="B113" s="534" t="s">
        <v>3841</v>
      </c>
      <c r="C113" s="535"/>
      <c r="D113" s="535"/>
      <c r="E113" s="535"/>
      <c r="F113" s="536"/>
      <c r="G113" s="490"/>
      <c r="H113" s="490"/>
      <c r="I113" s="490"/>
      <c r="J113" s="490"/>
    </row>
    <row r="114" spans="1:15" x14ac:dyDescent="0.25">
      <c r="A114" s="208" t="s">
        <v>133</v>
      </c>
      <c r="B114" s="236" t="s">
        <v>3842</v>
      </c>
      <c r="C114" s="251" t="s">
        <v>239</v>
      </c>
      <c r="D114" s="250">
        <v>825</v>
      </c>
      <c r="E114" s="250">
        <f t="shared" si="3"/>
        <v>137.5</v>
      </c>
      <c r="F114" s="260">
        <v>0.2</v>
      </c>
    </row>
    <row r="115" spans="1:15" x14ac:dyDescent="0.25">
      <c r="A115" s="208" t="s">
        <v>134</v>
      </c>
      <c r="B115" s="236" t="s">
        <v>240</v>
      </c>
      <c r="C115" s="251" t="s">
        <v>239</v>
      </c>
      <c r="D115" s="250">
        <v>899.8</v>
      </c>
      <c r="E115" s="250">
        <f t="shared" si="3"/>
        <v>149.97</v>
      </c>
      <c r="F115" s="260">
        <v>0.2</v>
      </c>
      <c r="J115" s="490"/>
      <c r="L115" s="224"/>
      <c r="M115" s="224"/>
    </row>
    <row r="116" spans="1:15" x14ac:dyDescent="0.25">
      <c r="A116" s="208" t="s">
        <v>135</v>
      </c>
      <c r="B116" s="236" t="s">
        <v>17</v>
      </c>
      <c r="C116" s="251" t="s">
        <v>239</v>
      </c>
      <c r="D116" s="250">
        <v>1678.9959999999999</v>
      </c>
      <c r="E116" s="250">
        <f t="shared" si="3"/>
        <v>279.83</v>
      </c>
      <c r="F116" s="260">
        <v>0.2</v>
      </c>
      <c r="L116" s="224"/>
      <c r="M116" s="224"/>
    </row>
    <row r="117" spans="1:15" x14ac:dyDescent="0.25">
      <c r="A117" s="208" t="s">
        <v>136</v>
      </c>
      <c r="B117" s="236" t="s">
        <v>18</v>
      </c>
      <c r="C117" s="251" t="s">
        <v>239</v>
      </c>
      <c r="D117" s="250">
        <v>899.8</v>
      </c>
      <c r="E117" s="250">
        <f t="shared" si="3"/>
        <v>149.97</v>
      </c>
      <c r="F117" s="260">
        <v>0.2</v>
      </c>
      <c r="L117" s="224"/>
      <c r="M117" s="224"/>
    </row>
    <row r="118" spans="1:15" x14ac:dyDescent="0.25">
      <c r="A118" s="208" t="s">
        <v>817</v>
      </c>
      <c r="B118" s="236" t="s">
        <v>19</v>
      </c>
      <c r="C118" s="251" t="s">
        <v>239</v>
      </c>
      <c r="D118" s="250">
        <v>899.8</v>
      </c>
      <c r="E118" s="250">
        <f t="shared" si="3"/>
        <v>149.97</v>
      </c>
      <c r="F118" s="260">
        <v>0.2</v>
      </c>
      <c r="L118" s="227"/>
      <c r="M118" s="224"/>
    </row>
    <row r="119" spans="1:15" x14ac:dyDescent="0.25">
      <c r="A119" s="208" t="s">
        <v>2246</v>
      </c>
      <c r="B119" s="236" t="s">
        <v>241</v>
      </c>
      <c r="C119" s="251" t="s">
        <v>239</v>
      </c>
      <c r="D119" s="250">
        <v>899.8</v>
      </c>
      <c r="E119" s="250">
        <f t="shared" si="3"/>
        <v>149.97</v>
      </c>
      <c r="F119" s="260">
        <v>0.2</v>
      </c>
      <c r="K119" s="490"/>
      <c r="L119" s="490"/>
      <c r="M119" s="224"/>
      <c r="O119" s="490"/>
    </row>
    <row r="120" spans="1:15" x14ac:dyDescent="0.25">
      <c r="A120" s="208" t="s">
        <v>2247</v>
      </c>
      <c r="B120" s="236" t="s">
        <v>243</v>
      </c>
      <c r="C120" s="251" t="s">
        <v>239</v>
      </c>
      <c r="D120" s="250">
        <v>899.8</v>
      </c>
      <c r="E120" s="250">
        <f t="shared" si="3"/>
        <v>149.97</v>
      </c>
      <c r="F120" s="260">
        <v>0.2</v>
      </c>
      <c r="K120" s="490"/>
      <c r="L120" s="490"/>
      <c r="M120" s="490"/>
      <c r="O120" s="490"/>
    </row>
    <row r="121" spans="1:15" x14ac:dyDescent="0.25">
      <c r="A121" s="208" t="s">
        <v>2248</v>
      </c>
      <c r="B121" s="236" t="s">
        <v>3835</v>
      </c>
      <c r="C121" s="251" t="s">
        <v>239</v>
      </c>
      <c r="D121" s="250">
        <v>899.8</v>
      </c>
      <c r="E121" s="250">
        <f t="shared" si="3"/>
        <v>149.97</v>
      </c>
      <c r="F121" s="260">
        <v>0.2</v>
      </c>
      <c r="K121" s="490"/>
      <c r="L121" s="490"/>
      <c r="M121" s="490"/>
      <c r="O121" s="490"/>
    </row>
    <row r="122" spans="1:15" x14ac:dyDescent="0.25">
      <c r="A122" s="208" t="s">
        <v>2249</v>
      </c>
      <c r="B122" s="236" t="s">
        <v>986</v>
      </c>
      <c r="C122" s="251" t="s">
        <v>239</v>
      </c>
      <c r="D122" s="250">
        <v>920.7</v>
      </c>
      <c r="E122" s="250">
        <f t="shared" si="3"/>
        <v>153.44999999999999</v>
      </c>
      <c r="F122" s="260">
        <v>0.2</v>
      </c>
      <c r="M122" s="490"/>
      <c r="O122" s="490"/>
    </row>
    <row r="123" spans="1:15" x14ac:dyDescent="0.25">
      <c r="A123" s="208" t="s">
        <v>2250</v>
      </c>
      <c r="B123" s="236" t="s">
        <v>985</v>
      </c>
      <c r="C123" s="251" t="s">
        <v>239</v>
      </c>
      <c r="D123" s="250">
        <v>572</v>
      </c>
      <c r="E123" s="250">
        <f t="shared" si="3"/>
        <v>95.33</v>
      </c>
      <c r="F123" s="260">
        <v>0.2</v>
      </c>
      <c r="J123" s="490"/>
      <c r="K123" s="490"/>
      <c r="M123" s="490"/>
      <c r="O123" s="490"/>
    </row>
    <row r="124" spans="1:15" x14ac:dyDescent="0.25">
      <c r="A124" s="208" t="s">
        <v>2251</v>
      </c>
      <c r="B124" s="236" t="s">
        <v>3830</v>
      </c>
      <c r="C124" s="251" t="s">
        <v>239</v>
      </c>
      <c r="D124" s="250">
        <v>1360.7</v>
      </c>
      <c r="E124" s="250">
        <f t="shared" si="3"/>
        <v>226.78</v>
      </c>
      <c r="F124" s="260">
        <v>0.2</v>
      </c>
      <c r="J124" s="490"/>
      <c r="K124" s="490"/>
      <c r="L124" s="490"/>
      <c r="M124" s="490"/>
      <c r="O124" s="490"/>
    </row>
    <row r="125" spans="1:15" x14ac:dyDescent="0.25">
      <c r="A125" s="208" t="s">
        <v>2252</v>
      </c>
      <c r="B125" s="236" t="s">
        <v>3829</v>
      </c>
      <c r="C125" s="251" t="s">
        <v>239</v>
      </c>
      <c r="D125" s="250">
        <v>1360.7</v>
      </c>
      <c r="E125" s="250">
        <f t="shared" si="3"/>
        <v>226.78</v>
      </c>
      <c r="F125" s="260">
        <v>0.2</v>
      </c>
      <c r="G125" s="490"/>
      <c r="H125" s="39"/>
      <c r="I125" s="262"/>
      <c r="J125" s="490"/>
      <c r="K125" s="490"/>
      <c r="L125" s="490"/>
      <c r="M125" s="490"/>
      <c r="O125" s="490"/>
    </row>
    <row r="126" spans="1:15" x14ac:dyDescent="0.25">
      <c r="A126" s="208" t="s">
        <v>2253</v>
      </c>
      <c r="B126" s="236" t="s">
        <v>3843</v>
      </c>
      <c r="C126" s="251" t="s">
        <v>239</v>
      </c>
      <c r="D126" s="250">
        <v>801.9</v>
      </c>
      <c r="E126" s="250">
        <f t="shared" si="3"/>
        <v>133.65</v>
      </c>
      <c r="F126" s="260">
        <v>0.2</v>
      </c>
      <c r="O126" s="490"/>
    </row>
    <row r="127" spans="1:15" x14ac:dyDescent="0.25">
      <c r="A127" s="244"/>
      <c r="B127" s="266"/>
      <c r="C127" s="485"/>
      <c r="D127" s="490"/>
      <c r="F127" s="261"/>
    </row>
    <row r="128" spans="1:15" x14ac:dyDescent="0.25">
      <c r="B128" s="487"/>
      <c r="F128" s="265"/>
    </row>
    <row r="129" spans="1:15" x14ac:dyDescent="0.25">
      <c r="B129" s="487"/>
      <c r="F129" s="265"/>
    </row>
    <row r="130" spans="1:15" x14ac:dyDescent="0.25">
      <c r="B130" s="487"/>
      <c r="F130" s="265"/>
    </row>
    <row r="131" spans="1:15" x14ac:dyDescent="0.25">
      <c r="B131" s="487"/>
      <c r="F131" s="265"/>
    </row>
    <row r="132" spans="1:15" x14ac:dyDescent="0.25">
      <c r="B132" s="487"/>
      <c r="F132" s="265"/>
    </row>
    <row r="133" spans="1:15" x14ac:dyDescent="0.25">
      <c r="B133" s="227"/>
      <c r="F133" s="265"/>
    </row>
    <row r="134" spans="1:15" x14ac:dyDescent="0.25">
      <c r="B134" s="227"/>
      <c r="F134" s="262"/>
    </row>
    <row r="135" spans="1:15" x14ac:dyDescent="0.25">
      <c r="A135" s="266"/>
      <c r="B135" s="246"/>
      <c r="D135" s="263"/>
      <c r="E135" s="263"/>
      <c r="F135" s="244"/>
    </row>
    <row r="136" spans="1:15" x14ac:dyDescent="0.25">
      <c r="C136" s="229"/>
      <c r="F136" s="265"/>
    </row>
    <row r="137" spans="1:15" x14ac:dyDescent="0.25">
      <c r="C137" s="229"/>
      <c r="F137" s="265"/>
    </row>
    <row r="138" spans="1:15" x14ac:dyDescent="0.25">
      <c r="C138" s="229"/>
      <c r="F138" s="265"/>
      <c r="O138" s="490"/>
    </row>
    <row r="139" spans="1:15" x14ac:dyDescent="0.25">
      <c r="C139" s="229"/>
      <c r="F139" s="265"/>
    </row>
    <row r="140" spans="1:15" x14ac:dyDescent="0.25">
      <c r="C140" s="229"/>
      <c r="F140" s="265"/>
    </row>
    <row r="141" spans="1:15" x14ac:dyDescent="0.25">
      <c r="C141" s="229"/>
      <c r="F141" s="265"/>
    </row>
    <row r="142" spans="1:15" x14ac:dyDescent="0.25">
      <c r="C142" s="229"/>
      <c r="F142" s="265"/>
    </row>
    <row r="143" spans="1:15" x14ac:dyDescent="0.25">
      <c r="B143" s="242"/>
      <c r="C143" s="229"/>
      <c r="D143" s="224"/>
      <c r="F143" s="265"/>
    </row>
    <row r="144" spans="1:15" x14ac:dyDescent="0.25">
      <c r="B144" s="242"/>
      <c r="C144" s="229"/>
      <c r="D144" s="224"/>
      <c r="F144" s="265"/>
    </row>
    <row r="145" spans="1:15" x14ac:dyDescent="0.25">
      <c r="B145" s="242"/>
      <c r="C145" s="229"/>
      <c r="D145" s="224"/>
      <c r="F145" s="265"/>
    </row>
    <row r="146" spans="1:15" x14ac:dyDescent="0.25">
      <c r="A146" s="266"/>
      <c r="B146" s="485"/>
      <c r="D146" s="228"/>
      <c r="E146" s="268"/>
      <c r="F146" s="306"/>
    </row>
    <row r="147" spans="1:15" x14ac:dyDescent="0.25">
      <c r="B147" s="487"/>
      <c r="F147" s="265"/>
    </row>
    <row r="148" spans="1:15" x14ac:dyDescent="0.25">
      <c r="B148" s="487"/>
      <c r="F148" s="265"/>
    </row>
    <row r="149" spans="1:15" x14ac:dyDescent="0.25">
      <c r="B149" s="487"/>
      <c r="F149" s="265"/>
    </row>
    <row r="150" spans="1:15" x14ac:dyDescent="0.25">
      <c r="B150" s="487"/>
      <c r="F150" s="265"/>
    </row>
    <row r="151" spans="1:15" x14ac:dyDescent="0.25">
      <c r="B151" s="487"/>
      <c r="F151" s="265"/>
    </row>
    <row r="152" spans="1:15" x14ac:dyDescent="0.25">
      <c r="A152" s="253"/>
      <c r="B152" s="253"/>
      <c r="C152" s="253"/>
      <c r="D152" s="248"/>
      <c r="E152" s="248"/>
      <c r="F152" s="253"/>
    </row>
    <row r="153" spans="1:15" x14ac:dyDescent="0.25">
      <c r="A153" s="253"/>
      <c r="B153" s="241"/>
      <c r="C153" s="229"/>
      <c r="D153" s="224"/>
      <c r="E153" s="224"/>
      <c r="F153" s="310"/>
    </row>
    <row r="154" spans="1:15" x14ac:dyDescent="0.25">
      <c r="A154" s="239"/>
      <c r="B154" s="227"/>
      <c r="C154" s="229"/>
      <c r="F154" s="240"/>
    </row>
    <row r="155" spans="1:15" x14ac:dyDescent="0.25">
      <c r="A155" s="239"/>
      <c r="B155" s="227"/>
      <c r="C155" s="229"/>
      <c r="F155" s="240"/>
    </row>
    <row r="156" spans="1:15" x14ac:dyDescent="0.25">
      <c r="A156" s="239"/>
      <c r="B156" s="227"/>
      <c r="C156" s="229"/>
      <c r="F156" s="240"/>
    </row>
    <row r="157" spans="1:15" x14ac:dyDescent="0.25">
      <c r="A157" s="239"/>
      <c r="B157" s="227"/>
      <c r="C157" s="229"/>
      <c r="F157" s="240"/>
    </row>
    <row r="158" spans="1:15" x14ac:dyDescent="0.25">
      <c r="A158" s="239"/>
      <c r="B158" s="227"/>
      <c r="C158" s="229"/>
      <c r="F158" s="240"/>
      <c r="O158" s="490"/>
    </row>
    <row r="159" spans="1:15" x14ac:dyDescent="0.25">
      <c r="A159" s="239"/>
      <c r="B159" s="211"/>
      <c r="C159" s="229"/>
      <c r="F159" s="240"/>
      <c r="O159" s="490"/>
    </row>
    <row r="160" spans="1:15" x14ac:dyDescent="0.25">
      <c r="A160" s="239"/>
      <c r="B160" s="211"/>
      <c r="C160" s="229"/>
      <c r="F160" s="240"/>
      <c r="O160" s="490"/>
    </row>
    <row r="161" spans="1:15" x14ac:dyDescent="0.25">
      <c r="A161" s="239"/>
      <c r="B161" s="211"/>
      <c r="C161" s="229"/>
      <c r="F161" s="240"/>
    </row>
    <row r="162" spans="1:15" x14ac:dyDescent="0.25">
      <c r="A162" s="239"/>
      <c r="B162" s="211"/>
      <c r="C162" s="229"/>
      <c r="F162" s="240"/>
    </row>
    <row r="163" spans="1:15" x14ac:dyDescent="0.25">
      <c r="A163" s="239"/>
      <c r="B163" s="211"/>
      <c r="C163" s="229"/>
      <c r="F163" s="240"/>
    </row>
    <row r="164" spans="1:15" x14ac:dyDescent="0.25">
      <c r="A164" s="239"/>
      <c r="B164" s="211"/>
      <c r="C164" s="229"/>
      <c r="F164" s="240"/>
    </row>
    <row r="165" spans="1:15" x14ac:dyDescent="0.25">
      <c r="A165" s="253"/>
      <c r="B165" s="241"/>
      <c r="C165" s="229"/>
      <c r="F165" s="240"/>
    </row>
    <row r="166" spans="1:15" x14ac:dyDescent="0.25">
      <c r="A166" s="239"/>
      <c r="B166" s="227"/>
      <c r="C166" s="229"/>
      <c r="D166" s="224"/>
      <c r="F166" s="240"/>
      <c r="O166" s="490"/>
    </row>
    <row r="167" spans="1:15" x14ac:dyDescent="0.25">
      <c r="A167" s="239"/>
      <c r="B167" s="227"/>
      <c r="C167" s="229"/>
      <c r="D167" s="224"/>
      <c r="F167" s="240"/>
      <c r="O167" s="490"/>
    </row>
    <row r="168" spans="1:15" x14ac:dyDescent="0.25">
      <c r="A168" s="239"/>
      <c r="B168" s="227"/>
      <c r="C168" s="229"/>
      <c r="F168" s="240"/>
      <c r="O168" s="490"/>
    </row>
    <row r="169" spans="1:15" x14ac:dyDescent="0.25">
      <c r="A169" s="239"/>
      <c r="B169" s="227"/>
      <c r="C169" s="229"/>
      <c r="F169" s="240"/>
      <c r="O169" s="490"/>
    </row>
    <row r="170" spans="1:15" x14ac:dyDescent="0.25">
      <c r="A170" s="239"/>
      <c r="B170" s="227"/>
      <c r="C170" s="229"/>
      <c r="F170" s="240"/>
      <c r="O170" s="490"/>
    </row>
    <row r="171" spans="1:15" x14ac:dyDescent="0.25">
      <c r="A171" s="239"/>
      <c r="B171" s="227"/>
      <c r="C171" s="229"/>
      <c r="F171" s="240"/>
      <c r="O171" s="490"/>
    </row>
    <row r="172" spans="1:15" x14ac:dyDescent="0.25">
      <c r="A172" s="253"/>
      <c r="B172" s="374"/>
      <c r="C172" s="374"/>
      <c r="F172" s="374"/>
      <c r="O172" s="490"/>
    </row>
    <row r="173" spans="1:15" x14ac:dyDescent="0.25">
      <c r="A173" s="239"/>
      <c r="B173" s="227"/>
      <c r="C173" s="229"/>
      <c r="F173" s="240"/>
      <c r="O173" s="490"/>
    </row>
    <row r="174" spans="1:15" x14ac:dyDescent="0.25">
      <c r="A174" s="239"/>
      <c r="B174" s="227"/>
      <c r="C174" s="229"/>
      <c r="F174" s="310"/>
      <c r="O174" s="490"/>
    </row>
    <row r="175" spans="1:15" x14ac:dyDescent="0.25">
      <c r="A175" s="239"/>
      <c r="B175" s="227"/>
      <c r="C175" s="229"/>
      <c r="F175" s="240"/>
      <c r="O175" s="490"/>
    </row>
    <row r="176" spans="1:15" x14ac:dyDescent="0.25">
      <c r="A176" s="239"/>
      <c r="B176" s="227"/>
      <c r="C176" s="229"/>
      <c r="F176" s="240"/>
      <c r="O176" s="490"/>
    </row>
    <row r="177" spans="1:15" x14ac:dyDescent="0.25">
      <c r="A177" s="266"/>
      <c r="B177" s="246"/>
      <c r="D177" s="263"/>
      <c r="E177" s="263"/>
      <c r="F177" s="244"/>
      <c r="O177" s="490"/>
    </row>
    <row r="178" spans="1:15" x14ac:dyDescent="0.25">
      <c r="A178" s="266"/>
      <c r="B178" s="277"/>
      <c r="C178" s="374"/>
      <c r="D178" s="301"/>
      <c r="E178" s="302"/>
      <c r="F178" s="374"/>
    </row>
    <row r="179" spans="1:15" x14ac:dyDescent="0.25">
      <c r="B179" s="227"/>
      <c r="F179" s="262"/>
    </row>
    <row r="180" spans="1:15" x14ac:dyDescent="0.25">
      <c r="B180" s="227"/>
      <c r="C180" s="229"/>
      <c r="F180" s="262"/>
    </row>
    <row r="181" spans="1:15" x14ac:dyDescent="0.25">
      <c r="B181" s="227"/>
      <c r="C181" s="229"/>
      <c r="F181" s="262"/>
    </row>
    <row r="182" spans="1:15" x14ac:dyDescent="0.25">
      <c r="B182" s="227"/>
      <c r="C182" s="229"/>
      <c r="F182" s="262"/>
      <c r="O182" s="490"/>
    </row>
    <row r="183" spans="1:15" x14ac:dyDescent="0.25">
      <c r="B183" s="227"/>
      <c r="C183" s="229"/>
      <c r="F183" s="262"/>
      <c r="O183" s="490"/>
    </row>
    <row r="184" spans="1:15" x14ac:dyDescent="0.25">
      <c r="B184" s="227"/>
      <c r="C184" s="229"/>
      <c r="F184" s="262"/>
      <c r="O184" s="490"/>
    </row>
    <row r="185" spans="1:15" x14ac:dyDescent="0.25">
      <c r="B185" s="227"/>
      <c r="C185" s="229"/>
      <c r="F185" s="262"/>
      <c r="O185" s="490"/>
    </row>
    <row r="186" spans="1:15" x14ac:dyDescent="0.25">
      <c r="B186" s="227"/>
      <c r="C186" s="229"/>
      <c r="F186" s="262"/>
      <c r="O186" s="490"/>
    </row>
    <row r="187" spans="1:15" x14ac:dyDescent="0.25">
      <c r="B187" s="227"/>
      <c r="C187" s="229"/>
      <c r="F187" s="262"/>
      <c r="O187" s="490"/>
    </row>
    <row r="188" spans="1:15" x14ac:dyDescent="0.25">
      <c r="B188" s="227"/>
      <c r="C188" s="229"/>
      <c r="F188" s="262"/>
      <c r="O188" s="490"/>
    </row>
    <row r="189" spans="1:15" x14ac:dyDescent="0.25">
      <c r="B189" s="227"/>
      <c r="C189" s="229"/>
      <c r="F189" s="262"/>
      <c r="O189" s="490"/>
    </row>
    <row r="190" spans="1:15" x14ac:dyDescent="0.25">
      <c r="B190" s="227"/>
      <c r="C190" s="229"/>
      <c r="F190" s="262"/>
    </row>
    <row r="191" spans="1:15" ht="17.45" customHeight="1" x14ac:dyDescent="0.25">
      <c r="B191" s="227"/>
      <c r="C191" s="229"/>
      <c r="F191" s="262"/>
    </row>
    <row r="192" spans="1:15" x14ac:dyDescent="0.25">
      <c r="B192" s="227"/>
      <c r="C192" s="229"/>
      <c r="F192" s="262"/>
    </row>
    <row r="193" spans="1:15" x14ac:dyDescent="0.25">
      <c r="B193" s="227"/>
      <c r="C193" s="229"/>
      <c r="F193" s="262"/>
    </row>
    <row r="194" spans="1:15" x14ac:dyDescent="0.25">
      <c r="B194" s="487"/>
      <c r="F194" s="265"/>
    </row>
    <row r="195" spans="1:15" x14ac:dyDescent="0.25">
      <c r="B195" s="487"/>
      <c r="F195" s="265"/>
      <c r="O195" s="490"/>
    </row>
    <row r="196" spans="1:15" x14ac:dyDescent="0.25">
      <c r="B196" s="487"/>
      <c r="F196" s="265"/>
    </row>
    <row r="197" spans="1:15" x14ac:dyDescent="0.25">
      <c r="B197" s="487"/>
      <c r="F197" s="265"/>
    </row>
    <row r="198" spans="1:15" x14ac:dyDescent="0.25">
      <c r="B198" s="487"/>
      <c r="F198" s="265"/>
    </row>
    <row r="199" spans="1:15" x14ac:dyDescent="0.25">
      <c r="B199" s="487"/>
      <c r="F199" s="265"/>
    </row>
    <row r="200" spans="1:15" x14ac:dyDescent="0.25">
      <c r="B200" s="487"/>
      <c r="F200" s="265"/>
    </row>
    <row r="201" spans="1:15" x14ac:dyDescent="0.25">
      <c r="B201" s="487"/>
      <c r="F201" s="265"/>
    </row>
    <row r="202" spans="1:15" x14ac:dyDescent="0.25">
      <c r="B202" s="227"/>
      <c r="C202" s="229"/>
      <c r="F202" s="262"/>
    </row>
    <row r="203" spans="1:15" x14ac:dyDescent="0.25">
      <c r="B203" s="227"/>
      <c r="F203" s="262"/>
    </row>
    <row r="204" spans="1:15" x14ac:dyDescent="0.25">
      <c r="B204" s="227"/>
      <c r="F204" s="262"/>
    </row>
    <row r="205" spans="1:15" x14ac:dyDescent="0.25">
      <c r="A205" s="266"/>
      <c r="B205" s="241"/>
      <c r="D205" s="228"/>
      <c r="E205" s="228"/>
      <c r="F205" s="262"/>
    </row>
    <row r="206" spans="1:15" x14ac:dyDescent="0.25">
      <c r="B206" s="227"/>
      <c r="F206" s="262"/>
    </row>
    <row r="207" spans="1:15" x14ac:dyDescent="0.25">
      <c r="B207" s="227"/>
      <c r="F207" s="262"/>
    </row>
    <row r="208" spans="1:15" x14ac:dyDescent="0.25">
      <c r="B208" s="227"/>
      <c r="F208" s="262"/>
    </row>
    <row r="209" spans="1:15" x14ac:dyDescent="0.25">
      <c r="B209" s="487"/>
      <c r="F209" s="262"/>
    </row>
    <row r="210" spans="1:15" x14ac:dyDescent="0.25">
      <c r="B210" s="227"/>
      <c r="F210" s="262"/>
    </row>
    <row r="211" spans="1:15" x14ac:dyDescent="0.25">
      <c r="B211" s="227"/>
      <c r="F211" s="262"/>
    </row>
    <row r="212" spans="1:15" x14ac:dyDescent="0.25">
      <c r="B212" s="40"/>
      <c r="C212" s="41"/>
      <c r="F212" s="262"/>
    </row>
    <row r="213" spans="1:15" x14ac:dyDescent="0.25">
      <c r="B213" s="40"/>
      <c r="C213" s="41"/>
      <c r="F213" s="262"/>
    </row>
    <row r="214" spans="1:15" x14ac:dyDescent="0.25">
      <c r="B214" s="40"/>
      <c r="C214" s="41"/>
      <c r="F214" s="262"/>
    </row>
    <row r="215" spans="1:15" x14ac:dyDescent="0.25">
      <c r="B215" s="40"/>
      <c r="C215" s="41"/>
      <c r="F215" s="262"/>
    </row>
    <row r="216" spans="1:15" x14ac:dyDescent="0.25">
      <c r="B216" s="40"/>
      <c r="C216" s="41"/>
      <c r="F216" s="262"/>
    </row>
    <row r="217" spans="1:15" x14ac:dyDescent="0.25">
      <c r="B217" s="40"/>
      <c r="C217" s="41"/>
      <c r="F217" s="262"/>
    </row>
    <row r="218" spans="1:15" x14ac:dyDescent="0.25">
      <c r="B218" s="40"/>
      <c r="C218" s="41"/>
      <c r="F218" s="262"/>
    </row>
    <row r="219" spans="1:15" x14ac:dyDescent="0.25">
      <c r="B219" s="40"/>
      <c r="C219" s="41"/>
      <c r="F219" s="262"/>
    </row>
    <row r="220" spans="1:15" x14ac:dyDescent="0.25">
      <c r="B220" s="347"/>
      <c r="C220" s="41"/>
      <c r="F220" s="262"/>
      <c r="O220" s="490"/>
    </row>
    <row r="221" spans="1:15" x14ac:dyDescent="0.25">
      <c r="B221" s="347"/>
      <c r="C221" s="41"/>
      <c r="F221" s="262"/>
      <c r="O221" s="490"/>
    </row>
    <row r="222" spans="1:15" x14ac:dyDescent="0.25">
      <c r="A222" s="266"/>
      <c r="B222" s="246"/>
      <c r="D222" s="263"/>
      <c r="E222" s="263"/>
      <c r="F222" s="244"/>
    </row>
    <row r="223" spans="1:15" x14ac:dyDescent="0.25">
      <c r="A223" s="266"/>
      <c r="B223" s="241"/>
      <c r="E223" s="268"/>
      <c r="F223" s="43"/>
    </row>
    <row r="224" spans="1:15" x14ac:dyDescent="0.25">
      <c r="B224" s="227"/>
      <c r="F224" s="262"/>
    </row>
    <row r="225" spans="1:15" x14ac:dyDescent="0.25">
      <c r="B225" s="227"/>
      <c r="F225" s="262"/>
    </row>
    <row r="226" spans="1:15" x14ac:dyDescent="0.25">
      <c r="B226" s="227"/>
      <c r="F226" s="262"/>
    </row>
    <row r="227" spans="1:15" x14ac:dyDescent="0.25">
      <c r="B227" s="227"/>
      <c r="F227" s="262"/>
      <c r="O227" s="490"/>
    </row>
    <row r="228" spans="1:15" x14ac:dyDescent="0.25">
      <c r="B228" s="227"/>
      <c r="F228" s="262"/>
      <c r="O228" s="490"/>
    </row>
    <row r="229" spans="1:15" x14ac:dyDescent="0.25">
      <c r="B229" s="227"/>
      <c r="F229" s="262"/>
      <c r="O229" s="490"/>
    </row>
    <row r="230" spans="1:15" x14ac:dyDescent="0.25">
      <c r="B230" s="227"/>
      <c r="F230" s="262"/>
      <c r="O230" s="490"/>
    </row>
    <row r="231" spans="1:15" x14ac:dyDescent="0.25">
      <c r="B231" s="227"/>
      <c r="F231" s="262"/>
      <c r="O231" s="490"/>
    </row>
    <row r="232" spans="1:15" x14ac:dyDescent="0.25">
      <c r="B232" s="227"/>
      <c r="F232" s="262"/>
      <c r="O232" s="490"/>
    </row>
    <row r="233" spans="1:15" x14ac:dyDescent="0.25">
      <c r="B233" s="227"/>
      <c r="F233" s="262"/>
      <c r="O233" s="490"/>
    </row>
    <row r="234" spans="1:15" x14ac:dyDescent="0.25">
      <c r="B234" s="227"/>
      <c r="F234" s="262"/>
      <c r="O234" s="490"/>
    </row>
    <row r="235" spans="1:15" x14ac:dyDescent="0.25">
      <c r="A235" s="266"/>
      <c r="B235" s="241"/>
      <c r="D235" s="263"/>
      <c r="E235" s="263"/>
      <c r="F235" s="244"/>
    </row>
    <row r="236" spans="1:15" x14ac:dyDescent="0.25">
      <c r="A236" s="239"/>
      <c r="B236" s="227"/>
      <c r="C236" s="229"/>
      <c r="F236" s="262"/>
    </row>
    <row r="237" spans="1:15" x14ac:dyDescent="0.25">
      <c r="A237" s="239"/>
      <c r="B237" s="227"/>
      <c r="C237" s="229"/>
      <c r="F237" s="262"/>
    </row>
    <row r="238" spans="1:15" x14ac:dyDescent="0.25">
      <c r="A238" s="239"/>
      <c r="B238" s="227"/>
      <c r="C238" s="229"/>
      <c r="F238" s="262"/>
    </row>
    <row r="239" spans="1:15" x14ac:dyDescent="0.25">
      <c r="A239" s="239"/>
      <c r="B239" s="227"/>
      <c r="C239" s="229"/>
      <c r="F239" s="262"/>
    </row>
    <row r="240" spans="1:15" x14ac:dyDescent="0.25">
      <c r="A240" s="239"/>
      <c r="B240" s="227"/>
      <c r="C240" s="229"/>
      <c r="F240" s="262"/>
      <c r="O240" s="490"/>
    </row>
    <row r="241" spans="1:15" x14ac:dyDescent="0.25">
      <c r="A241" s="239"/>
      <c r="B241" s="227"/>
      <c r="C241" s="229"/>
      <c r="F241" s="262"/>
    </row>
    <row r="242" spans="1:15" x14ac:dyDescent="0.25">
      <c r="A242" s="239"/>
      <c r="B242" s="227"/>
      <c r="C242" s="229"/>
      <c r="F242" s="262"/>
    </row>
    <row r="243" spans="1:15" x14ac:dyDescent="0.25">
      <c r="B243" s="241"/>
      <c r="F243" s="269"/>
    </row>
    <row r="244" spans="1:15" x14ac:dyDescent="0.25">
      <c r="A244" s="270"/>
      <c r="B244" s="209"/>
      <c r="F244" s="269"/>
    </row>
    <row r="245" spans="1:15" x14ac:dyDescent="0.25">
      <c r="B245" s="227"/>
      <c r="F245" s="262"/>
    </row>
    <row r="246" spans="1:15" x14ac:dyDescent="0.25">
      <c r="B246" s="227"/>
      <c r="F246" s="262"/>
    </row>
    <row r="247" spans="1:15" x14ac:dyDescent="0.25">
      <c r="A247" s="270"/>
      <c r="B247" s="209"/>
      <c r="F247" s="269"/>
    </row>
    <row r="248" spans="1:15" x14ac:dyDescent="0.25">
      <c r="B248" s="227"/>
      <c r="F248" s="262"/>
      <c r="O248" s="490"/>
    </row>
    <row r="249" spans="1:15" x14ac:dyDescent="0.25">
      <c r="B249" s="227"/>
      <c r="F249" s="262"/>
      <c r="O249" s="490"/>
    </row>
    <row r="250" spans="1:15" x14ac:dyDescent="0.25">
      <c r="A250" s="270"/>
      <c r="B250" s="209"/>
      <c r="F250" s="269"/>
    </row>
    <row r="251" spans="1:15" x14ac:dyDescent="0.25">
      <c r="B251" s="227"/>
      <c r="F251" s="262"/>
    </row>
    <row r="252" spans="1:15" x14ac:dyDescent="0.25">
      <c r="B252" s="227"/>
      <c r="F252" s="262"/>
    </row>
    <row r="253" spans="1:15" x14ac:dyDescent="0.25">
      <c r="B253" s="227"/>
      <c r="F253" s="262"/>
    </row>
    <row r="254" spans="1:15" x14ac:dyDescent="0.25">
      <c r="A254" s="270"/>
      <c r="B254" s="209"/>
      <c r="F254" s="269"/>
    </row>
    <row r="255" spans="1:15" x14ac:dyDescent="0.25">
      <c r="B255" s="276"/>
      <c r="F255" s="262"/>
      <c r="O255" s="490"/>
    </row>
    <row r="256" spans="1:15" x14ac:dyDescent="0.25">
      <c r="A256" s="270"/>
      <c r="B256" s="209"/>
      <c r="F256" s="262"/>
      <c r="O256" s="490"/>
    </row>
    <row r="257" spans="1:15" x14ac:dyDescent="0.25">
      <c r="B257" s="241"/>
      <c r="F257" s="269"/>
      <c r="O257" s="490"/>
    </row>
    <row r="258" spans="1:15" x14ac:dyDescent="0.25">
      <c r="B258" s="209"/>
      <c r="F258" s="269"/>
      <c r="O258" s="490"/>
    </row>
    <row r="259" spans="1:15" x14ac:dyDescent="0.25">
      <c r="B259" s="227"/>
      <c r="F259" s="262"/>
      <c r="O259" s="490"/>
    </row>
    <row r="260" spans="1:15" x14ac:dyDescent="0.25">
      <c r="B260" s="211"/>
      <c r="F260" s="262"/>
      <c r="O260" s="490"/>
    </row>
    <row r="261" spans="1:15" x14ac:dyDescent="0.25">
      <c r="B261" s="227"/>
      <c r="F261" s="262"/>
      <c r="O261" s="490"/>
    </row>
    <row r="262" spans="1:15" x14ac:dyDescent="0.25">
      <c r="B262" s="227"/>
      <c r="F262" s="262"/>
      <c r="O262" s="490"/>
    </row>
    <row r="263" spans="1:15" x14ac:dyDescent="0.25">
      <c r="B263" s="241"/>
      <c r="F263" s="269"/>
      <c r="O263" s="490"/>
    </row>
    <row r="264" spans="1:15" x14ac:dyDescent="0.25">
      <c r="B264" s="227"/>
      <c r="C264" s="229"/>
      <c r="F264" s="262"/>
      <c r="O264" s="490"/>
    </row>
    <row r="265" spans="1:15" x14ac:dyDescent="0.25">
      <c r="A265" s="270"/>
      <c r="B265" s="209"/>
      <c r="C265" s="343"/>
      <c r="F265" s="214"/>
      <c r="O265" s="490"/>
    </row>
    <row r="266" spans="1:15" x14ac:dyDescent="0.25">
      <c r="B266" s="241"/>
      <c r="F266" s="269"/>
      <c r="O266" s="490"/>
    </row>
    <row r="267" spans="1:15" x14ac:dyDescent="0.25">
      <c r="B267" s="227"/>
      <c r="F267" s="262"/>
      <c r="O267" s="490"/>
    </row>
    <row r="268" spans="1:15" x14ac:dyDescent="0.25">
      <c r="B268" s="211"/>
      <c r="F268" s="262"/>
      <c r="O268" s="490"/>
    </row>
    <row r="269" spans="1:15" ht="18" customHeight="1" x14ac:dyDescent="0.25">
      <c r="B269" s="227"/>
      <c r="F269" s="262"/>
      <c r="O269" s="490"/>
    </row>
    <row r="270" spans="1:15" x14ac:dyDescent="0.25">
      <c r="B270" s="227"/>
      <c r="F270" s="262"/>
      <c r="O270" s="490"/>
    </row>
    <row r="271" spans="1:15" x14ac:dyDescent="0.25">
      <c r="B271" s="241"/>
      <c r="F271" s="269"/>
      <c r="O271" s="490"/>
    </row>
    <row r="272" spans="1:15" x14ac:dyDescent="0.25">
      <c r="B272" s="227"/>
      <c r="F272" s="262"/>
      <c r="O272" s="490"/>
    </row>
    <row r="273" spans="1:15" x14ac:dyDescent="0.25">
      <c r="B273" s="211"/>
      <c r="F273" s="262"/>
      <c r="O273" s="490"/>
    </row>
    <row r="274" spans="1:15" x14ac:dyDescent="0.25">
      <c r="B274" s="211"/>
      <c r="F274" s="262"/>
      <c r="O274" s="490"/>
    </row>
    <row r="275" spans="1:15" x14ac:dyDescent="0.25">
      <c r="B275" s="211"/>
      <c r="F275" s="262"/>
      <c r="O275" s="490"/>
    </row>
    <row r="276" spans="1:15" x14ac:dyDescent="0.25">
      <c r="B276" s="241"/>
      <c r="F276" s="269"/>
      <c r="O276" s="490"/>
    </row>
    <row r="277" spans="1:15" x14ac:dyDescent="0.25">
      <c r="B277" s="211"/>
      <c r="F277" s="262"/>
      <c r="O277" s="490"/>
    </row>
    <row r="278" spans="1:15" x14ac:dyDescent="0.25">
      <c r="B278" s="211"/>
      <c r="F278" s="262"/>
      <c r="O278" s="490"/>
    </row>
    <row r="279" spans="1:15" x14ac:dyDescent="0.25">
      <c r="B279" s="211"/>
      <c r="F279" s="262"/>
      <c r="O279" s="490"/>
    </row>
    <row r="280" spans="1:15" x14ac:dyDescent="0.25">
      <c r="B280" s="211"/>
      <c r="F280" s="262"/>
      <c r="O280" s="490"/>
    </row>
    <row r="281" spans="1:15" x14ac:dyDescent="0.25">
      <c r="B281" s="211"/>
      <c r="F281" s="262"/>
      <c r="O281" s="490"/>
    </row>
    <row r="282" spans="1:15" x14ac:dyDescent="0.25">
      <c r="B282" s="211"/>
      <c r="F282" s="262"/>
      <c r="O282" s="490"/>
    </row>
    <row r="283" spans="1:15" x14ac:dyDescent="0.25">
      <c r="B283" s="211"/>
      <c r="F283" s="262"/>
      <c r="O283" s="490"/>
    </row>
    <row r="284" spans="1:15" x14ac:dyDescent="0.25">
      <c r="B284" s="227"/>
      <c r="F284" s="269"/>
      <c r="O284" s="490"/>
    </row>
    <row r="285" spans="1:15" x14ac:dyDescent="0.25">
      <c r="B285" s="227"/>
      <c r="F285" s="262"/>
      <c r="O285" s="490"/>
    </row>
    <row r="286" spans="1:15" x14ac:dyDescent="0.25">
      <c r="A286" s="266"/>
      <c r="B286" s="485"/>
      <c r="C286" s="266"/>
      <c r="D286" s="301"/>
      <c r="E286" s="301"/>
      <c r="F286" s="273"/>
      <c r="O286" s="490"/>
    </row>
    <row r="287" spans="1:15" x14ac:dyDescent="0.25">
      <c r="B287" s="487"/>
      <c r="C287" s="226"/>
      <c r="F287" s="262"/>
      <c r="O287" s="490"/>
    </row>
    <row r="288" spans="1:15" x14ac:dyDescent="0.25">
      <c r="B288" s="487"/>
      <c r="C288" s="226"/>
      <c r="F288" s="262"/>
      <c r="O288" s="490"/>
    </row>
    <row r="289" spans="1:15" x14ac:dyDescent="0.25">
      <c r="B289" s="487"/>
      <c r="C289" s="226"/>
      <c r="F289" s="262"/>
      <c r="O289" s="490"/>
    </row>
    <row r="290" spans="1:15" x14ac:dyDescent="0.25">
      <c r="B290" s="487"/>
      <c r="C290" s="226"/>
      <c r="F290" s="262"/>
      <c r="O290" s="490"/>
    </row>
    <row r="291" spans="1:15" x14ac:dyDescent="0.25">
      <c r="A291" s="266"/>
      <c r="B291" s="241"/>
      <c r="F291" s="240"/>
      <c r="O291" s="490"/>
    </row>
    <row r="292" spans="1:15" x14ac:dyDescent="0.25">
      <c r="A292" s="266"/>
      <c r="B292" s="241"/>
      <c r="F292" s="274"/>
      <c r="O292" s="490"/>
    </row>
    <row r="293" spans="1:15" x14ac:dyDescent="0.25">
      <c r="F293" s="240"/>
      <c r="O293" s="490"/>
    </row>
    <row r="294" spans="1:15" x14ac:dyDescent="0.25">
      <c r="F294" s="240"/>
      <c r="O294" s="490"/>
    </row>
    <row r="295" spans="1:15" x14ac:dyDescent="0.25">
      <c r="F295" s="240"/>
      <c r="O295" s="490"/>
    </row>
    <row r="296" spans="1:15" x14ac:dyDescent="0.25">
      <c r="F296" s="240"/>
      <c r="O296" s="490"/>
    </row>
    <row r="297" spans="1:15" x14ac:dyDescent="0.25">
      <c r="F297" s="240"/>
      <c r="O297" s="490"/>
    </row>
    <row r="298" spans="1:15" x14ac:dyDescent="0.25">
      <c r="B298" s="227"/>
      <c r="F298" s="240"/>
      <c r="O298" s="490"/>
    </row>
    <row r="299" spans="1:15" x14ac:dyDescent="0.25">
      <c r="B299" s="227"/>
      <c r="F299" s="240"/>
      <c r="O299" s="490"/>
    </row>
    <row r="300" spans="1:15" x14ac:dyDescent="0.25">
      <c r="B300" s="227"/>
      <c r="F300" s="240"/>
      <c r="O300" s="490"/>
    </row>
    <row r="301" spans="1:15" x14ac:dyDescent="0.25">
      <c r="B301" s="227"/>
      <c r="F301" s="240"/>
      <c r="O301" s="490"/>
    </row>
    <row r="302" spans="1:15" x14ac:dyDescent="0.25">
      <c r="B302" s="227"/>
      <c r="F302" s="240"/>
      <c r="O302" s="490"/>
    </row>
    <row r="303" spans="1:15" x14ac:dyDescent="0.25">
      <c r="B303" s="227"/>
      <c r="F303" s="240"/>
      <c r="O303" s="490"/>
    </row>
    <row r="304" spans="1:15" x14ac:dyDescent="0.25">
      <c r="B304" s="227"/>
      <c r="F304" s="240"/>
      <c r="O304" s="490"/>
    </row>
    <row r="305" spans="1:15" x14ac:dyDescent="0.25">
      <c r="B305" s="227"/>
      <c r="F305" s="240"/>
      <c r="O305" s="490"/>
    </row>
    <row r="306" spans="1:15" x14ac:dyDescent="0.25">
      <c r="B306" s="227"/>
      <c r="F306" s="240"/>
      <c r="O306" s="490"/>
    </row>
    <row r="307" spans="1:15" x14ac:dyDescent="0.25">
      <c r="B307" s="227"/>
      <c r="F307" s="240"/>
      <c r="O307" s="490"/>
    </row>
    <row r="308" spans="1:15" x14ac:dyDescent="0.25">
      <c r="B308" s="227"/>
      <c r="F308" s="240"/>
      <c r="O308" s="490"/>
    </row>
    <row r="309" spans="1:15" x14ac:dyDescent="0.25">
      <c r="B309" s="227"/>
      <c r="F309" s="240"/>
      <c r="O309" s="490"/>
    </row>
    <row r="310" spans="1:15" x14ac:dyDescent="0.25">
      <c r="A310" s="266"/>
      <c r="B310" s="246"/>
      <c r="F310" s="240"/>
      <c r="O310" s="490"/>
    </row>
    <row r="311" spans="1:15" x14ac:dyDescent="0.25">
      <c r="A311" s="266"/>
      <c r="B311" s="246"/>
      <c r="F311" s="240"/>
      <c r="O311" s="490"/>
    </row>
    <row r="312" spans="1:15" x14ac:dyDescent="0.25">
      <c r="A312" s="266"/>
      <c r="B312" s="246"/>
      <c r="F312" s="240"/>
      <c r="O312" s="490"/>
    </row>
    <row r="313" spans="1:15" x14ac:dyDescent="0.25">
      <c r="B313" s="241"/>
      <c r="C313" s="374"/>
      <c r="D313" s="275"/>
      <c r="E313" s="275"/>
      <c r="F313" s="241"/>
      <c r="O313" s="490"/>
    </row>
    <row r="314" spans="1:15" x14ac:dyDescent="0.25">
      <c r="B314" s="487"/>
      <c r="C314" s="226"/>
      <c r="F314" s="262"/>
      <c r="O314" s="490"/>
    </row>
    <row r="315" spans="1:15" x14ac:dyDescent="0.25">
      <c r="B315" s="487"/>
      <c r="C315" s="226"/>
      <c r="F315" s="262"/>
      <c r="O315" s="490"/>
    </row>
    <row r="316" spans="1:15" x14ac:dyDescent="0.25">
      <c r="B316" s="487"/>
      <c r="C316" s="226"/>
      <c r="F316" s="262"/>
      <c r="O316" s="490"/>
    </row>
    <row r="317" spans="1:15" x14ac:dyDescent="0.25">
      <c r="A317" s="244"/>
      <c r="B317" s="487"/>
      <c r="C317" s="226"/>
      <c r="F317" s="262"/>
      <c r="O317" s="490"/>
    </row>
    <row r="318" spans="1:15" x14ac:dyDescent="0.25">
      <c r="A318" s="244"/>
      <c r="B318" s="487"/>
      <c r="C318" s="226"/>
      <c r="F318" s="262"/>
      <c r="O318" s="490"/>
    </row>
    <row r="319" spans="1:15" x14ac:dyDescent="0.25">
      <c r="A319" s="244"/>
      <c r="B319" s="487"/>
      <c r="C319" s="226"/>
      <c r="F319" s="262"/>
      <c r="O319" s="490"/>
    </row>
    <row r="320" spans="1:15" x14ac:dyDescent="0.25">
      <c r="A320" s="244"/>
      <c r="B320" s="487"/>
      <c r="C320" s="226"/>
      <c r="F320" s="262"/>
      <c r="O320" s="490"/>
    </row>
    <row r="321" spans="1:15" x14ac:dyDescent="0.25">
      <c r="A321" s="244"/>
      <c r="B321" s="487"/>
      <c r="C321" s="226"/>
      <c r="F321" s="262"/>
      <c r="O321" s="490"/>
    </row>
    <row r="322" spans="1:15" x14ac:dyDescent="0.25">
      <c r="A322" s="244"/>
      <c r="B322" s="487"/>
      <c r="C322" s="226"/>
      <c r="F322" s="262"/>
      <c r="O322" s="490"/>
    </row>
    <row r="323" spans="1:15" x14ac:dyDescent="0.25">
      <c r="A323" s="244"/>
      <c r="B323" s="487"/>
      <c r="C323" s="226"/>
      <c r="F323" s="262"/>
      <c r="O323" s="490"/>
    </row>
    <row r="324" spans="1:15" x14ac:dyDescent="0.25">
      <c r="A324" s="244"/>
      <c r="B324" s="487"/>
      <c r="C324" s="226"/>
      <c r="F324" s="262"/>
      <c r="O324" s="490"/>
    </row>
    <row r="325" spans="1:15" x14ac:dyDescent="0.25">
      <c r="A325" s="244"/>
      <c r="B325" s="487"/>
      <c r="C325" s="226"/>
      <c r="F325" s="262"/>
      <c r="O325" s="490"/>
    </row>
    <row r="326" spans="1:15" x14ac:dyDescent="0.25">
      <c r="A326" s="244"/>
      <c r="B326" s="487"/>
      <c r="C326" s="226"/>
      <c r="F326" s="262"/>
      <c r="O326" s="490"/>
    </row>
    <row r="327" spans="1:15" x14ac:dyDescent="0.25">
      <c r="A327" s="244"/>
      <c r="B327" s="487"/>
      <c r="C327" s="226"/>
      <c r="F327" s="262"/>
      <c r="O327" s="490"/>
    </row>
    <row r="328" spans="1:15" x14ac:dyDescent="0.25">
      <c r="A328" s="244"/>
      <c r="B328" s="487"/>
      <c r="C328" s="226"/>
      <c r="F328" s="262"/>
      <c r="O328" s="490"/>
    </row>
    <row r="329" spans="1:15" x14ac:dyDescent="0.25">
      <c r="A329" s="244"/>
      <c r="B329" s="487"/>
      <c r="C329" s="226"/>
      <c r="F329" s="262"/>
      <c r="O329" s="490"/>
    </row>
    <row r="330" spans="1:15" s="246" customFormat="1" x14ac:dyDescent="0.25">
      <c r="A330" s="244"/>
      <c r="B330" s="487"/>
      <c r="C330" s="226"/>
      <c r="D330" s="261"/>
      <c r="E330" s="261"/>
      <c r="F330" s="262"/>
      <c r="O330" s="277"/>
    </row>
    <row r="331" spans="1:15" x14ac:dyDescent="0.25">
      <c r="A331" s="244"/>
      <c r="B331" s="487"/>
      <c r="C331" s="226"/>
      <c r="F331" s="262"/>
      <c r="O331" s="490"/>
    </row>
    <row r="332" spans="1:15" x14ac:dyDescent="0.25">
      <c r="A332" s="244"/>
      <c r="B332" s="487"/>
      <c r="C332" s="226"/>
      <c r="F332" s="262"/>
      <c r="O332" s="490"/>
    </row>
    <row r="333" spans="1:15" x14ac:dyDescent="0.25">
      <c r="A333" s="244"/>
      <c r="B333" s="487"/>
      <c r="C333" s="226"/>
      <c r="F333" s="262"/>
      <c r="O333" s="490"/>
    </row>
    <row r="334" spans="1:15" x14ac:dyDescent="0.25">
      <c r="A334" s="244"/>
      <c r="B334" s="487"/>
      <c r="C334" s="226"/>
      <c r="F334" s="262"/>
      <c r="O334" s="490"/>
    </row>
    <row r="335" spans="1:15" x14ac:dyDescent="0.25">
      <c r="A335" s="244"/>
      <c r="B335" s="487"/>
      <c r="C335" s="226"/>
      <c r="F335" s="262"/>
      <c r="O335" s="490"/>
    </row>
    <row r="336" spans="1:15" x14ac:dyDescent="0.25">
      <c r="A336" s="244"/>
      <c r="B336" s="487"/>
      <c r="C336" s="226"/>
      <c r="F336" s="262"/>
      <c r="O336" s="490"/>
    </row>
    <row r="337" spans="1:15" x14ac:dyDescent="0.25">
      <c r="A337" s="244"/>
      <c r="B337" s="487"/>
      <c r="C337" s="226"/>
      <c r="F337" s="262"/>
      <c r="O337" s="490"/>
    </row>
    <row r="338" spans="1:15" x14ac:dyDescent="0.25">
      <c r="A338" s="244"/>
      <c r="B338" s="487"/>
      <c r="C338" s="226"/>
      <c r="F338" s="262"/>
      <c r="O338" s="490"/>
    </row>
    <row r="339" spans="1:15" x14ac:dyDescent="0.25">
      <c r="A339" s="244"/>
      <c r="B339" s="487"/>
      <c r="C339" s="226"/>
      <c r="F339" s="262"/>
      <c r="O339" s="490"/>
    </row>
    <row r="340" spans="1:15" x14ac:dyDescent="0.25">
      <c r="A340" s="244"/>
      <c r="B340" s="487"/>
      <c r="C340" s="226"/>
      <c r="F340" s="262"/>
      <c r="O340" s="490"/>
    </row>
    <row r="341" spans="1:15" x14ac:dyDescent="0.25">
      <c r="A341" s="244"/>
      <c r="B341" s="276"/>
      <c r="C341" s="226"/>
      <c r="F341" s="262"/>
      <c r="O341" s="490"/>
    </row>
    <row r="342" spans="1:15" x14ac:dyDescent="0.25">
      <c r="A342" s="244"/>
      <c r="B342" s="276"/>
      <c r="C342" s="226"/>
      <c r="F342" s="262"/>
    </row>
    <row r="343" spans="1:15" x14ac:dyDescent="0.25">
      <c r="A343" s="244"/>
      <c r="B343" s="276"/>
      <c r="C343" s="226"/>
      <c r="F343" s="262"/>
    </row>
    <row r="344" spans="1:15" x14ac:dyDescent="0.25">
      <c r="A344" s="244"/>
      <c r="B344" s="487"/>
      <c r="C344" s="226"/>
      <c r="F344" s="262"/>
    </row>
    <row r="345" spans="1:15" x14ac:dyDescent="0.25">
      <c r="A345" s="244"/>
      <c r="B345" s="487"/>
      <c r="C345" s="226"/>
      <c r="F345" s="262"/>
    </row>
    <row r="346" spans="1:15" x14ac:dyDescent="0.25">
      <c r="A346" s="244"/>
      <c r="B346" s="487"/>
      <c r="C346" s="226"/>
      <c r="F346" s="262"/>
    </row>
    <row r="347" spans="1:15" x14ac:dyDescent="0.25">
      <c r="A347" s="244"/>
      <c r="B347" s="487"/>
      <c r="C347" s="226"/>
      <c r="F347" s="262"/>
    </row>
    <row r="348" spans="1:15" x14ac:dyDescent="0.25">
      <c r="A348" s="244"/>
      <c r="B348" s="487"/>
      <c r="C348" s="226"/>
      <c r="F348" s="262"/>
    </row>
    <row r="349" spans="1:15" x14ac:dyDescent="0.25">
      <c r="A349" s="244"/>
      <c r="B349" s="487"/>
      <c r="C349" s="226"/>
      <c r="F349" s="262"/>
    </row>
    <row r="350" spans="1:15" x14ac:dyDescent="0.25">
      <c r="A350" s="244"/>
      <c r="B350" s="487"/>
      <c r="C350" s="226"/>
      <c r="F350" s="262"/>
    </row>
    <row r="351" spans="1:15" x14ac:dyDescent="0.25">
      <c r="A351" s="244"/>
      <c r="B351" s="487"/>
      <c r="C351" s="226"/>
      <c r="F351" s="262"/>
    </row>
    <row r="352" spans="1:15" x14ac:dyDescent="0.25">
      <c r="A352" s="244"/>
      <c r="B352" s="487"/>
      <c r="C352" s="226"/>
      <c r="F352" s="262"/>
    </row>
    <row r="353" spans="1:6" x14ac:dyDescent="0.25">
      <c r="A353" s="244"/>
      <c r="B353" s="487"/>
      <c r="C353" s="226"/>
      <c r="F353" s="262"/>
    </row>
    <row r="354" spans="1:6" x14ac:dyDescent="0.25">
      <c r="A354" s="244"/>
      <c r="B354" s="487"/>
      <c r="C354" s="226"/>
      <c r="F354" s="262"/>
    </row>
    <row r="355" spans="1:6" x14ac:dyDescent="0.25">
      <c r="A355" s="244"/>
      <c r="B355" s="487"/>
      <c r="C355" s="226"/>
      <c r="F355" s="262"/>
    </row>
    <row r="356" spans="1:6" x14ac:dyDescent="0.25">
      <c r="A356" s="244"/>
      <c r="B356" s="487"/>
      <c r="C356" s="226"/>
      <c r="F356" s="262"/>
    </row>
    <row r="357" spans="1:6" x14ac:dyDescent="0.25">
      <c r="A357" s="244"/>
      <c r="B357" s="487"/>
      <c r="C357" s="226"/>
      <c r="F357" s="262"/>
    </row>
    <row r="358" spans="1:6" x14ac:dyDescent="0.25">
      <c r="A358" s="244"/>
      <c r="B358" s="487"/>
      <c r="C358" s="226"/>
      <c r="F358" s="262"/>
    </row>
    <row r="359" spans="1:6" x14ac:dyDescent="0.25">
      <c r="A359" s="244"/>
      <c r="B359" s="487"/>
      <c r="C359" s="226"/>
      <c r="F359" s="262"/>
    </row>
    <row r="360" spans="1:6" x14ac:dyDescent="0.25">
      <c r="A360" s="244"/>
      <c r="B360" s="487"/>
      <c r="C360" s="226"/>
      <c r="F360" s="262"/>
    </row>
    <row r="361" spans="1:6" x14ac:dyDescent="0.25">
      <c r="A361" s="244"/>
      <c r="B361" s="487"/>
      <c r="C361" s="226"/>
      <c r="F361" s="262"/>
    </row>
    <row r="362" spans="1:6" x14ac:dyDescent="0.25">
      <c r="A362" s="244"/>
      <c r="B362" s="487"/>
      <c r="C362" s="226"/>
      <c r="F362" s="262"/>
    </row>
    <row r="363" spans="1:6" x14ac:dyDescent="0.25">
      <c r="A363" s="244"/>
      <c r="B363" s="487"/>
      <c r="C363" s="226"/>
      <c r="F363" s="262"/>
    </row>
    <row r="364" spans="1:6" x14ac:dyDescent="0.25">
      <c r="A364" s="244"/>
      <c r="B364" s="487"/>
      <c r="C364" s="226"/>
      <c r="F364" s="262"/>
    </row>
    <row r="365" spans="1:6" x14ac:dyDescent="0.25">
      <c r="B365" s="487"/>
      <c r="C365" s="226"/>
      <c r="F365" s="262"/>
    </row>
    <row r="366" spans="1:6" x14ac:dyDescent="0.25">
      <c r="B366" s="487"/>
      <c r="C366" s="226"/>
      <c r="F366" s="262"/>
    </row>
    <row r="367" spans="1:6" x14ac:dyDescent="0.25">
      <c r="B367" s="487"/>
      <c r="C367" s="226"/>
      <c r="F367" s="262"/>
    </row>
    <row r="368" spans="1:6" x14ac:dyDescent="0.25">
      <c r="B368" s="487"/>
      <c r="C368" s="226"/>
      <c r="F368" s="262"/>
    </row>
    <row r="369" spans="1:6" x14ac:dyDescent="0.25">
      <c r="B369" s="487"/>
      <c r="C369" s="226"/>
      <c r="F369" s="262"/>
    </row>
    <row r="370" spans="1:6" x14ac:dyDescent="0.25">
      <c r="B370" s="487"/>
      <c r="C370" s="226"/>
      <c r="F370" s="262"/>
    </row>
    <row r="371" spans="1:6" x14ac:dyDescent="0.25">
      <c r="B371" s="487"/>
      <c r="C371" s="226"/>
      <c r="F371" s="262"/>
    </row>
    <row r="372" spans="1:6" x14ac:dyDescent="0.25">
      <c r="B372" s="487"/>
      <c r="C372" s="226"/>
      <c r="F372" s="262"/>
    </row>
    <row r="373" spans="1:6" x14ac:dyDescent="0.25">
      <c r="B373" s="487"/>
      <c r="C373" s="226"/>
      <c r="F373" s="262"/>
    </row>
    <row r="374" spans="1:6" x14ac:dyDescent="0.25">
      <c r="A374" s="266"/>
      <c r="B374" s="241"/>
      <c r="C374" s="277"/>
      <c r="F374" s="215"/>
    </row>
    <row r="375" spans="1:6" x14ac:dyDescent="0.25">
      <c r="B375" s="227"/>
      <c r="F375" s="265"/>
    </row>
    <row r="376" spans="1:6" x14ac:dyDescent="0.25">
      <c r="B376" s="227"/>
      <c r="F376" s="265"/>
    </row>
    <row r="377" spans="1:6" x14ac:dyDescent="0.25">
      <c r="B377" s="227"/>
      <c r="F377" s="265"/>
    </row>
    <row r="378" spans="1:6" x14ac:dyDescent="0.25">
      <c r="B378" s="227"/>
      <c r="F378" s="265"/>
    </row>
    <row r="379" spans="1:6" x14ac:dyDescent="0.25">
      <c r="B379" s="227"/>
      <c r="F379" s="265"/>
    </row>
    <row r="380" spans="1:6" x14ac:dyDescent="0.25">
      <c r="B380" s="227"/>
      <c r="F380" s="265"/>
    </row>
    <row r="381" spans="1:6" x14ac:dyDescent="0.25">
      <c r="B381" s="227"/>
      <c r="F381" s="265"/>
    </row>
    <row r="382" spans="1:6" x14ac:dyDescent="0.25">
      <c r="B382" s="227"/>
      <c r="F382" s="265"/>
    </row>
    <row r="383" spans="1:6" x14ac:dyDescent="0.25">
      <c r="B383" s="227"/>
      <c r="F383" s="265"/>
    </row>
    <row r="384" spans="1:6" x14ac:dyDescent="0.25">
      <c r="B384" s="227"/>
      <c r="F384" s="265"/>
    </row>
    <row r="385" spans="1:6" x14ac:dyDescent="0.25">
      <c r="A385" s="239"/>
      <c r="B385" s="227"/>
      <c r="C385" s="229"/>
      <c r="D385" s="224"/>
      <c r="F385" s="240"/>
    </row>
    <row r="386" spans="1:6" x14ac:dyDescent="0.25">
      <c r="A386" s="266"/>
      <c r="B386" s="241"/>
      <c r="C386" s="374"/>
      <c r="D386" s="275"/>
      <c r="E386" s="275"/>
      <c r="F386" s="241"/>
    </row>
    <row r="387" spans="1:6" x14ac:dyDescent="0.25">
      <c r="A387" s="266"/>
      <c r="B387" s="241"/>
      <c r="C387" s="266"/>
      <c r="D387" s="205"/>
      <c r="E387" s="301"/>
      <c r="F387" s="240"/>
    </row>
    <row r="388" spans="1:6" x14ac:dyDescent="0.25">
      <c r="B388" s="227"/>
      <c r="C388" s="239"/>
      <c r="F388" s="240"/>
    </row>
    <row r="389" spans="1:6" x14ac:dyDescent="0.25">
      <c r="B389" s="227"/>
      <c r="C389" s="239"/>
      <c r="F389" s="240"/>
    </row>
    <row r="390" spans="1:6" x14ac:dyDescent="0.25">
      <c r="B390" s="227"/>
      <c r="C390" s="239"/>
      <c r="F390" s="240"/>
    </row>
    <row r="391" spans="1:6" x14ac:dyDescent="0.25">
      <c r="B391" s="227"/>
      <c r="C391" s="239"/>
      <c r="F391" s="240"/>
    </row>
    <row r="392" spans="1:6" x14ac:dyDescent="0.25">
      <c r="B392" s="227"/>
      <c r="C392" s="239"/>
      <c r="F392" s="240"/>
    </row>
    <row r="393" spans="1:6" x14ac:dyDescent="0.25">
      <c r="B393" s="227"/>
      <c r="C393" s="239"/>
      <c r="F393" s="240"/>
    </row>
    <row r="394" spans="1:6" x14ac:dyDescent="0.25">
      <c r="B394" s="227"/>
      <c r="C394" s="239"/>
      <c r="F394" s="240"/>
    </row>
    <row r="395" spans="1:6" x14ac:dyDescent="0.25">
      <c r="B395" s="227"/>
      <c r="C395" s="239"/>
      <c r="F395" s="240"/>
    </row>
    <row r="396" spans="1:6" x14ac:dyDescent="0.25">
      <c r="B396" s="227"/>
      <c r="C396" s="239"/>
      <c r="F396" s="240"/>
    </row>
    <row r="397" spans="1:6" x14ac:dyDescent="0.25">
      <c r="B397" s="227"/>
      <c r="C397" s="239"/>
      <c r="F397" s="240"/>
    </row>
    <row r="398" spans="1:6" x14ac:dyDescent="0.25">
      <c r="B398" s="227"/>
      <c r="C398" s="239"/>
      <c r="F398" s="240"/>
    </row>
    <row r="399" spans="1:6" x14ac:dyDescent="0.25">
      <c r="B399" s="227"/>
      <c r="C399" s="239"/>
      <c r="F399" s="240"/>
    </row>
    <row r="400" spans="1:6" x14ac:dyDescent="0.25">
      <c r="B400" s="227"/>
      <c r="C400" s="239"/>
      <c r="F400" s="240"/>
    </row>
    <row r="401" spans="1:6" x14ac:dyDescent="0.25">
      <c r="B401" s="487"/>
      <c r="C401" s="239"/>
      <c r="F401" s="240"/>
    </row>
    <row r="402" spans="1:6" x14ac:dyDescent="0.25">
      <c r="B402" s="487"/>
      <c r="C402" s="239"/>
      <c r="F402" s="240"/>
    </row>
    <row r="403" spans="1:6" x14ac:dyDescent="0.25">
      <c r="B403" s="487"/>
      <c r="C403" s="239"/>
      <c r="F403" s="240"/>
    </row>
    <row r="404" spans="1:6" x14ac:dyDescent="0.25">
      <c r="B404" s="487"/>
      <c r="C404" s="239"/>
      <c r="F404" s="240"/>
    </row>
    <row r="405" spans="1:6" x14ac:dyDescent="0.25">
      <c r="B405" s="487"/>
      <c r="C405" s="239"/>
      <c r="F405" s="240"/>
    </row>
    <row r="406" spans="1:6" x14ac:dyDescent="0.25">
      <c r="B406" s="487"/>
      <c r="C406" s="239"/>
      <c r="F406" s="240"/>
    </row>
    <row r="407" spans="1:6" x14ac:dyDescent="0.25">
      <c r="B407" s="487"/>
      <c r="C407" s="239"/>
      <c r="F407" s="240"/>
    </row>
    <row r="408" spans="1:6" x14ac:dyDescent="0.25">
      <c r="B408" s="487"/>
      <c r="C408" s="239"/>
      <c r="F408" s="240"/>
    </row>
    <row r="409" spans="1:6" x14ac:dyDescent="0.25">
      <c r="B409" s="487"/>
      <c r="C409" s="239"/>
      <c r="F409" s="240"/>
    </row>
    <row r="410" spans="1:6" x14ac:dyDescent="0.25">
      <c r="A410" s="266"/>
      <c r="B410" s="485"/>
      <c r="C410" s="239"/>
      <c r="F410" s="240"/>
    </row>
    <row r="411" spans="1:6" x14ac:dyDescent="0.25">
      <c r="B411" s="487"/>
      <c r="C411" s="239"/>
      <c r="F411" s="240"/>
    </row>
    <row r="412" spans="1:6" x14ac:dyDescent="0.25">
      <c r="B412" s="487"/>
      <c r="C412" s="239"/>
      <c r="F412" s="240"/>
    </row>
    <row r="413" spans="1:6" x14ac:dyDescent="0.25">
      <c r="B413" s="487"/>
      <c r="C413" s="239"/>
      <c r="F413" s="240"/>
    </row>
    <row r="414" spans="1:6" x14ac:dyDescent="0.25">
      <c r="B414" s="487"/>
      <c r="C414" s="239"/>
      <c r="F414" s="240"/>
    </row>
    <row r="415" spans="1:6" x14ac:dyDescent="0.25">
      <c r="B415" s="487"/>
      <c r="C415" s="239"/>
      <c r="F415" s="240"/>
    </row>
    <row r="416" spans="1:6" x14ac:dyDescent="0.25">
      <c r="B416" s="487"/>
      <c r="C416" s="239"/>
      <c r="F416" s="240"/>
    </row>
    <row r="417" spans="1:6" x14ac:dyDescent="0.25">
      <c r="B417" s="487"/>
      <c r="C417" s="239"/>
      <c r="F417" s="240"/>
    </row>
    <row r="418" spans="1:6" x14ac:dyDescent="0.25">
      <c r="B418" s="487"/>
      <c r="C418" s="239"/>
      <c r="F418" s="240"/>
    </row>
    <row r="419" spans="1:6" x14ac:dyDescent="0.25">
      <c r="B419" s="487"/>
      <c r="C419" s="239"/>
      <c r="F419" s="240"/>
    </row>
    <row r="420" spans="1:6" x14ac:dyDescent="0.25">
      <c r="B420" s="487"/>
      <c r="C420" s="239"/>
      <c r="F420" s="240"/>
    </row>
    <row r="421" spans="1:6" x14ac:dyDescent="0.25">
      <c r="B421" s="487"/>
      <c r="C421" s="239"/>
      <c r="F421" s="240"/>
    </row>
    <row r="422" spans="1:6" x14ac:dyDescent="0.25">
      <c r="B422" s="487"/>
      <c r="C422" s="239"/>
      <c r="F422" s="240"/>
    </row>
    <row r="423" spans="1:6" x14ac:dyDescent="0.25">
      <c r="B423" s="487"/>
      <c r="C423" s="239"/>
      <c r="F423" s="240"/>
    </row>
    <row r="424" spans="1:6" x14ac:dyDescent="0.25">
      <c r="A424" s="266"/>
      <c r="B424" s="485"/>
      <c r="C424" s="239"/>
      <c r="F424" s="240"/>
    </row>
    <row r="425" spans="1:6" x14ac:dyDescent="0.25">
      <c r="B425" s="487"/>
      <c r="C425" s="239"/>
      <c r="F425" s="240"/>
    </row>
    <row r="426" spans="1:6" x14ac:dyDescent="0.25">
      <c r="B426" s="487"/>
      <c r="C426" s="239"/>
      <c r="F426" s="240"/>
    </row>
    <row r="427" spans="1:6" x14ac:dyDescent="0.25">
      <c r="B427" s="487"/>
      <c r="C427" s="239"/>
      <c r="F427" s="240"/>
    </row>
    <row r="428" spans="1:6" x14ac:dyDescent="0.25">
      <c r="B428" s="487"/>
      <c r="C428" s="239"/>
      <c r="F428" s="240"/>
    </row>
    <row r="429" spans="1:6" x14ac:dyDescent="0.25">
      <c r="B429" s="487"/>
      <c r="C429" s="239"/>
      <c r="F429" s="240"/>
    </row>
    <row r="430" spans="1:6" x14ac:dyDescent="0.25">
      <c r="B430" s="487"/>
      <c r="C430" s="239"/>
      <c r="F430" s="240"/>
    </row>
    <row r="431" spans="1:6" x14ac:dyDescent="0.25">
      <c r="B431" s="487"/>
      <c r="C431" s="239"/>
      <c r="F431" s="240"/>
    </row>
    <row r="432" spans="1:6" x14ac:dyDescent="0.25">
      <c r="A432" s="266"/>
      <c r="B432" s="278"/>
      <c r="C432" s="41"/>
      <c r="F432" s="240"/>
    </row>
    <row r="433" spans="1:15" x14ac:dyDescent="0.25">
      <c r="A433" s="41"/>
      <c r="B433" s="40"/>
      <c r="C433" s="41"/>
      <c r="F433" s="240"/>
    </row>
    <row r="434" spans="1:15" x14ac:dyDescent="0.25">
      <c r="A434" s="41"/>
      <c r="C434" s="41"/>
      <c r="F434" s="240"/>
    </row>
    <row r="435" spans="1:15" x14ac:dyDescent="0.25">
      <c r="A435" s="41"/>
      <c r="C435" s="41"/>
      <c r="F435" s="240"/>
    </row>
    <row r="436" spans="1:15" x14ac:dyDescent="0.25">
      <c r="A436" s="41"/>
      <c r="B436" s="344"/>
      <c r="C436" s="41"/>
      <c r="F436" s="240"/>
    </row>
    <row r="437" spans="1:15" x14ac:dyDescent="0.25">
      <c r="A437" s="41"/>
      <c r="B437" s="40"/>
      <c r="C437" s="41"/>
      <c r="F437" s="240"/>
    </row>
    <row r="438" spans="1:15" x14ac:dyDescent="0.25">
      <c r="A438" s="41"/>
      <c r="B438" s="40"/>
      <c r="C438" s="41"/>
      <c r="F438" s="240"/>
    </row>
    <row r="439" spans="1:15" x14ac:dyDescent="0.25">
      <c r="A439" s="41"/>
      <c r="C439" s="41"/>
      <c r="F439" s="240"/>
    </row>
    <row r="440" spans="1:15" x14ac:dyDescent="0.25">
      <c r="A440" s="244"/>
      <c r="D440" s="263"/>
      <c r="E440" s="263"/>
      <c r="F440" s="244"/>
    </row>
    <row r="441" spans="1:15" x14ac:dyDescent="0.25">
      <c r="A441" s="266"/>
      <c r="B441" s="282"/>
      <c r="D441" s="263"/>
      <c r="E441" s="263"/>
      <c r="F441" s="244"/>
    </row>
    <row r="442" spans="1:15" x14ac:dyDescent="0.25">
      <c r="B442" s="227"/>
      <c r="F442" s="240"/>
    </row>
    <row r="443" spans="1:15" x14ac:dyDescent="0.25">
      <c r="B443" s="227"/>
      <c r="F443" s="240"/>
    </row>
    <row r="444" spans="1:15" x14ac:dyDescent="0.25">
      <c r="B444" s="227"/>
      <c r="F444" s="240"/>
    </row>
    <row r="445" spans="1:15" x14ac:dyDescent="0.25">
      <c r="B445" s="227"/>
      <c r="F445" s="240"/>
    </row>
    <row r="446" spans="1:15" x14ac:dyDescent="0.25">
      <c r="B446" s="227"/>
      <c r="F446" s="240"/>
    </row>
    <row r="447" spans="1:15" x14ac:dyDescent="0.25">
      <c r="B447" s="227"/>
      <c r="F447" s="240"/>
      <c r="O447" s="490"/>
    </row>
    <row r="448" spans="1:15" x14ac:dyDescent="0.25">
      <c r="B448" s="227"/>
      <c r="F448" s="240"/>
      <c r="O448" s="490"/>
    </row>
    <row r="449" spans="1:15" x14ac:dyDescent="0.25">
      <c r="B449" s="227"/>
      <c r="F449" s="240"/>
      <c r="O449" s="490"/>
    </row>
    <row r="450" spans="1:15" x14ac:dyDescent="0.25">
      <c r="B450" s="227"/>
      <c r="F450" s="240"/>
      <c r="O450" s="490"/>
    </row>
    <row r="451" spans="1:15" x14ac:dyDescent="0.25">
      <c r="B451" s="227"/>
      <c r="F451" s="240"/>
      <c r="O451" s="490"/>
    </row>
    <row r="452" spans="1:15" x14ac:dyDescent="0.25">
      <c r="B452" s="227"/>
      <c r="F452" s="240"/>
      <c r="O452" s="490"/>
    </row>
    <row r="453" spans="1:15" x14ac:dyDescent="0.25">
      <c r="B453" s="227"/>
      <c r="F453" s="240"/>
      <c r="O453" s="490"/>
    </row>
    <row r="454" spans="1:15" x14ac:dyDescent="0.25">
      <c r="A454" s="266"/>
      <c r="B454" s="282"/>
      <c r="D454" s="263"/>
      <c r="E454" s="263"/>
      <c r="F454" s="244"/>
      <c r="O454" s="490"/>
    </row>
    <row r="455" spans="1:15" x14ac:dyDescent="0.25">
      <c r="B455" s="227"/>
      <c r="C455" s="229"/>
      <c r="F455" s="240"/>
      <c r="O455" s="490"/>
    </row>
    <row r="456" spans="1:15" x14ac:dyDescent="0.25">
      <c r="A456" s="239"/>
      <c r="B456" s="241"/>
      <c r="C456" s="229"/>
      <c r="D456" s="242"/>
      <c r="E456" s="242"/>
      <c r="F456" s="227"/>
      <c r="O456" s="490"/>
    </row>
    <row r="457" spans="1:15" x14ac:dyDescent="0.25">
      <c r="A457" s="239"/>
      <c r="B457" s="227"/>
      <c r="C457" s="229"/>
      <c r="F457" s="240"/>
      <c r="O457" s="490"/>
    </row>
    <row r="458" spans="1:15" x14ac:dyDescent="0.25">
      <c r="A458" s="239"/>
      <c r="B458" s="227"/>
      <c r="C458" s="229"/>
      <c r="F458" s="240"/>
      <c r="O458" s="490"/>
    </row>
    <row r="459" spans="1:15" x14ac:dyDescent="0.25">
      <c r="A459" s="239"/>
      <c r="B459" s="227"/>
      <c r="C459" s="229"/>
      <c r="F459" s="240"/>
      <c r="O459" s="490"/>
    </row>
    <row r="460" spans="1:15" x14ac:dyDescent="0.25">
      <c r="A460" s="239"/>
      <c r="B460" s="227"/>
      <c r="C460" s="229"/>
      <c r="F460" s="240"/>
      <c r="O460" s="490"/>
    </row>
    <row r="461" spans="1:15" x14ac:dyDescent="0.25">
      <c r="A461" s="239"/>
      <c r="B461" s="227"/>
      <c r="C461" s="229"/>
      <c r="F461" s="240"/>
      <c r="O461" s="490"/>
    </row>
    <row r="462" spans="1:15" x14ac:dyDescent="0.25">
      <c r="A462" s="239"/>
      <c r="B462" s="227"/>
      <c r="C462" s="229"/>
      <c r="F462" s="240"/>
      <c r="O462" s="490"/>
    </row>
    <row r="463" spans="1:15" x14ac:dyDescent="0.25">
      <c r="A463" s="239"/>
      <c r="B463" s="227"/>
      <c r="C463" s="229"/>
      <c r="F463" s="240"/>
    </row>
    <row r="464" spans="1:15" x14ac:dyDescent="0.25">
      <c r="A464" s="239"/>
      <c r="B464" s="227"/>
      <c r="C464" s="229"/>
      <c r="F464" s="240"/>
    </row>
    <row r="465" spans="1:15" x14ac:dyDescent="0.25">
      <c r="A465" s="239"/>
      <c r="B465" s="227"/>
      <c r="C465" s="229"/>
      <c r="F465" s="240"/>
    </row>
    <row r="466" spans="1:15" x14ac:dyDescent="0.25">
      <c r="A466" s="253"/>
      <c r="B466" s="237"/>
      <c r="C466" s="229"/>
      <c r="D466" s="242"/>
      <c r="E466" s="242"/>
      <c r="F466" s="227"/>
    </row>
    <row r="467" spans="1:15" x14ac:dyDescent="0.25">
      <c r="B467" s="276"/>
      <c r="D467" s="224"/>
      <c r="E467" s="286"/>
      <c r="F467" s="287"/>
    </row>
    <row r="468" spans="1:15" x14ac:dyDescent="0.25">
      <c r="A468" s="270"/>
      <c r="B468" s="288"/>
      <c r="C468" s="289"/>
      <c r="D468" s="345"/>
      <c r="E468" s="290"/>
      <c r="F468" s="291"/>
      <c r="O468" s="490"/>
    </row>
    <row r="469" spans="1:15" x14ac:dyDescent="0.25">
      <c r="A469" s="270"/>
      <c r="B469" s="288"/>
      <c r="C469" s="289"/>
      <c r="D469" s="345"/>
      <c r="E469" s="290"/>
      <c r="F469" s="291"/>
      <c r="O469" s="490"/>
    </row>
    <row r="470" spans="1:15" x14ac:dyDescent="0.25">
      <c r="A470" s="270"/>
      <c r="B470" s="288"/>
      <c r="C470" s="289"/>
      <c r="D470" s="345"/>
      <c r="E470" s="290"/>
      <c r="F470" s="291"/>
      <c r="O470" s="490"/>
    </row>
    <row r="471" spans="1:15" x14ac:dyDescent="0.25">
      <c r="B471" s="276"/>
      <c r="F471" s="240"/>
      <c r="O471" s="490"/>
    </row>
    <row r="472" spans="1:15" x14ac:dyDescent="0.25">
      <c r="B472" s="346"/>
      <c r="F472" s="240"/>
      <c r="O472" s="490"/>
    </row>
    <row r="473" spans="1:15" x14ac:dyDescent="0.25">
      <c r="B473" s="346"/>
      <c r="F473" s="240"/>
      <c r="O473" s="490"/>
    </row>
    <row r="474" spans="1:15" x14ac:dyDescent="0.25">
      <c r="B474" s="346"/>
      <c r="F474" s="240"/>
      <c r="O474" s="490"/>
    </row>
    <row r="475" spans="1:15" x14ac:dyDescent="0.25">
      <c r="B475" s="346"/>
      <c r="F475" s="240"/>
      <c r="O475" s="490"/>
    </row>
    <row r="476" spans="1:15" x14ac:dyDescent="0.25">
      <c r="B476" s="346"/>
      <c r="F476" s="240"/>
      <c r="O476" s="490"/>
    </row>
    <row r="477" spans="1:15" x14ac:dyDescent="0.25">
      <c r="B477" s="276"/>
      <c r="F477" s="240"/>
      <c r="O477" s="490"/>
    </row>
    <row r="478" spans="1:15" x14ac:dyDescent="0.25">
      <c r="B478" s="276"/>
      <c r="F478" s="240"/>
      <c r="O478" s="490"/>
    </row>
    <row r="479" spans="1:15" x14ac:dyDescent="0.25">
      <c r="B479" s="276"/>
      <c r="F479" s="240"/>
      <c r="O479" s="490"/>
    </row>
    <row r="480" spans="1:15" x14ac:dyDescent="0.25">
      <c r="B480" s="346"/>
      <c r="F480" s="240"/>
      <c r="O480" s="490"/>
    </row>
    <row r="481" spans="1:15" x14ac:dyDescent="0.25">
      <c r="B481" s="276"/>
      <c r="E481" s="294"/>
      <c r="F481" s="240"/>
      <c r="O481" s="490"/>
    </row>
    <row r="482" spans="1:15" x14ac:dyDescent="0.25">
      <c r="B482" s="346"/>
      <c r="F482" s="240"/>
      <c r="O482" s="490"/>
    </row>
    <row r="483" spans="1:15" x14ac:dyDescent="0.25">
      <c r="B483" s="276"/>
      <c r="E483" s="294"/>
      <c r="F483" s="240"/>
    </row>
    <row r="484" spans="1:15" x14ac:dyDescent="0.25">
      <c r="B484" s="346"/>
      <c r="F484" s="240"/>
      <c r="O484" s="490"/>
    </row>
    <row r="485" spans="1:15" x14ac:dyDescent="0.25">
      <c r="B485" s="346"/>
      <c r="E485" s="295"/>
      <c r="F485" s="240"/>
      <c r="O485" s="490"/>
    </row>
    <row r="486" spans="1:15" x14ac:dyDescent="0.25">
      <c r="B486" s="346"/>
      <c r="C486" s="229"/>
      <c r="F486" s="240"/>
      <c r="O486" s="490"/>
    </row>
    <row r="487" spans="1:15" x14ac:dyDescent="0.25">
      <c r="B487" s="276"/>
      <c r="C487" s="229"/>
      <c r="F487" s="240"/>
      <c r="O487" s="490"/>
    </row>
    <row r="488" spans="1:15" x14ac:dyDescent="0.25">
      <c r="C488" s="229"/>
      <c r="F488" s="240"/>
      <c r="O488" s="490"/>
    </row>
    <row r="489" spans="1:15" x14ac:dyDescent="0.25">
      <c r="C489" s="229"/>
      <c r="F489" s="240"/>
      <c r="O489" s="490"/>
    </row>
    <row r="490" spans="1:15" ht="13.5" x14ac:dyDescent="0.25">
      <c r="A490" s="266"/>
      <c r="B490" s="297"/>
      <c r="E490" s="228"/>
      <c r="F490" s="240"/>
    </row>
    <row r="491" spans="1:15" x14ac:dyDescent="0.25">
      <c r="B491" s="227"/>
      <c r="F491" s="240"/>
    </row>
    <row r="492" spans="1:15" x14ac:dyDescent="0.25">
      <c r="B492" s="227"/>
      <c r="F492" s="240"/>
    </row>
    <row r="493" spans="1:15" x14ac:dyDescent="0.25">
      <c r="A493" s="244"/>
      <c r="B493" s="227"/>
      <c r="F493" s="240"/>
    </row>
    <row r="494" spans="1:15" x14ac:dyDescent="0.25">
      <c r="A494" s="244"/>
      <c r="B494" s="227"/>
      <c r="F494" s="240"/>
    </row>
    <row r="495" spans="1:15" x14ac:dyDescent="0.25">
      <c r="A495" s="244"/>
      <c r="B495" s="227"/>
      <c r="F495" s="240"/>
      <c r="O495" s="490"/>
    </row>
    <row r="496" spans="1:15" x14ac:dyDescent="0.25">
      <c r="A496" s="244"/>
      <c r="B496" s="227"/>
      <c r="F496" s="240"/>
      <c r="O496" s="490"/>
    </row>
    <row r="497" spans="1:15" x14ac:dyDescent="0.25">
      <c r="A497" s="244"/>
      <c r="B497" s="227"/>
      <c r="F497" s="240"/>
      <c r="O497" s="490"/>
    </row>
    <row r="498" spans="1:15" x14ac:dyDescent="0.25">
      <c r="A498" s="244"/>
      <c r="B498" s="227"/>
      <c r="F498" s="240"/>
      <c r="O498" s="490"/>
    </row>
    <row r="499" spans="1:15" x14ac:dyDescent="0.25">
      <c r="A499" s="244"/>
      <c r="B499" s="227"/>
      <c r="F499" s="240"/>
      <c r="O499" s="490"/>
    </row>
    <row r="500" spans="1:15" x14ac:dyDescent="0.25">
      <c r="A500" s="244"/>
      <c r="B500" s="227"/>
      <c r="F500" s="240"/>
      <c r="O500" s="490"/>
    </row>
    <row r="501" spans="1:15" x14ac:dyDescent="0.25">
      <c r="A501" s="244"/>
      <c r="B501" s="227"/>
      <c r="F501" s="240"/>
      <c r="O501" s="490"/>
    </row>
    <row r="502" spans="1:15" x14ac:dyDescent="0.25">
      <c r="A502" s="244"/>
      <c r="B502" s="227"/>
      <c r="F502" s="240"/>
      <c r="O502" s="490"/>
    </row>
    <row r="503" spans="1:15" x14ac:dyDescent="0.25">
      <c r="A503" s="244"/>
      <c r="B503" s="227"/>
      <c r="F503" s="240"/>
      <c r="O503" s="490"/>
    </row>
    <row r="504" spans="1:15" x14ac:dyDescent="0.25">
      <c r="A504" s="244"/>
      <c r="B504" s="227"/>
      <c r="F504" s="240"/>
      <c r="O504" s="490"/>
    </row>
    <row r="505" spans="1:15" x14ac:dyDescent="0.25">
      <c r="A505" s="244"/>
      <c r="B505" s="227"/>
      <c r="F505" s="240"/>
      <c r="O505" s="490"/>
    </row>
    <row r="506" spans="1:15" x14ac:dyDescent="0.25">
      <c r="A506" s="244"/>
      <c r="B506" s="227"/>
      <c r="F506" s="240"/>
      <c r="O506" s="490"/>
    </row>
    <row r="507" spans="1:15" x14ac:dyDescent="0.25">
      <c r="A507" s="244"/>
      <c r="B507" s="227"/>
      <c r="F507" s="240"/>
      <c r="O507" s="490"/>
    </row>
    <row r="508" spans="1:15" x14ac:dyDescent="0.25">
      <c r="A508" s="244"/>
      <c r="B508" s="227"/>
      <c r="F508" s="240"/>
      <c r="O508" s="490"/>
    </row>
    <row r="509" spans="1:15" x14ac:dyDescent="0.25">
      <c r="A509" s="244"/>
      <c r="B509" s="227"/>
      <c r="F509" s="240"/>
      <c r="O509" s="490"/>
    </row>
    <row r="510" spans="1:15" x14ac:dyDescent="0.25">
      <c r="A510" s="244"/>
      <c r="B510" s="227"/>
      <c r="F510" s="240"/>
      <c r="O510" s="490"/>
    </row>
    <row r="511" spans="1:15" x14ac:dyDescent="0.25">
      <c r="A511" s="244"/>
      <c r="B511" s="227"/>
      <c r="F511" s="240"/>
      <c r="O511" s="490"/>
    </row>
    <row r="512" spans="1:15" x14ac:dyDescent="0.25">
      <c r="A512" s="244"/>
      <c r="B512" s="227"/>
      <c r="F512" s="240"/>
    </row>
    <row r="513" spans="1:15" x14ac:dyDescent="0.25">
      <c r="A513" s="244"/>
      <c r="B513" s="227"/>
      <c r="F513" s="240"/>
    </row>
    <row r="514" spans="1:15" x14ac:dyDescent="0.25">
      <c r="A514" s="244"/>
      <c r="B514" s="227"/>
      <c r="F514" s="240"/>
    </row>
    <row r="515" spans="1:15" x14ac:dyDescent="0.25">
      <c r="A515" s="244"/>
      <c r="B515" s="227"/>
      <c r="F515" s="240"/>
    </row>
    <row r="516" spans="1:15" x14ac:dyDescent="0.25">
      <c r="A516" s="244"/>
      <c r="B516" s="227"/>
      <c r="F516" s="240"/>
    </row>
    <row r="517" spans="1:15" x14ac:dyDescent="0.25">
      <c r="A517" s="244"/>
      <c r="B517" s="227"/>
      <c r="F517" s="240"/>
    </row>
    <row r="518" spans="1:15" x14ac:dyDescent="0.25">
      <c r="A518" s="244"/>
      <c r="B518" s="227"/>
      <c r="F518" s="240"/>
    </row>
    <row r="519" spans="1:15" x14ac:dyDescent="0.25">
      <c r="A519" s="244"/>
      <c r="B519" s="227"/>
      <c r="F519" s="240"/>
      <c r="O519" s="490"/>
    </row>
    <row r="520" spans="1:15" x14ac:dyDescent="0.25">
      <c r="A520" s="244"/>
      <c r="B520" s="227"/>
      <c r="F520" s="240"/>
      <c r="O520" s="490"/>
    </row>
    <row r="521" spans="1:15" x14ac:dyDescent="0.25">
      <c r="A521" s="244"/>
      <c r="B521" s="227"/>
      <c r="F521" s="240"/>
      <c r="O521" s="490"/>
    </row>
    <row r="522" spans="1:15" x14ac:dyDescent="0.25">
      <c r="A522" s="244"/>
      <c r="B522" s="227"/>
      <c r="F522" s="240"/>
      <c r="O522" s="490"/>
    </row>
    <row r="523" spans="1:15" x14ac:dyDescent="0.25">
      <c r="A523" s="244"/>
      <c r="B523" s="227"/>
      <c r="F523" s="240"/>
      <c r="O523" s="490"/>
    </row>
    <row r="524" spans="1:15" x14ac:dyDescent="0.25">
      <c r="A524" s="244"/>
      <c r="B524" s="227"/>
      <c r="F524" s="240"/>
      <c r="O524" s="490"/>
    </row>
    <row r="525" spans="1:15" x14ac:dyDescent="0.25">
      <c r="A525" s="244"/>
      <c r="B525" s="227"/>
      <c r="F525" s="240"/>
      <c r="O525" s="490"/>
    </row>
    <row r="526" spans="1:15" x14ac:dyDescent="0.25">
      <c r="A526" s="244"/>
      <c r="B526" s="227"/>
      <c r="F526" s="240"/>
      <c r="O526" s="490"/>
    </row>
    <row r="527" spans="1:15" x14ac:dyDescent="0.25">
      <c r="A527" s="244"/>
      <c r="B527" s="227"/>
      <c r="F527" s="240"/>
      <c r="O527" s="490"/>
    </row>
    <row r="528" spans="1:15" x14ac:dyDescent="0.25">
      <c r="A528" s="244"/>
      <c r="B528" s="227"/>
      <c r="F528" s="240"/>
      <c r="O528" s="490"/>
    </row>
    <row r="529" spans="1:15" x14ac:dyDescent="0.25">
      <c r="A529" s="244"/>
      <c r="B529" s="227"/>
      <c r="F529" s="240"/>
      <c r="O529" s="490"/>
    </row>
    <row r="530" spans="1:15" x14ac:dyDescent="0.25">
      <c r="A530" s="244"/>
      <c r="B530" s="227"/>
      <c r="F530" s="240"/>
      <c r="O530" s="490"/>
    </row>
    <row r="531" spans="1:15" x14ac:dyDescent="0.25">
      <c r="A531" s="244"/>
      <c r="B531" s="227"/>
      <c r="F531" s="240"/>
      <c r="O531" s="490"/>
    </row>
    <row r="532" spans="1:15" x14ac:dyDescent="0.25">
      <c r="A532" s="244"/>
      <c r="B532" s="227"/>
      <c r="F532" s="240"/>
      <c r="O532" s="490"/>
    </row>
    <row r="533" spans="1:15" x14ac:dyDescent="0.25">
      <c r="A533" s="244"/>
      <c r="B533" s="227"/>
      <c r="F533" s="240"/>
    </row>
    <row r="534" spans="1:15" x14ac:dyDescent="0.25">
      <c r="A534" s="244"/>
      <c r="B534" s="227"/>
      <c r="F534" s="240"/>
    </row>
    <row r="535" spans="1:15" x14ac:dyDescent="0.25">
      <c r="A535" s="244"/>
      <c r="B535" s="227"/>
      <c r="F535" s="240"/>
    </row>
    <row r="536" spans="1:15" x14ac:dyDescent="0.25">
      <c r="A536" s="244"/>
      <c r="B536" s="227"/>
      <c r="F536" s="240"/>
    </row>
    <row r="537" spans="1:15" x14ac:dyDescent="0.25">
      <c r="A537" s="244"/>
      <c r="B537" s="227"/>
      <c r="F537" s="240"/>
    </row>
    <row r="538" spans="1:15" x14ac:dyDescent="0.25">
      <c r="A538" s="244"/>
      <c r="B538" s="227"/>
      <c r="F538" s="240"/>
    </row>
    <row r="539" spans="1:15" x14ac:dyDescent="0.25">
      <c r="A539" s="244"/>
      <c r="B539" s="227"/>
      <c r="F539" s="240"/>
    </row>
    <row r="540" spans="1:15" x14ac:dyDescent="0.25">
      <c r="A540" s="244"/>
      <c r="B540" s="227"/>
      <c r="F540" s="240"/>
    </row>
    <row r="541" spans="1:15" x14ac:dyDescent="0.25">
      <c r="A541" s="244"/>
      <c r="B541" s="227"/>
      <c r="F541" s="240"/>
      <c r="O541" s="490"/>
    </row>
    <row r="542" spans="1:15" x14ac:dyDescent="0.25">
      <c r="A542" s="244"/>
      <c r="B542" s="227"/>
      <c r="F542" s="240"/>
      <c r="O542" s="490"/>
    </row>
    <row r="543" spans="1:15" x14ac:dyDescent="0.25">
      <c r="A543" s="244"/>
      <c r="B543" s="227"/>
      <c r="F543" s="240"/>
      <c r="O543" s="490"/>
    </row>
    <row r="544" spans="1:15" x14ac:dyDescent="0.25">
      <c r="A544" s="244"/>
      <c r="B544" s="227"/>
      <c r="F544" s="240"/>
      <c r="O544" s="490"/>
    </row>
    <row r="545" spans="1:15" x14ac:dyDescent="0.25">
      <c r="A545" s="244"/>
      <c r="B545" s="227"/>
      <c r="F545" s="240"/>
      <c r="O545" s="490"/>
    </row>
    <row r="546" spans="1:15" x14ac:dyDescent="0.25">
      <c r="A546" s="244"/>
      <c r="B546" s="227"/>
      <c r="F546" s="240"/>
      <c r="O546" s="490"/>
    </row>
    <row r="547" spans="1:15" x14ac:dyDescent="0.25">
      <c r="A547" s="244"/>
      <c r="B547" s="227"/>
      <c r="F547" s="240"/>
      <c r="O547" s="490"/>
    </row>
    <row r="548" spans="1:15" x14ac:dyDescent="0.25">
      <c r="A548" s="244"/>
      <c r="B548" s="227"/>
      <c r="F548" s="240"/>
      <c r="O548" s="490"/>
    </row>
    <row r="549" spans="1:15" x14ac:dyDescent="0.25">
      <c r="A549" s="244"/>
      <c r="B549" s="227"/>
      <c r="F549" s="240"/>
      <c r="O549" s="490"/>
    </row>
    <row r="550" spans="1:15" x14ac:dyDescent="0.25">
      <c r="A550" s="244"/>
      <c r="B550" s="227"/>
      <c r="F550" s="240"/>
      <c r="O550" s="490"/>
    </row>
    <row r="551" spans="1:15" x14ac:dyDescent="0.25">
      <c r="A551" s="244"/>
      <c r="B551" s="227"/>
      <c r="F551" s="240"/>
      <c r="O551" s="490"/>
    </row>
    <row r="552" spans="1:15" x14ac:dyDescent="0.25">
      <c r="A552" s="244"/>
      <c r="B552" s="227"/>
      <c r="F552" s="240"/>
      <c r="O552" s="490"/>
    </row>
    <row r="553" spans="1:15" x14ac:dyDescent="0.25">
      <c r="A553" s="244"/>
      <c r="B553" s="227"/>
      <c r="F553" s="240"/>
      <c r="O553" s="490"/>
    </row>
    <row r="554" spans="1:15" x14ac:dyDescent="0.25">
      <c r="A554" s="244"/>
      <c r="B554" s="241"/>
      <c r="F554" s="274"/>
      <c r="O554" s="490"/>
    </row>
    <row r="555" spans="1:15" x14ac:dyDescent="0.25">
      <c r="A555" s="244"/>
      <c r="B555" s="225"/>
      <c r="F555" s="274"/>
      <c r="O555" s="490"/>
    </row>
    <row r="556" spans="1:15" x14ac:dyDescent="0.25">
      <c r="A556" s="244"/>
      <c r="F556" s="240"/>
      <c r="O556" s="490"/>
    </row>
    <row r="557" spans="1:15" x14ac:dyDescent="0.25">
      <c r="A557" s="244"/>
      <c r="F557" s="240"/>
      <c r="O557" s="490"/>
    </row>
    <row r="558" spans="1:15" x14ac:dyDescent="0.25">
      <c r="A558" s="244"/>
      <c r="F558" s="240"/>
      <c r="O558" s="490"/>
    </row>
    <row r="559" spans="1:15" x14ac:dyDescent="0.25">
      <c r="A559" s="244"/>
      <c r="F559" s="240"/>
      <c r="O559" s="490"/>
    </row>
    <row r="560" spans="1:15" x14ac:dyDescent="0.25">
      <c r="A560" s="244"/>
      <c r="F560" s="240"/>
      <c r="O560" s="490"/>
    </row>
    <row r="561" spans="1:16" x14ac:dyDescent="0.25">
      <c r="A561" s="244"/>
      <c r="F561" s="240"/>
      <c r="O561" s="490"/>
    </row>
    <row r="562" spans="1:16" x14ac:dyDescent="0.25">
      <c r="A562" s="244"/>
      <c r="F562" s="240"/>
      <c r="O562" s="490"/>
    </row>
    <row r="563" spans="1:16" x14ac:dyDescent="0.25">
      <c r="A563" s="244"/>
      <c r="F563" s="240"/>
      <c r="O563" s="490"/>
    </row>
    <row r="564" spans="1:16" x14ac:dyDescent="0.25">
      <c r="A564" s="244"/>
      <c r="F564" s="240"/>
    </row>
    <row r="565" spans="1:16" x14ac:dyDescent="0.25">
      <c r="A565" s="244"/>
      <c r="F565" s="240"/>
    </row>
    <row r="566" spans="1:16" s="246" customFormat="1" x14ac:dyDescent="0.25">
      <c r="A566" s="244"/>
      <c r="B566" s="244"/>
      <c r="C566" s="490"/>
      <c r="D566" s="261"/>
      <c r="E566" s="261"/>
      <c r="F566" s="240"/>
      <c r="O566" s="244"/>
      <c r="P566" s="244"/>
    </row>
    <row r="567" spans="1:16" x14ac:dyDescent="0.25">
      <c r="A567" s="244"/>
      <c r="F567" s="240"/>
    </row>
    <row r="568" spans="1:16" x14ac:dyDescent="0.25">
      <c r="A568" s="244"/>
      <c r="F568" s="240"/>
    </row>
    <row r="569" spans="1:16" x14ac:dyDescent="0.25">
      <c r="A569" s="244"/>
      <c r="F569" s="240"/>
      <c r="O569" s="490"/>
    </row>
    <row r="570" spans="1:16" x14ac:dyDescent="0.25">
      <c r="A570" s="244"/>
      <c r="F570" s="240"/>
      <c r="O570" s="490"/>
    </row>
    <row r="571" spans="1:16" x14ac:dyDescent="0.25">
      <c r="A571" s="244"/>
      <c r="F571" s="240"/>
      <c r="O571" s="490"/>
    </row>
    <row r="572" spans="1:16" x14ac:dyDescent="0.25">
      <c r="A572" s="244"/>
      <c r="B572" s="227"/>
      <c r="C572" s="229"/>
      <c r="F572" s="240"/>
      <c r="O572" s="490"/>
    </row>
    <row r="573" spans="1:16" x14ac:dyDescent="0.25">
      <c r="B573" s="227"/>
      <c r="C573" s="229"/>
      <c r="F573" s="240"/>
      <c r="O573" s="490"/>
    </row>
    <row r="574" spans="1:16" x14ac:dyDescent="0.25">
      <c r="F574" s="240"/>
      <c r="O574" s="490"/>
    </row>
    <row r="575" spans="1:16" x14ac:dyDescent="0.25">
      <c r="B575" s="227"/>
      <c r="C575" s="229"/>
      <c r="F575" s="240"/>
      <c r="O575" s="490"/>
    </row>
    <row r="576" spans="1:16" x14ac:dyDescent="0.25">
      <c r="B576" s="227"/>
      <c r="C576" s="229"/>
      <c r="F576" s="240"/>
      <c r="O576" s="490"/>
    </row>
    <row r="577" spans="1:15" x14ac:dyDescent="0.25">
      <c r="B577" s="227"/>
      <c r="C577" s="229"/>
      <c r="F577" s="240"/>
      <c r="O577" s="490"/>
    </row>
    <row r="578" spans="1:15" x14ac:dyDescent="0.25">
      <c r="B578" s="227"/>
      <c r="C578" s="229"/>
      <c r="F578" s="240"/>
      <c r="O578" s="490"/>
    </row>
    <row r="579" spans="1:15" x14ac:dyDescent="0.25">
      <c r="B579" s="227"/>
      <c r="C579" s="229"/>
      <c r="F579" s="240"/>
      <c r="O579" s="490"/>
    </row>
    <row r="580" spans="1:15" x14ac:dyDescent="0.25">
      <c r="A580" s="239"/>
      <c r="B580" s="227"/>
      <c r="C580" s="229"/>
      <c r="F580" s="240"/>
      <c r="O580" s="490"/>
    </row>
    <row r="581" spans="1:15" x14ac:dyDescent="0.25">
      <c r="A581" s="41"/>
      <c r="B581" s="40"/>
      <c r="C581" s="41"/>
      <c r="F581" s="240"/>
      <c r="O581" s="490"/>
    </row>
    <row r="582" spans="1:15" x14ac:dyDescent="0.25">
      <c r="A582" s="41"/>
      <c r="B582" s="40"/>
      <c r="C582" s="41"/>
      <c r="F582" s="240"/>
      <c r="O582" s="490"/>
    </row>
    <row r="583" spans="1:15" x14ac:dyDescent="0.25">
      <c r="B583" s="225"/>
      <c r="F583" s="274"/>
      <c r="O583" s="490"/>
    </row>
    <row r="584" spans="1:15" x14ac:dyDescent="0.25">
      <c r="F584" s="240"/>
      <c r="O584" s="490"/>
    </row>
    <row r="585" spans="1:15" x14ac:dyDescent="0.25">
      <c r="F585" s="240"/>
      <c r="O585" s="490"/>
    </row>
    <row r="586" spans="1:15" x14ac:dyDescent="0.25">
      <c r="F586" s="240"/>
      <c r="O586" s="490"/>
    </row>
    <row r="587" spans="1:15" x14ac:dyDescent="0.25">
      <c r="F587" s="240"/>
      <c r="O587" s="490"/>
    </row>
    <row r="588" spans="1:15" x14ac:dyDescent="0.25">
      <c r="B588" s="225"/>
      <c r="F588" s="274"/>
      <c r="O588" s="490"/>
    </row>
    <row r="589" spans="1:15" x14ac:dyDescent="0.25">
      <c r="F589" s="240"/>
      <c r="O589" s="490"/>
    </row>
    <row r="590" spans="1:15" x14ac:dyDescent="0.25">
      <c r="F590" s="240"/>
      <c r="O590" s="490"/>
    </row>
    <row r="591" spans="1:15" x14ac:dyDescent="0.25">
      <c r="F591" s="240"/>
    </row>
    <row r="592" spans="1:15" x14ac:dyDescent="0.25">
      <c r="F592" s="240"/>
    </row>
    <row r="593" spans="2:16" x14ac:dyDescent="0.25">
      <c r="F593" s="240"/>
    </row>
    <row r="594" spans="2:16" x14ac:dyDescent="0.25">
      <c r="F594" s="240"/>
      <c r="O594" s="490"/>
    </row>
    <row r="595" spans="2:16" x14ac:dyDescent="0.25">
      <c r="F595" s="240"/>
      <c r="O595" s="490"/>
    </row>
    <row r="596" spans="2:16" x14ac:dyDescent="0.25">
      <c r="F596" s="240"/>
    </row>
    <row r="597" spans="2:16" x14ac:dyDescent="0.25">
      <c r="F597" s="240"/>
    </row>
    <row r="598" spans="2:16" x14ac:dyDescent="0.25">
      <c r="F598" s="240"/>
      <c r="O598" s="490"/>
    </row>
    <row r="599" spans="2:16" x14ac:dyDescent="0.25">
      <c r="F599" s="240"/>
    </row>
    <row r="600" spans="2:16" x14ac:dyDescent="0.25">
      <c r="F600" s="240"/>
    </row>
    <row r="601" spans="2:16" x14ac:dyDescent="0.25">
      <c r="F601" s="240"/>
    </row>
    <row r="602" spans="2:16" x14ac:dyDescent="0.25">
      <c r="B602" s="225"/>
      <c r="F602" s="274"/>
      <c r="P602" s="246"/>
    </row>
    <row r="603" spans="2:16" x14ac:dyDescent="0.25">
      <c r="F603" s="240"/>
    </row>
    <row r="604" spans="2:16" x14ac:dyDescent="0.25">
      <c r="F604" s="240"/>
    </row>
    <row r="605" spans="2:16" x14ac:dyDescent="0.25">
      <c r="F605" s="240"/>
    </row>
    <row r="606" spans="2:16" x14ac:dyDescent="0.25">
      <c r="F606" s="240"/>
    </row>
    <row r="607" spans="2:16" x14ac:dyDescent="0.25">
      <c r="F607" s="240"/>
      <c r="O607" s="490"/>
    </row>
    <row r="608" spans="2:16" x14ac:dyDescent="0.25">
      <c r="F608" s="240"/>
      <c r="O608" s="490"/>
    </row>
    <row r="609" spans="1:15" x14ac:dyDescent="0.25">
      <c r="F609" s="240"/>
      <c r="O609" s="490"/>
    </row>
    <row r="610" spans="1:15" x14ac:dyDescent="0.25">
      <c r="F610" s="240"/>
    </row>
    <row r="611" spans="1:15" x14ac:dyDescent="0.25">
      <c r="F611" s="240"/>
    </row>
    <row r="612" spans="1:15" x14ac:dyDescent="0.25">
      <c r="F612" s="240"/>
      <c r="O612" s="490"/>
    </row>
    <row r="613" spans="1:15" x14ac:dyDescent="0.25">
      <c r="B613" s="227"/>
      <c r="F613" s="240"/>
      <c r="O613" s="490"/>
    </row>
    <row r="614" spans="1:15" x14ac:dyDescent="0.25">
      <c r="B614" s="227"/>
      <c r="F614" s="240"/>
    </row>
    <row r="615" spans="1:15" x14ac:dyDescent="0.25">
      <c r="B615" s="227"/>
      <c r="E615" s="268"/>
      <c r="F615" s="240"/>
    </row>
    <row r="616" spans="1:15" x14ac:dyDescent="0.25">
      <c r="B616" s="227"/>
      <c r="E616" s="268"/>
      <c r="F616" s="240"/>
    </row>
    <row r="617" spans="1:15" x14ac:dyDescent="0.25">
      <c r="B617" s="227"/>
      <c r="E617" s="268"/>
      <c r="F617" s="240"/>
    </row>
    <row r="618" spans="1:15" x14ac:dyDescent="0.25">
      <c r="A618" s="374"/>
      <c r="B618" s="241"/>
      <c r="D618" s="224"/>
    </row>
    <row r="619" spans="1:15" x14ac:dyDescent="0.25">
      <c r="A619" s="229"/>
      <c r="B619" s="227"/>
      <c r="C619" s="229"/>
      <c r="F619" s="240"/>
    </row>
    <row r="620" spans="1:15" x14ac:dyDescent="0.25">
      <c r="A620" s="229"/>
      <c r="B620" s="227"/>
      <c r="C620" s="229"/>
      <c r="F620" s="240"/>
    </row>
    <row r="621" spans="1:15" x14ac:dyDescent="0.25">
      <c r="A621" s="229"/>
      <c r="B621" s="227"/>
      <c r="C621" s="229"/>
      <c r="F621" s="240"/>
      <c r="O621" s="490"/>
    </row>
    <row r="622" spans="1:15" x14ac:dyDescent="0.25">
      <c r="A622" s="229"/>
      <c r="B622" s="227"/>
      <c r="C622" s="229"/>
      <c r="F622" s="240"/>
      <c r="O622" s="490"/>
    </row>
    <row r="623" spans="1:15" x14ac:dyDescent="0.25">
      <c r="A623" s="229"/>
      <c r="B623" s="227"/>
      <c r="C623" s="229"/>
      <c r="F623" s="240"/>
      <c r="O623" s="490"/>
    </row>
    <row r="624" spans="1:15" x14ac:dyDescent="0.25">
      <c r="A624" s="229"/>
      <c r="B624" s="227"/>
      <c r="C624" s="229"/>
      <c r="F624" s="240"/>
      <c r="O624" s="490"/>
    </row>
    <row r="625" spans="1:15" x14ac:dyDescent="0.25">
      <c r="A625" s="229"/>
      <c r="B625" s="227"/>
      <c r="C625" s="229"/>
      <c r="F625" s="240"/>
      <c r="O625" s="490"/>
    </row>
    <row r="626" spans="1:15" x14ac:dyDescent="0.25">
      <c r="A626" s="229"/>
      <c r="B626" s="227"/>
      <c r="C626" s="229"/>
      <c r="F626" s="240"/>
      <c r="O626" s="490"/>
    </row>
    <row r="627" spans="1:15" x14ac:dyDescent="0.25">
      <c r="A627" s="229"/>
      <c r="B627" s="227"/>
      <c r="C627" s="229"/>
      <c r="F627" s="240"/>
      <c r="O627" s="490"/>
    </row>
    <row r="628" spans="1:15" x14ac:dyDescent="0.25">
      <c r="A628" s="229"/>
      <c r="B628" s="227"/>
      <c r="C628" s="229"/>
      <c r="F628" s="240"/>
      <c r="O628" s="490"/>
    </row>
    <row r="629" spans="1:15" x14ac:dyDescent="0.25">
      <c r="A629" s="229"/>
      <c r="B629" s="227"/>
      <c r="C629" s="229"/>
      <c r="F629" s="240"/>
      <c r="O629" s="490"/>
    </row>
    <row r="630" spans="1:15" x14ac:dyDescent="0.25">
      <c r="A630" s="229"/>
      <c r="B630" s="227"/>
      <c r="C630" s="229"/>
      <c r="F630" s="240"/>
      <c r="O630" s="490"/>
    </row>
    <row r="631" spans="1:15" x14ac:dyDescent="0.25">
      <c r="B631" s="241"/>
      <c r="F631" s="274"/>
      <c r="O631" s="490"/>
    </row>
    <row r="632" spans="1:15" x14ac:dyDescent="0.25">
      <c r="B632" s="241"/>
      <c r="F632" s="274"/>
      <c r="O632" s="490"/>
    </row>
    <row r="633" spans="1:15" x14ac:dyDescent="0.25">
      <c r="F633" s="240"/>
      <c r="O633" s="490"/>
    </row>
    <row r="634" spans="1:15" x14ac:dyDescent="0.25">
      <c r="F634" s="240"/>
      <c r="O634" s="490"/>
    </row>
    <row r="635" spans="1:15" x14ac:dyDescent="0.25">
      <c r="F635" s="240"/>
      <c r="O635" s="490"/>
    </row>
    <row r="636" spans="1:15" x14ac:dyDescent="0.25">
      <c r="F636" s="240"/>
      <c r="O636" s="490"/>
    </row>
    <row r="637" spans="1:15" x14ac:dyDescent="0.25">
      <c r="B637" s="227"/>
      <c r="F637" s="240"/>
      <c r="O637" s="490"/>
    </row>
    <row r="638" spans="1:15" x14ac:dyDescent="0.25">
      <c r="A638" s="227"/>
      <c r="B638" s="227"/>
      <c r="F638" s="240"/>
      <c r="O638" s="490"/>
    </row>
    <row r="639" spans="1:15" x14ac:dyDescent="0.25">
      <c r="A639" s="227"/>
      <c r="B639" s="227"/>
      <c r="F639" s="240"/>
      <c r="O639" s="490"/>
    </row>
    <row r="640" spans="1:15" x14ac:dyDescent="0.25">
      <c r="A640" s="227"/>
      <c r="B640" s="227"/>
      <c r="F640" s="240"/>
      <c r="O640" s="490"/>
    </row>
    <row r="641" spans="1:15" x14ac:dyDescent="0.25">
      <c r="A641" s="227"/>
      <c r="B641" s="227"/>
      <c r="F641" s="240"/>
      <c r="O641" s="490"/>
    </row>
    <row r="642" spans="1:15" x14ac:dyDescent="0.25">
      <c r="A642" s="227"/>
      <c r="B642" s="227"/>
      <c r="F642" s="240"/>
      <c r="O642" s="490"/>
    </row>
    <row r="643" spans="1:15" x14ac:dyDescent="0.25">
      <c r="A643" s="227"/>
      <c r="B643" s="227"/>
      <c r="F643" s="240"/>
      <c r="O643" s="490"/>
    </row>
    <row r="644" spans="1:15" x14ac:dyDescent="0.25">
      <c r="A644" s="227"/>
      <c r="B644" s="227"/>
      <c r="F644" s="240"/>
      <c r="O644" s="490"/>
    </row>
    <row r="645" spans="1:15" x14ac:dyDescent="0.25">
      <c r="F645" s="240"/>
      <c r="O645" s="490"/>
    </row>
    <row r="646" spans="1:15" x14ac:dyDescent="0.25">
      <c r="F646" s="240"/>
      <c r="O646" s="490"/>
    </row>
    <row r="647" spans="1:15" x14ac:dyDescent="0.25">
      <c r="F647" s="240"/>
      <c r="O647" s="490"/>
    </row>
    <row r="648" spans="1:15" x14ac:dyDescent="0.25">
      <c r="F648" s="240"/>
      <c r="O648" s="490"/>
    </row>
    <row r="649" spans="1:15" x14ac:dyDescent="0.25">
      <c r="F649" s="240"/>
      <c r="O649" s="490"/>
    </row>
    <row r="650" spans="1:15" x14ac:dyDescent="0.25">
      <c r="F650" s="240"/>
      <c r="O650" s="490"/>
    </row>
    <row r="651" spans="1:15" x14ac:dyDescent="0.25">
      <c r="F651" s="240"/>
      <c r="O651" s="490"/>
    </row>
    <row r="652" spans="1:15" x14ac:dyDescent="0.25">
      <c r="F652" s="240"/>
      <c r="O652" s="490"/>
    </row>
    <row r="653" spans="1:15" x14ac:dyDescent="0.25">
      <c r="F653" s="240"/>
      <c r="O653" s="490"/>
    </row>
    <row r="654" spans="1:15" x14ac:dyDescent="0.25">
      <c r="F654" s="240"/>
      <c r="O654" s="490"/>
    </row>
    <row r="655" spans="1:15" x14ac:dyDescent="0.25">
      <c r="F655" s="240"/>
      <c r="O655" s="490"/>
    </row>
    <row r="656" spans="1:15" x14ac:dyDescent="0.25">
      <c r="F656" s="240"/>
      <c r="O656" s="490"/>
    </row>
    <row r="657" spans="2:15" x14ac:dyDescent="0.25">
      <c r="F657" s="240"/>
      <c r="O657" s="490"/>
    </row>
    <row r="658" spans="2:15" x14ac:dyDescent="0.25">
      <c r="F658" s="240"/>
      <c r="O658" s="490"/>
    </row>
    <row r="659" spans="2:15" x14ac:dyDescent="0.25">
      <c r="B659" s="227"/>
      <c r="F659" s="240"/>
      <c r="O659" s="490"/>
    </row>
    <row r="660" spans="2:15" x14ac:dyDescent="0.25">
      <c r="F660" s="240"/>
    </row>
    <row r="661" spans="2:15" x14ac:dyDescent="0.25">
      <c r="B661" s="246"/>
      <c r="F661" s="274"/>
    </row>
    <row r="662" spans="2:15" x14ac:dyDescent="0.25">
      <c r="F662" s="240"/>
    </row>
    <row r="663" spans="2:15" x14ac:dyDescent="0.25">
      <c r="F663" s="240"/>
      <c r="O663" s="490"/>
    </row>
    <row r="664" spans="2:15" x14ac:dyDescent="0.25">
      <c r="F664" s="240"/>
      <c r="O664" s="490"/>
    </row>
    <row r="665" spans="2:15" x14ac:dyDescent="0.25">
      <c r="F665" s="240"/>
    </row>
    <row r="666" spans="2:15" x14ac:dyDescent="0.25">
      <c r="F666" s="240"/>
    </row>
    <row r="667" spans="2:15" x14ac:dyDescent="0.25">
      <c r="F667" s="240"/>
    </row>
    <row r="668" spans="2:15" x14ac:dyDescent="0.25">
      <c r="F668" s="240"/>
    </row>
    <row r="669" spans="2:15" x14ac:dyDescent="0.25">
      <c r="F669" s="240"/>
    </row>
    <row r="670" spans="2:15" x14ac:dyDescent="0.25">
      <c r="F670" s="240"/>
    </row>
    <row r="671" spans="2:15" x14ac:dyDescent="0.25">
      <c r="F671" s="240"/>
    </row>
    <row r="672" spans="2:15" x14ac:dyDescent="0.25">
      <c r="F672" s="240"/>
    </row>
    <row r="673" spans="1:15" x14ac:dyDescent="0.25">
      <c r="F673" s="240"/>
    </row>
    <row r="674" spans="1:15" x14ac:dyDescent="0.25">
      <c r="F674" s="240"/>
    </row>
    <row r="675" spans="1:15" x14ac:dyDescent="0.25">
      <c r="F675" s="240"/>
    </row>
    <row r="676" spans="1:15" x14ac:dyDescent="0.25">
      <c r="F676" s="240"/>
    </row>
    <row r="677" spans="1:15" x14ac:dyDescent="0.25">
      <c r="F677" s="240"/>
    </row>
    <row r="678" spans="1:15" x14ac:dyDescent="0.25">
      <c r="F678" s="240"/>
    </row>
    <row r="679" spans="1:15" x14ac:dyDescent="0.25">
      <c r="F679" s="240"/>
    </row>
    <row r="680" spans="1:15" x14ac:dyDescent="0.25">
      <c r="B680" s="227"/>
      <c r="F680" s="240"/>
    </row>
    <row r="681" spans="1:15" x14ac:dyDescent="0.25">
      <c r="A681" s="253"/>
      <c r="B681" s="241"/>
      <c r="C681" s="229"/>
      <c r="F681" s="240"/>
    </row>
    <row r="682" spans="1:15" x14ac:dyDescent="0.25">
      <c r="A682" s="239"/>
      <c r="B682" s="227"/>
      <c r="C682" s="229"/>
      <c r="F682" s="240"/>
    </row>
    <row r="683" spans="1:15" x14ac:dyDescent="0.25">
      <c r="A683" s="239"/>
      <c r="B683" s="227"/>
      <c r="C683" s="229"/>
      <c r="F683" s="240"/>
    </row>
    <row r="684" spans="1:15" x14ac:dyDescent="0.25">
      <c r="A684" s="239"/>
      <c r="B684" s="227"/>
      <c r="C684" s="229"/>
      <c r="F684" s="240"/>
      <c r="O684" s="246"/>
    </row>
    <row r="685" spans="1:15" x14ac:dyDescent="0.25">
      <c r="A685" s="239"/>
      <c r="B685" s="227"/>
      <c r="C685" s="229"/>
      <c r="F685" s="240"/>
    </row>
    <row r="686" spans="1:15" x14ac:dyDescent="0.25">
      <c r="A686" s="239"/>
      <c r="B686" s="227"/>
      <c r="C686" s="229"/>
      <c r="F686" s="240"/>
    </row>
    <row r="687" spans="1:15" x14ac:dyDescent="0.25">
      <c r="A687" s="239"/>
      <c r="B687" s="227"/>
      <c r="C687" s="229"/>
      <c r="F687" s="240"/>
      <c r="O687" s="490"/>
    </row>
    <row r="688" spans="1:15" x14ac:dyDescent="0.25">
      <c r="A688" s="239"/>
      <c r="B688" s="227"/>
      <c r="C688" s="229"/>
      <c r="F688" s="240"/>
      <c r="O688" s="490"/>
    </row>
    <row r="689" spans="1:15" x14ac:dyDescent="0.25">
      <c r="A689" s="239"/>
      <c r="B689" s="227"/>
      <c r="C689" s="229"/>
      <c r="F689" s="240"/>
      <c r="O689" s="490"/>
    </row>
    <row r="690" spans="1:15" x14ac:dyDescent="0.25">
      <c r="A690" s="239"/>
      <c r="B690" s="227"/>
      <c r="C690" s="229"/>
      <c r="F690" s="240"/>
      <c r="O690" s="490"/>
    </row>
    <row r="691" spans="1:15" x14ac:dyDescent="0.25">
      <c r="A691" s="239"/>
      <c r="B691" s="227"/>
      <c r="C691" s="229"/>
      <c r="F691" s="240"/>
      <c r="O691" s="490"/>
    </row>
    <row r="692" spans="1:15" x14ac:dyDescent="0.25">
      <c r="A692" s="239"/>
      <c r="B692" s="227"/>
      <c r="C692" s="229"/>
      <c r="F692" s="240"/>
      <c r="O692" s="490"/>
    </row>
    <row r="693" spans="1:15" x14ac:dyDescent="0.25">
      <c r="A693" s="239"/>
      <c r="B693" s="227"/>
      <c r="C693" s="229"/>
      <c r="F693" s="240"/>
      <c r="O693" s="490"/>
    </row>
    <row r="694" spans="1:15" x14ac:dyDescent="0.25">
      <c r="A694" s="239"/>
      <c r="B694" s="227"/>
      <c r="C694" s="229"/>
      <c r="F694" s="240"/>
      <c r="O694" s="490"/>
    </row>
    <row r="695" spans="1:15" x14ac:dyDescent="0.25">
      <c r="A695" s="239"/>
      <c r="B695" s="227"/>
      <c r="C695" s="229"/>
      <c r="F695" s="240"/>
      <c r="O695" s="490"/>
    </row>
    <row r="696" spans="1:15" x14ac:dyDescent="0.25">
      <c r="A696" s="239"/>
      <c r="B696" s="227"/>
      <c r="C696" s="229"/>
      <c r="F696" s="240"/>
      <c r="O696" s="490"/>
    </row>
    <row r="697" spans="1:15" x14ac:dyDescent="0.25">
      <c r="A697" s="239"/>
      <c r="B697" s="227"/>
      <c r="C697" s="229"/>
      <c r="F697" s="240"/>
      <c r="O697" s="490"/>
    </row>
    <row r="698" spans="1:15" x14ac:dyDescent="0.25">
      <c r="A698" s="239"/>
      <c r="B698" s="227"/>
      <c r="C698" s="229"/>
      <c r="F698" s="240"/>
      <c r="O698" s="490"/>
    </row>
    <row r="699" spans="1:15" x14ac:dyDescent="0.25">
      <c r="A699" s="239"/>
      <c r="B699" s="227"/>
      <c r="C699" s="229"/>
      <c r="F699" s="240"/>
      <c r="O699" s="490"/>
    </row>
    <row r="700" spans="1:15" x14ac:dyDescent="0.25">
      <c r="A700" s="239"/>
      <c r="B700" s="227"/>
      <c r="C700" s="229"/>
      <c r="F700" s="240"/>
      <c r="O700" s="490"/>
    </row>
    <row r="701" spans="1:15" x14ac:dyDescent="0.25">
      <c r="A701" s="239"/>
      <c r="B701" s="227"/>
      <c r="C701" s="229"/>
      <c r="F701" s="240"/>
      <c r="O701" s="490"/>
    </row>
    <row r="702" spans="1:15" x14ac:dyDescent="0.25">
      <c r="A702" s="239"/>
      <c r="B702" s="227"/>
      <c r="C702" s="229"/>
      <c r="F702" s="240"/>
      <c r="O702" s="490"/>
    </row>
    <row r="703" spans="1:15" x14ac:dyDescent="0.25">
      <c r="A703" s="239"/>
      <c r="B703" s="227"/>
      <c r="C703" s="229"/>
      <c r="F703" s="240"/>
      <c r="O703" s="490"/>
    </row>
    <row r="704" spans="1:15" x14ac:dyDescent="0.25">
      <c r="A704" s="239"/>
      <c r="B704" s="227"/>
      <c r="C704" s="229"/>
      <c r="F704" s="240"/>
      <c r="O704" s="490"/>
    </row>
    <row r="705" spans="1:15" x14ac:dyDescent="0.25">
      <c r="A705" s="239"/>
      <c r="B705" s="227"/>
      <c r="C705" s="229"/>
      <c r="F705" s="240"/>
      <c r="O705" s="490"/>
    </row>
    <row r="706" spans="1:15" x14ac:dyDescent="0.25">
      <c r="A706" s="239"/>
      <c r="B706" s="227"/>
      <c r="C706" s="229"/>
      <c r="F706" s="240"/>
      <c r="O706" s="490"/>
    </row>
    <row r="707" spans="1:15" x14ac:dyDescent="0.25">
      <c r="A707" s="239"/>
      <c r="B707" s="241"/>
      <c r="C707" s="229"/>
      <c r="F707" s="240"/>
      <c r="O707" s="490"/>
    </row>
    <row r="708" spans="1:15" x14ac:dyDescent="0.25">
      <c r="A708" s="239"/>
      <c r="B708" s="241"/>
      <c r="C708" s="229"/>
      <c r="F708" s="240"/>
      <c r="O708" s="490"/>
    </row>
    <row r="709" spans="1:15" x14ac:dyDescent="0.25">
      <c r="A709" s="490"/>
      <c r="B709" s="241"/>
      <c r="C709" s="277"/>
      <c r="O709" s="490"/>
    </row>
    <row r="710" spans="1:15" x14ac:dyDescent="0.25">
      <c r="A710" s="229"/>
      <c r="B710" s="227"/>
      <c r="C710" s="229"/>
      <c r="F710" s="240"/>
      <c r="O710" s="490"/>
    </row>
    <row r="711" spans="1:15" x14ac:dyDescent="0.25">
      <c r="A711" s="229"/>
      <c r="B711" s="227"/>
      <c r="C711" s="229"/>
      <c r="F711" s="240"/>
      <c r="O711" s="490"/>
    </row>
    <row r="712" spans="1:15" x14ac:dyDescent="0.25">
      <c r="A712" s="229"/>
      <c r="B712" s="227"/>
      <c r="C712" s="229"/>
      <c r="F712" s="240"/>
      <c r="O712" s="490"/>
    </row>
    <row r="713" spans="1:15" x14ac:dyDescent="0.25">
      <c r="A713" s="229"/>
      <c r="B713" s="227"/>
      <c r="C713" s="229"/>
      <c r="F713" s="240"/>
      <c r="O713" s="490"/>
    </row>
    <row r="714" spans="1:15" x14ac:dyDescent="0.25">
      <c r="A714" s="229"/>
      <c r="B714" s="227"/>
      <c r="C714" s="229"/>
      <c r="F714" s="240"/>
      <c r="O714" s="490"/>
    </row>
    <row r="715" spans="1:15" x14ac:dyDescent="0.25">
      <c r="A715" s="229"/>
      <c r="B715" s="227"/>
      <c r="C715" s="229"/>
      <c r="F715" s="240"/>
      <c r="O715" s="490"/>
    </row>
    <row r="716" spans="1:15" x14ac:dyDescent="0.25">
      <c r="A716" s="229"/>
      <c r="B716" s="227"/>
      <c r="C716" s="229"/>
      <c r="F716" s="240"/>
      <c r="O716" s="490"/>
    </row>
    <row r="717" spans="1:15" x14ac:dyDescent="0.25">
      <c r="A717" s="239"/>
      <c r="B717" s="227"/>
      <c r="C717" s="229"/>
      <c r="F717" s="240"/>
      <c r="O717" s="490"/>
    </row>
    <row r="718" spans="1:15" x14ac:dyDescent="0.25">
      <c r="A718" s="239"/>
      <c r="B718" s="227"/>
      <c r="C718" s="229"/>
      <c r="F718" s="240"/>
      <c r="O718" s="490"/>
    </row>
    <row r="719" spans="1:15" x14ac:dyDescent="0.25">
      <c r="B719" s="227"/>
      <c r="F719" s="240"/>
      <c r="O719" s="490"/>
    </row>
    <row r="720" spans="1:15" x14ac:dyDescent="0.25">
      <c r="B720" s="227"/>
      <c r="F720" s="240"/>
      <c r="O720" s="490"/>
    </row>
    <row r="721" spans="1:15" x14ac:dyDescent="0.25">
      <c r="B721" s="227"/>
      <c r="F721" s="240"/>
      <c r="O721" s="490"/>
    </row>
    <row r="722" spans="1:15" x14ac:dyDescent="0.25">
      <c r="B722" s="227"/>
      <c r="F722" s="240"/>
      <c r="O722" s="490"/>
    </row>
    <row r="723" spans="1:15" x14ac:dyDescent="0.25">
      <c r="B723" s="227"/>
      <c r="F723" s="240"/>
      <c r="O723" s="490"/>
    </row>
    <row r="724" spans="1:15" x14ac:dyDescent="0.25">
      <c r="A724" s="266"/>
      <c r="B724" s="241"/>
      <c r="F724" s="274"/>
      <c r="O724" s="490"/>
    </row>
    <row r="725" spans="1:15" ht="13.5" x14ac:dyDescent="0.25">
      <c r="B725" s="300"/>
      <c r="F725" s="274"/>
      <c r="O725" s="490"/>
    </row>
    <row r="726" spans="1:15" x14ac:dyDescent="0.25">
      <c r="F726" s="240"/>
      <c r="O726" s="490"/>
    </row>
    <row r="727" spans="1:15" x14ac:dyDescent="0.25">
      <c r="F727" s="240"/>
      <c r="O727" s="490"/>
    </row>
    <row r="728" spans="1:15" x14ac:dyDescent="0.25">
      <c r="F728" s="240"/>
      <c r="O728" s="490"/>
    </row>
    <row r="729" spans="1:15" x14ac:dyDescent="0.25">
      <c r="F729" s="240"/>
      <c r="O729" s="490"/>
    </row>
    <row r="730" spans="1:15" x14ac:dyDescent="0.25">
      <c r="F730" s="240"/>
      <c r="O730" s="490"/>
    </row>
    <row r="731" spans="1:15" x14ac:dyDescent="0.25">
      <c r="F731" s="240"/>
      <c r="O731" s="490"/>
    </row>
    <row r="732" spans="1:15" x14ac:dyDescent="0.25">
      <c r="F732" s="240"/>
      <c r="O732" s="490"/>
    </row>
    <row r="733" spans="1:15" x14ac:dyDescent="0.25">
      <c r="F733" s="240"/>
      <c r="O733" s="490"/>
    </row>
    <row r="734" spans="1:15" x14ac:dyDescent="0.25">
      <c r="F734" s="240"/>
      <c r="O734" s="490"/>
    </row>
    <row r="735" spans="1:15" x14ac:dyDescent="0.25">
      <c r="F735" s="240"/>
      <c r="O735" s="490"/>
    </row>
    <row r="736" spans="1:15" x14ac:dyDescent="0.25">
      <c r="F736" s="274"/>
      <c r="O736" s="490"/>
    </row>
    <row r="737" spans="2:15" ht="13.5" x14ac:dyDescent="0.25">
      <c r="B737" s="300"/>
      <c r="F737" s="274"/>
      <c r="O737" s="490"/>
    </row>
    <row r="738" spans="2:15" x14ac:dyDescent="0.25">
      <c r="F738" s="240"/>
      <c r="O738" s="490"/>
    </row>
    <row r="739" spans="2:15" x14ac:dyDescent="0.25">
      <c r="F739" s="240"/>
      <c r="O739" s="490"/>
    </row>
    <row r="740" spans="2:15" x14ac:dyDescent="0.25">
      <c r="F740" s="240"/>
      <c r="O740" s="490"/>
    </row>
    <row r="741" spans="2:15" x14ac:dyDescent="0.25">
      <c r="F741" s="240"/>
      <c r="O741" s="490"/>
    </row>
    <row r="742" spans="2:15" x14ac:dyDescent="0.25">
      <c r="F742" s="240"/>
      <c r="O742" s="490"/>
    </row>
    <row r="743" spans="2:15" x14ac:dyDescent="0.25">
      <c r="F743" s="274"/>
      <c r="O743" s="490"/>
    </row>
    <row r="744" spans="2:15" ht="13.5" x14ac:dyDescent="0.25">
      <c r="B744" s="300"/>
      <c r="F744" s="274"/>
      <c r="O744" s="490"/>
    </row>
    <row r="745" spans="2:15" x14ac:dyDescent="0.25">
      <c r="F745" s="240"/>
      <c r="O745" s="490"/>
    </row>
    <row r="746" spans="2:15" x14ac:dyDescent="0.25">
      <c r="F746" s="240"/>
      <c r="O746" s="490"/>
    </row>
    <row r="747" spans="2:15" x14ac:dyDescent="0.25">
      <c r="F747" s="240"/>
      <c r="O747" s="490"/>
    </row>
    <row r="748" spans="2:15" x14ac:dyDescent="0.25">
      <c r="F748" s="240"/>
      <c r="O748" s="490"/>
    </row>
    <row r="749" spans="2:15" x14ac:dyDescent="0.25">
      <c r="F749" s="240"/>
      <c r="O749" s="490"/>
    </row>
    <row r="750" spans="2:15" x14ac:dyDescent="0.25">
      <c r="F750" s="274"/>
      <c r="O750" s="490"/>
    </row>
    <row r="751" spans="2:15" ht="13.5" x14ac:dyDescent="0.25">
      <c r="B751" s="300"/>
      <c r="F751" s="274"/>
      <c r="O751" s="490"/>
    </row>
    <row r="752" spans="2:15" x14ac:dyDescent="0.25">
      <c r="F752" s="240"/>
      <c r="O752" s="490"/>
    </row>
    <row r="753" spans="2:15" x14ac:dyDescent="0.25">
      <c r="F753" s="240"/>
      <c r="O753" s="490"/>
    </row>
    <row r="754" spans="2:15" x14ac:dyDescent="0.25">
      <c r="F754" s="274"/>
      <c r="O754" s="490"/>
    </row>
    <row r="755" spans="2:15" ht="13.5" x14ac:dyDescent="0.25">
      <c r="B755" s="300"/>
      <c r="F755" s="274"/>
      <c r="O755" s="490"/>
    </row>
    <row r="756" spans="2:15" x14ac:dyDescent="0.25">
      <c r="F756" s="240"/>
      <c r="O756" s="490"/>
    </row>
    <row r="757" spans="2:15" x14ac:dyDescent="0.25">
      <c r="F757" s="240"/>
    </row>
    <row r="758" spans="2:15" x14ac:dyDescent="0.25">
      <c r="F758" s="274"/>
      <c r="O758" s="490"/>
    </row>
    <row r="759" spans="2:15" ht="13.5" x14ac:dyDescent="0.25">
      <c r="B759" s="300"/>
      <c r="F759" s="274"/>
      <c r="O759" s="490"/>
    </row>
    <row r="760" spans="2:15" x14ac:dyDescent="0.25">
      <c r="F760" s="240"/>
      <c r="O760" s="490"/>
    </row>
    <row r="761" spans="2:15" x14ac:dyDescent="0.25">
      <c r="F761" s="240"/>
      <c r="O761" s="490"/>
    </row>
    <row r="762" spans="2:15" x14ac:dyDescent="0.25">
      <c r="F762" s="274"/>
      <c r="O762" s="490"/>
    </row>
    <row r="763" spans="2:15" ht="13.5" x14ac:dyDescent="0.25">
      <c r="B763" s="300"/>
      <c r="F763" s="274"/>
      <c r="O763" s="490"/>
    </row>
    <row r="764" spans="2:15" x14ac:dyDescent="0.25">
      <c r="F764" s="240"/>
      <c r="O764" s="490"/>
    </row>
    <row r="765" spans="2:15" x14ac:dyDescent="0.25">
      <c r="F765" s="240"/>
      <c r="O765" s="490"/>
    </row>
    <row r="766" spans="2:15" x14ac:dyDescent="0.25">
      <c r="F766" s="240"/>
      <c r="O766" s="490"/>
    </row>
    <row r="767" spans="2:15" x14ac:dyDescent="0.25">
      <c r="F767" s="274"/>
      <c r="O767" s="490"/>
    </row>
    <row r="768" spans="2:15" ht="13.5" x14ac:dyDescent="0.25">
      <c r="B768" s="300"/>
      <c r="F768" s="274"/>
      <c r="O768" s="490"/>
    </row>
    <row r="769" spans="1:15" x14ac:dyDescent="0.25">
      <c r="F769" s="240"/>
      <c r="O769" s="490"/>
    </row>
    <row r="770" spans="1:15" x14ac:dyDescent="0.25">
      <c r="F770" s="240"/>
      <c r="O770" s="490"/>
    </row>
    <row r="771" spans="1:15" x14ac:dyDescent="0.25">
      <c r="F771" s="274"/>
      <c r="O771" s="490"/>
    </row>
    <row r="772" spans="1:15" ht="13.5" x14ac:dyDescent="0.25">
      <c r="B772" s="300"/>
      <c r="F772" s="274"/>
      <c r="O772" s="490"/>
    </row>
    <row r="773" spans="1:15" x14ac:dyDescent="0.25">
      <c r="F773" s="240"/>
      <c r="O773" s="490"/>
    </row>
    <row r="774" spans="1:15" x14ac:dyDescent="0.25">
      <c r="F774" s="240"/>
      <c r="O774" s="490"/>
    </row>
    <row r="775" spans="1:15" x14ac:dyDescent="0.25">
      <c r="F775" s="274"/>
      <c r="O775" s="490"/>
    </row>
    <row r="776" spans="1:15" ht="13.5" x14ac:dyDescent="0.25">
      <c r="B776" s="300"/>
      <c r="F776" s="274"/>
      <c r="O776" s="490"/>
    </row>
    <row r="777" spans="1:15" x14ac:dyDescent="0.25">
      <c r="F777" s="240"/>
      <c r="O777" s="490"/>
    </row>
    <row r="778" spans="1:15" x14ac:dyDescent="0.25">
      <c r="F778" s="240"/>
      <c r="O778" s="490"/>
    </row>
    <row r="779" spans="1:15" x14ac:dyDescent="0.25">
      <c r="D779" s="228"/>
      <c r="E779" s="268"/>
      <c r="F779" s="274"/>
      <c r="O779" s="490"/>
    </row>
    <row r="780" spans="1:15" x14ac:dyDescent="0.25">
      <c r="A780" s="266"/>
      <c r="B780" s="246"/>
      <c r="D780" s="263"/>
      <c r="E780" s="263"/>
      <c r="F780" s="244"/>
      <c r="O780" s="490"/>
    </row>
    <row r="781" spans="1:15" x14ac:dyDescent="0.25">
      <c r="A781" s="266"/>
      <c r="B781" s="277"/>
      <c r="C781" s="374"/>
      <c r="D781" s="301"/>
      <c r="E781" s="302"/>
      <c r="F781" s="374"/>
      <c r="O781" s="490"/>
    </row>
    <row r="782" spans="1:15" x14ac:dyDescent="0.25">
      <c r="A782" s="266"/>
      <c r="B782" s="485"/>
      <c r="C782" s="374"/>
      <c r="D782" s="301"/>
      <c r="E782" s="302"/>
      <c r="F782" s="301"/>
      <c r="O782" s="490"/>
    </row>
    <row r="783" spans="1:15" x14ac:dyDescent="0.25">
      <c r="B783" s="487"/>
      <c r="F783" s="262"/>
      <c r="O783" s="490"/>
    </row>
    <row r="784" spans="1:15" x14ac:dyDescent="0.25">
      <c r="B784" s="487"/>
      <c r="F784" s="262"/>
      <c r="O784" s="490"/>
    </row>
    <row r="785" spans="1:15" x14ac:dyDescent="0.25">
      <c r="B785" s="487"/>
      <c r="F785" s="262"/>
      <c r="O785" s="490"/>
    </row>
    <row r="786" spans="1:15" x14ac:dyDescent="0.25">
      <c r="B786" s="227"/>
      <c r="F786" s="262"/>
      <c r="O786" s="490"/>
    </row>
    <row r="787" spans="1:15" x14ac:dyDescent="0.25">
      <c r="A787" s="266"/>
      <c r="B787" s="241"/>
      <c r="F787" s="262"/>
      <c r="O787" s="490"/>
    </row>
    <row r="788" spans="1:15" x14ac:dyDescent="0.25">
      <c r="B788" s="487"/>
      <c r="F788" s="262"/>
      <c r="O788" s="490"/>
    </row>
    <row r="789" spans="1:15" x14ac:dyDescent="0.25">
      <c r="B789" s="487"/>
      <c r="F789" s="262"/>
      <c r="O789" s="490"/>
    </row>
    <row r="790" spans="1:15" x14ac:dyDescent="0.25">
      <c r="B790" s="487"/>
      <c r="F790" s="262"/>
      <c r="O790" s="490"/>
    </row>
    <row r="791" spans="1:15" x14ac:dyDescent="0.25">
      <c r="A791" s="266"/>
      <c r="B791" s="241"/>
      <c r="F791" s="262"/>
      <c r="O791" s="490"/>
    </row>
    <row r="792" spans="1:15" x14ac:dyDescent="0.25">
      <c r="B792" s="487"/>
      <c r="F792" s="262"/>
      <c r="O792" s="490"/>
    </row>
    <row r="793" spans="1:15" x14ac:dyDescent="0.25">
      <c r="B793" s="487"/>
      <c r="F793" s="262"/>
      <c r="O793" s="490"/>
    </row>
    <row r="794" spans="1:15" x14ac:dyDescent="0.25">
      <c r="B794" s="487"/>
      <c r="F794" s="262"/>
      <c r="O794" s="490"/>
    </row>
    <row r="795" spans="1:15" x14ac:dyDescent="0.25">
      <c r="B795" s="227"/>
      <c r="F795" s="262"/>
      <c r="O795" s="490"/>
    </row>
    <row r="796" spans="1:15" x14ac:dyDescent="0.25">
      <c r="A796" s="266"/>
      <c r="B796" s="227"/>
      <c r="C796" s="229"/>
      <c r="F796" s="227"/>
      <c r="O796" s="490"/>
    </row>
    <row r="797" spans="1:15" x14ac:dyDescent="0.25">
      <c r="B797" s="227"/>
      <c r="F797" s="262"/>
      <c r="O797" s="490"/>
    </row>
    <row r="798" spans="1:15" x14ac:dyDescent="0.25">
      <c r="B798" s="227"/>
      <c r="F798" s="262"/>
      <c r="O798" s="490"/>
    </row>
    <row r="799" spans="1:15" x14ac:dyDescent="0.25">
      <c r="B799" s="227"/>
      <c r="F799" s="262"/>
      <c r="O799" s="490"/>
    </row>
    <row r="800" spans="1:15" x14ac:dyDescent="0.25">
      <c r="A800" s="266"/>
      <c r="B800" s="227"/>
      <c r="C800" s="229"/>
      <c r="F800" s="227"/>
      <c r="O800" s="490"/>
    </row>
    <row r="801" spans="1:15" x14ac:dyDescent="0.25">
      <c r="B801" s="227"/>
      <c r="F801" s="262"/>
      <c r="O801" s="490"/>
    </row>
    <row r="802" spans="1:15" x14ac:dyDescent="0.25">
      <c r="B802" s="227"/>
      <c r="F802" s="262"/>
      <c r="O802" s="490"/>
    </row>
    <row r="803" spans="1:15" x14ac:dyDescent="0.25">
      <c r="A803" s="266"/>
      <c r="B803" s="227"/>
      <c r="C803" s="229"/>
      <c r="F803" s="227"/>
      <c r="O803" s="490"/>
    </row>
    <row r="804" spans="1:15" x14ac:dyDescent="0.25">
      <c r="B804" s="227"/>
      <c r="F804" s="262"/>
      <c r="O804" s="490"/>
    </row>
    <row r="805" spans="1:15" x14ac:dyDescent="0.25">
      <c r="B805" s="227"/>
      <c r="F805" s="262"/>
      <c r="O805" s="490"/>
    </row>
    <row r="806" spans="1:15" x14ac:dyDescent="0.25">
      <c r="B806" s="227"/>
      <c r="F806" s="262"/>
      <c r="O806" s="490"/>
    </row>
    <row r="807" spans="1:15" x14ac:dyDescent="0.25">
      <c r="B807" s="227"/>
      <c r="F807" s="262"/>
      <c r="O807" s="490"/>
    </row>
    <row r="808" spans="1:15" x14ac:dyDescent="0.25">
      <c r="A808" s="266"/>
      <c r="B808" s="241"/>
      <c r="F808" s="262"/>
      <c r="O808" s="490"/>
    </row>
    <row r="809" spans="1:15" x14ac:dyDescent="0.25">
      <c r="B809" s="487"/>
      <c r="F809" s="262"/>
      <c r="O809" s="490"/>
    </row>
    <row r="810" spans="1:15" x14ac:dyDescent="0.25">
      <c r="B810" s="487"/>
      <c r="F810" s="262"/>
      <c r="O810" s="490"/>
    </row>
    <row r="811" spans="1:15" x14ac:dyDescent="0.25">
      <c r="B811" s="487"/>
      <c r="F811" s="262"/>
      <c r="O811" s="490"/>
    </row>
    <row r="812" spans="1:15" x14ac:dyDescent="0.25">
      <c r="A812" s="266"/>
      <c r="B812" s="485"/>
      <c r="F812" s="262"/>
      <c r="O812" s="490"/>
    </row>
    <row r="813" spans="1:15" x14ac:dyDescent="0.25">
      <c r="B813" s="487"/>
      <c r="F813" s="262"/>
      <c r="O813" s="490"/>
    </row>
    <row r="814" spans="1:15" x14ac:dyDescent="0.25">
      <c r="B814" s="487"/>
      <c r="F814" s="262"/>
      <c r="O814" s="490"/>
    </row>
    <row r="815" spans="1:15" x14ac:dyDescent="0.25">
      <c r="B815" s="227"/>
      <c r="F815" s="262"/>
      <c r="O815" s="490"/>
    </row>
    <row r="816" spans="1:15" x14ac:dyDescent="0.25">
      <c r="B816" s="227"/>
      <c r="F816" s="262"/>
      <c r="O816" s="490"/>
    </row>
    <row r="817" spans="2:15" x14ac:dyDescent="0.25">
      <c r="B817" s="227"/>
      <c r="F817" s="262"/>
      <c r="O817" s="490"/>
    </row>
    <row r="818" spans="2:15" x14ac:dyDescent="0.25">
      <c r="B818" s="227"/>
      <c r="F818" s="262"/>
      <c r="O818" s="490"/>
    </row>
    <row r="819" spans="2:15" x14ac:dyDescent="0.25">
      <c r="B819" s="227"/>
      <c r="F819" s="262"/>
      <c r="O819" s="490"/>
    </row>
    <row r="820" spans="2:15" x14ac:dyDescent="0.25">
      <c r="B820" s="227"/>
      <c r="F820" s="262"/>
      <c r="O820" s="490"/>
    </row>
    <row r="821" spans="2:15" x14ac:dyDescent="0.25">
      <c r="B821" s="227"/>
      <c r="F821" s="262"/>
      <c r="O821" s="490"/>
    </row>
    <row r="822" spans="2:15" x14ac:dyDescent="0.25">
      <c r="B822" s="227"/>
      <c r="F822" s="262"/>
      <c r="O822" s="490"/>
    </row>
    <row r="823" spans="2:15" x14ac:dyDescent="0.25">
      <c r="B823" s="227"/>
      <c r="F823" s="262"/>
      <c r="O823" s="490"/>
    </row>
    <row r="824" spans="2:15" x14ac:dyDescent="0.25">
      <c r="B824" s="241"/>
      <c r="F824" s="262"/>
      <c r="O824" s="490"/>
    </row>
    <row r="825" spans="2:15" x14ac:dyDescent="0.25">
      <c r="B825" s="227"/>
      <c r="F825" s="262"/>
      <c r="O825" s="490"/>
    </row>
    <row r="826" spans="2:15" x14ac:dyDescent="0.25">
      <c r="B826" s="227"/>
      <c r="F826" s="262"/>
      <c r="O826" s="490"/>
    </row>
    <row r="827" spans="2:15" x14ac:dyDescent="0.25">
      <c r="B827" s="227"/>
      <c r="F827" s="262"/>
      <c r="O827" s="490"/>
    </row>
    <row r="828" spans="2:15" x14ac:dyDescent="0.25">
      <c r="B828" s="241"/>
      <c r="F828" s="262"/>
      <c r="O828" s="490"/>
    </row>
    <row r="829" spans="2:15" x14ac:dyDescent="0.25">
      <c r="B829" s="227"/>
      <c r="F829" s="262"/>
      <c r="O829" s="490"/>
    </row>
    <row r="830" spans="2:15" x14ac:dyDescent="0.25">
      <c r="B830" s="227"/>
      <c r="F830" s="262"/>
      <c r="O830" s="490"/>
    </row>
    <row r="831" spans="2:15" x14ac:dyDescent="0.25">
      <c r="B831" s="227"/>
      <c r="F831" s="262"/>
      <c r="O831" s="490"/>
    </row>
    <row r="832" spans="2:15" x14ac:dyDescent="0.25">
      <c r="B832" s="227"/>
      <c r="F832" s="262"/>
      <c r="O832" s="490"/>
    </row>
    <row r="833" spans="1:15" x14ac:dyDescent="0.25">
      <c r="B833" s="227"/>
      <c r="F833" s="262"/>
      <c r="O833" s="490"/>
    </row>
    <row r="834" spans="1:15" x14ac:dyDescent="0.25">
      <c r="B834" s="227"/>
      <c r="F834" s="262"/>
      <c r="O834" s="490"/>
    </row>
    <row r="835" spans="1:15" x14ac:dyDescent="0.25">
      <c r="B835" s="227"/>
      <c r="F835" s="262"/>
      <c r="O835" s="490"/>
    </row>
    <row r="836" spans="1:15" x14ac:dyDescent="0.25">
      <c r="B836" s="227"/>
      <c r="F836" s="262"/>
      <c r="O836" s="490"/>
    </row>
    <row r="837" spans="1:15" x14ac:dyDescent="0.25">
      <c r="A837" s="239"/>
      <c r="B837" s="227"/>
      <c r="C837" s="229"/>
      <c r="D837" s="224"/>
      <c r="F837" s="240"/>
      <c r="O837" s="490"/>
    </row>
    <row r="838" spans="1:15" x14ac:dyDescent="0.25">
      <c r="A838" s="239"/>
      <c r="B838" s="227"/>
      <c r="C838" s="229"/>
      <c r="D838" s="224"/>
      <c r="F838" s="240"/>
      <c r="O838" s="490"/>
    </row>
    <row r="839" spans="1:15" x14ac:dyDescent="0.25">
      <c r="B839" s="241"/>
      <c r="F839" s="262"/>
      <c r="O839" s="490"/>
    </row>
    <row r="840" spans="1:15" x14ac:dyDescent="0.25">
      <c r="B840" s="227"/>
      <c r="F840" s="262"/>
      <c r="O840" s="490"/>
    </row>
    <row r="841" spans="1:15" x14ac:dyDescent="0.25">
      <c r="B841" s="227"/>
      <c r="F841" s="262"/>
      <c r="O841" s="490"/>
    </row>
    <row r="842" spans="1:15" x14ac:dyDescent="0.25">
      <c r="B842" s="227"/>
      <c r="F842" s="262"/>
      <c r="O842" s="490"/>
    </row>
    <row r="843" spans="1:15" x14ac:dyDescent="0.25">
      <c r="B843" s="227"/>
      <c r="F843" s="262"/>
      <c r="O843" s="490"/>
    </row>
    <row r="844" spans="1:15" x14ac:dyDescent="0.25">
      <c r="B844" s="241"/>
      <c r="F844" s="262"/>
      <c r="O844" s="490"/>
    </row>
    <row r="845" spans="1:15" x14ac:dyDescent="0.25">
      <c r="B845" s="227"/>
      <c r="F845" s="262"/>
      <c r="O845" s="490"/>
    </row>
    <row r="846" spans="1:15" x14ac:dyDescent="0.25">
      <c r="B846" s="227"/>
      <c r="F846" s="262"/>
      <c r="O846" s="490"/>
    </row>
    <row r="847" spans="1:15" x14ac:dyDescent="0.25">
      <c r="B847" s="227"/>
      <c r="F847" s="262"/>
      <c r="O847" s="490"/>
    </row>
    <row r="848" spans="1:15" x14ac:dyDescent="0.25">
      <c r="B848" s="227"/>
      <c r="F848" s="262"/>
      <c r="O848" s="490"/>
    </row>
    <row r="849" spans="1:15" x14ac:dyDescent="0.25">
      <c r="B849" s="227"/>
      <c r="F849" s="262"/>
      <c r="O849" s="490"/>
    </row>
    <row r="850" spans="1:15" x14ac:dyDescent="0.25">
      <c r="B850" s="227"/>
      <c r="F850" s="262"/>
      <c r="O850" s="490"/>
    </row>
    <row r="851" spans="1:15" x14ac:dyDescent="0.25">
      <c r="A851" s="277"/>
      <c r="B851" s="246"/>
      <c r="F851" s="244"/>
      <c r="O851" s="490"/>
    </row>
    <row r="852" spans="1:15" x14ac:dyDescent="0.25">
      <c r="A852" s="304"/>
      <c r="B852" s="227"/>
      <c r="F852" s="262"/>
      <c r="O852" s="490"/>
    </row>
    <row r="853" spans="1:15" x14ac:dyDescent="0.25">
      <c r="A853" s="304"/>
      <c r="B853" s="227"/>
      <c r="D853" s="224"/>
      <c r="F853" s="262"/>
      <c r="O853" s="490"/>
    </row>
    <row r="854" spans="1:15" x14ac:dyDescent="0.25">
      <c r="A854" s="304"/>
      <c r="B854" s="227"/>
      <c r="F854" s="262"/>
      <c r="O854" s="490"/>
    </row>
    <row r="855" spans="1:15" x14ac:dyDescent="0.25">
      <c r="A855" s="304"/>
      <c r="B855" s="227"/>
      <c r="D855" s="224"/>
      <c r="F855" s="262"/>
      <c r="O855" s="490"/>
    </row>
    <row r="856" spans="1:15" x14ac:dyDescent="0.25">
      <c r="B856" s="227"/>
      <c r="F856" s="240"/>
      <c r="O856" s="490"/>
    </row>
    <row r="857" spans="1:15" x14ac:dyDescent="0.25">
      <c r="B857" s="227"/>
      <c r="F857" s="240"/>
      <c r="O857" s="490"/>
    </row>
    <row r="858" spans="1:15" x14ac:dyDescent="0.25">
      <c r="B858" s="227"/>
      <c r="F858" s="240"/>
      <c r="O858" s="490"/>
    </row>
    <row r="859" spans="1:15" x14ac:dyDescent="0.25">
      <c r="B859" s="227"/>
      <c r="F859" s="240"/>
      <c r="O859" s="490"/>
    </row>
    <row r="860" spans="1:15" x14ac:dyDescent="0.25">
      <c r="B860" s="227"/>
      <c r="F860" s="240"/>
      <c r="O860" s="490"/>
    </row>
    <row r="861" spans="1:15" x14ac:dyDescent="0.25">
      <c r="B861" s="227"/>
      <c r="F861" s="240"/>
      <c r="O861" s="490"/>
    </row>
    <row r="862" spans="1:15" x14ac:dyDescent="0.25">
      <c r="B862" s="227"/>
      <c r="F862" s="240"/>
      <c r="O862" s="490"/>
    </row>
    <row r="863" spans="1:15" x14ac:dyDescent="0.25">
      <c r="B863" s="227"/>
      <c r="F863" s="240"/>
      <c r="O863" s="490"/>
    </row>
    <row r="864" spans="1:15" x14ac:dyDescent="0.25">
      <c r="B864" s="227"/>
      <c r="F864" s="240"/>
      <c r="O864" s="490"/>
    </row>
    <row r="865" spans="1:15" x14ac:dyDescent="0.25">
      <c r="B865" s="227"/>
      <c r="F865" s="240"/>
      <c r="O865" s="490"/>
    </row>
    <row r="866" spans="1:15" x14ac:dyDescent="0.25">
      <c r="B866" s="227"/>
      <c r="F866" s="240"/>
      <c r="O866" s="490"/>
    </row>
    <row r="867" spans="1:15" x14ac:dyDescent="0.25">
      <c r="B867" s="227"/>
      <c r="F867" s="240"/>
      <c r="O867" s="490"/>
    </row>
    <row r="868" spans="1:15" x14ac:dyDescent="0.25">
      <c r="B868" s="227"/>
      <c r="F868" s="240"/>
      <c r="O868" s="490"/>
    </row>
    <row r="869" spans="1:15" x14ac:dyDescent="0.25">
      <c r="A869" s="239"/>
      <c r="B869" s="227"/>
      <c r="C869" s="229"/>
      <c r="F869" s="240"/>
      <c r="O869" s="490"/>
    </row>
    <row r="870" spans="1:15" x14ac:dyDescent="0.25">
      <c r="B870" s="227"/>
      <c r="F870" s="240"/>
      <c r="O870" s="490"/>
    </row>
    <row r="871" spans="1:15" x14ac:dyDescent="0.25">
      <c r="B871" s="227"/>
      <c r="F871" s="240"/>
      <c r="O871" s="490"/>
    </row>
    <row r="872" spans="1:15" x14ac:dyDescent="0.25">
      <c r="B872" s="227"/>
      <c r="F872" s="240"/>
      <c r="O872" s="490"/>
    </row>
    <row r="873" spans="1:15" x14ac:dyDescent="0.25">
      <c r="B873" s="227"/>
      <c r="F873" s="240"/>
      <c r="O873" s="490"/>
    </row>
    <row r="874" spans="1:15" x14ac:dyDescent="0.25">
      <c r="B874" s="487"/>
      <c r="F874" s="240"/>
      <c r="O874" s="490"/>
    </row>
    <row r="875" spans="1:15" x14ac:dyDescent="0.25">
      <c r="B875" s="227"/>
      <c r="F875" s="240"/>
      <c r="O875" s="490"/>
    </row>
    <row r="876" spans="1:15" x14ac:dyDescent="0.25">
      <c r="B876" s="227"/>
      <c r="C876" s="239"/>
      <c r="F876" s="262"/>
      <c r="O876" s="490"/>
    </row>
    <row r="877" spans="1:15" x14ac:dyDescent="0.25">
      <c r="B877" s="487"/>
      <c r="C877" s="226"/>
      <c r="F877" s="262"/>
      <c r="O877" s="490"/>
    </row>
    <row r="878" spans="1:15" x14ac:dyDescent="0.25">
      <c r="B878" s="487"/>
      <c r="C878" s="226"/>
      <c r="F878" s="262"/>
      <c r="O878" s="490"/>
    </row>
    <row r="879" spans="1:15" x14ac:dyDescent="0.25">
      <c r="B879" s="487"/>
      <c r="C879" s="239"/>
      <c r="F879" s="262"/>
      <c r="O879" s="490"/>
    </row>
    <row r="880" spans="1:15" x14ac:dyDescent="0.25">
      <c r="B880" s="487"/>
      <c r="C880" s="239"/>
      <c r="F880" s="262"/>
      <c r="O880" s="490"/>
    </row>
    <row r="881" spans="1:15" x14ac:dyDescent="0.25">
      <c r="B881" s="487"/>
      <c r="C881" s="239"/>
      <c r="F881" s="262"/>
      <c r="O881" s="490"/>
    </row>
    <row r="882" spans="1:15" x14ac:dyDescent="0.25">
      <c r="A882" s="266"/>
      <c r="B882" s="277"/>
      <c r="C882" s="277"/>
      <c r="D882" s="301"/>
      <c r="E882" s="301"/>
      <c r="F882" s="277"/>
      <c r="O882" s="490"/>
    </row>
    <row r="883" spans="1:15" x14ac:dyDescent="0.25">
      <c r="A883" s="266"/>
      <c r="B883" s="277"/>
      <c r="C883" s="374"/>
      <c r="D883" s="301"/>
      <c r="E883" s="302"/>
      <c r="F883" s="273"/>
      <c r="O883" s="490"/>
    </row>
    <row r="884" spans="1:15" x14ac:dyDescent="0.25">
      <c r="A884" s="266"/>
      <c r="B884" s="227"/>
      <c r="C884" s="229"/>
      <c r="F884" s="226"/>
      <c r="O884" s="490"/>
    </row>
    <row r="885" spans="1:15" x14ac:dyDescent="0.25">
      <c r="A885" s="266"/>
      <c r="B885" s="227"/>
      <c r="C885" s="229"/>
      <c r="F885" s="226"/>
      <c r="O885" s="490"/>
    </row>
    <row r="886" spans="1:15" x14ac:dyDescent="0.25">
      <c r="B886" s="227"/>
      <c r="F886" s="262"/>
      <c r="O886" s="490"/>
    </row>
    <row r="887" spans="1:15" x14ac:dyDescent="0.25">
      <c r="B887" s="227"/>
      <c r="F887" s="262"/>
      <c r="O887" s="490"/>
    </row>
    <row r="888" spans="1:15" x14ac:dyDescent="0.25">
      <c r="B888" s="227"/>
      <c r="F888" s="262"/>
      <c r="O888" s="490"/>
    </row>
    <row r="889" spans="1:15" x14ac:dyDescent="0.25">
      <c r="B889" s="227"/>
      <c r="F889" s="262"/>
      <c r="O889" s="490"/>
    </row>
    <row r="890" spans="1:15" x14ac:dyDescent="0.25">
      <c r="B890" s="227"/>
      <c r="F890" s="262"/>
      <c r="O890" s="490"/>
    </row>
    <row r="891" spans="1:15" x14ac:dyDescent="0.25">
      <c r="B891" s="227"/>
      <c r="F891" s="262"/>
    </row>
    <row r="892" spans="1:15" x14ac:dyDescent="0.25">
      <c r="B892" s="227"/>
      <c r="F892" s="262"/>
      <c r="O892" s="490"/>
    </row>
    <row r="893" spans="1:15" x14ac:dyDescent="0.25">
      <c r="B893" s="227"/>
      <c r="F893" s="262"/>
      <c r="O893" s="490"/>
    </row>
    <row r="894" spans="1:15" x14ac:dyDescent="0.25">
      <c r="B894" s="227"/>
      <c r="F894" s="262"/>
      <c r="O894" s="490"/>
    </row>
    <row r="895" spans="1:15" x14ac:dyDescent="0.25">
      <c r="B895" s="227"/>
      <c r="F895" s="262"/>
      <c r="O895" s="490"/>
    </row>
    <row r="896" spans="1:15" x14ac:dyDescent="0.25">
      <c r="B896" s="227"/>
      <c r="F896" s="262"/>
      <c r="O896" s="490"/>
    </row>
    <row r="897" spans="1:15" x14ac:dyDescent="0.25">
      <c r="B897" s="227"/>
      <c r="F897" s="262"/>
      <c r="O897" s="490"/>
    </row>
    <row r="898" spans="1:15" x14ac:dyDescent="0.25">
      <c r="B898" s="227"/>
      <c r="F898" s="262"/>
      <c r="O898" s="490"/>
    </row>
    <row r="899" spans="1:15" x14ac:dyDescent="0.25">
      <c r="B899" s="227"/>
      <c r="F899" s="262"/>
      <c r="O899" s="490"/>
    </row>
    <row r="900" spans="1:15" x14ac:dyDescent="0.25">
      <c r="B900" s="227"/>
      <c r="F900" s="262"/>
      <c r="O900" s="490"/>
    </row>
    <row r="901" spans="1:15" x14ac:dyDescent="0.25">
      <c r="B901" s="227"/>
      <c r="F901" s="262"/>
      <c r="O901" s="490"/>
    </row>
    <row r="902" spans="1:15" x14ac:dyDescent="0.25">
      <c r="A902" s="266"/>
      <c r="B902" s="485"/>
      <c r="F902" s="265"/>
      <c r="O902" s="490"/>
    </row>
    <row r="903" spans="1:15" x14ac:dyDescent="0.25">
      <c r="B903" s="487"/>
      <c r="F903" s="265"/>
      <c r="O903" s="490"/>
    </row>
    <row r="904" spans="1:15" x14ac:dyDescent="0.25">
      <c r="B904" s="487"/>
      <c r="F904" s="265"/>
      <c r="O904" s="490"/>
    </row>
    <row r="905" spans="1:15" x14ac:dyDescent="0.25">
      <c r="B905" s="487"/>
      <c r="F905" s="265"/>
      <c r="O905" s="490"/>
    </row>
    <row r="906" spans="1:15" x14ac:dyDescent="0.25">
      <c r="B906" s="487"/>
      <c r="F906" s="265"/>
      <c r="O906" s="490"/>
    </row>
    <row r="907" spans="1:15" x14ac:dyDescent="0.25">
      <c r="B907" s="487"/>
      <c r="F907" s="265"/>
      <c r="O907" s="490"/>
    </row>
    <row r="908" spans="1:15" x14ac:dyDescent="0.25">
      <c r="B908" s="487"/>
      <c r="F908" s="265"/>
      <c r="O908" s="490"/>
    </row>
    <row r="909" spans="1:15" x14ac:dyDescent="0.25">
      <c r="A909" s="266"/>
      <c r="B909" s="277"/>
      <c r="C909" s="277"/>
      <c r="D909" s="301"/>
      <c r="E909" s="301"/>
      <c r="F909" s="277"/>
      <c r="O909" s="490"/>
    </row>
    <row r="910" spans="1:15" x14ac:dyDescent="0.25">
      <c r="A910" s="266"/>
      <c r="B910" s="277"/>
      <c r="C910" s="374"/>
      <c r="D910" s="301"/>
      <c r="E910" s="302"/>
      <c r="F910" s="273"/>
      <c r="O910" s="490"/>
    </row>
    <row r="911" spans="1:15" x14ac:dyDescent="0.25">
      <c r="A911" s="266"/>
      <c r="B911" s="246"/>
      <c r="D911" s="228"/>
      <c r="E911" s="228"/>
      <c r="F911" s="265"/>
      <c r="O911" s="490"/>
    </row>
    <row r="912" spans="1:15" x14ac:dyDescent="0.25">
      <c r="B912" s="227"/>
      <c r="F912" s="265"/>
      <c r="O912" s="490"/>
    </row>
    <row r="913" spans="1:15" x14ac:dyDescent="0.25">
      <c r="B913" s="227"/>
      <c r="F913" s="265"/>
      <c r="O913" s="490"/>
    </row>
    <row r="914" spans="1:15" x14ac:dyDescent="0.25">
      <c r="B914" s="227"/>
      <c r="F914" s="265"/>
      <c r="O914" s="490"/>
    </row>
    <row r="915" spans="1:15" x14ac:dyDescent="0.25">
      <c r="B915" s="227"/>
      <c r="F915" s="265"/>
      <c r="O915" s="490"/>
    </row>
    <row r="916" spans="1:15" x14ac:dyDescent="0.25">
      <c r="B916" s="227"/>
      <c r="F916" s="265"/>
      <c r="O916" s="490"/>
    </row>
    <row r="917" spans="1:15" x14ac:dyDescent="0.25">
      <c r="B917" s="227"/>
      <c r="F917" s="265"/>
      <c r="O917" s="490"/>
    </row>
    <row r="918" spans="1:15" x14ac:dyDescent="0.25">
      <c r="A918" s="266"/>
      <c r="B918" s="241"/>
      <c r="F918" s="265"/>
      <c r="O918" s="490"/>
    </row>
    <row r="919" spans="1:15" x14ac:dyDescent="0.25">
      <c r="B919" s="227"/>
      <c r="F919" s="265"/>
      <c r="O919" s="490"/>
    </row>
    <row r="920" spans="1:15" x14ac:dyDescent="0.25">
      <c r="B920" s="227"/>
      <c r="F920" s="265"/>
      <c r="O920" s="490"/>
    </row>
    <row r="921" spans="1:15" x14ac:dyDescent="0.25">
      <c r="B921" s="227"/>
      <c r="F921" s="265"/>
      <c r="O921" s="490"/>
    </row>
    <row r="922" spans="1:15" x14ac:dyDescent="0.25">
      <c r="B922" s="227"/>
      <c r="F922" s="265"/>
      <c r="O922" s="490"/>
    </row>
    <row r="923" spans="1:15" x14ac:dyDescent="0.25">
      <c r="B923" s="227"/>
      <c r="F923" s="265"/>
      <c r="O923" s="490"/>
    </row>
    <row r="924" spans="1:15" x14ac:dyDescent="0.25">
      <c r="B924" s="227"/>
      <c r="F924" s="265"/>
      <c r="O924" s="490"/>
    </row>
    <row r="925" spans="1:15" x14ac:dyDescent="0.25">
      <c r="B925" s="227"/>
      <c r="F925" s="265"/>
      <c r="O925" s="490"/>
    </row>
    <row r="926" spans="1:15" x14ac:dyDescent="0.25">
      <c r="B926" s="227"/>
      <c r="F926" s="265"/>
      <c r="O926" s="490"/>
    </row>
    <row r="927" spans="1:15" x14ac:dyDescent="0.25">
      <c r="B927" s="227"/>
      <c r="F927" s="265"/>
      <c r="O927" s="490"/>
    </row>
    <row r="928" spans="1:15" x14ac:dyDescent="0.25">
      <c r="B928" s="227"/>
      <c r="F928" s="265"/>
      <c r="O928" s="490"/>
    </row>
    <row r="929" spans="1:15" x14ac:dyDescent="0.25">
      <c r="B929" s="227"/>
      <c r="F929" s="265"/>
      <c r="O929" s="490"/>
    </row>
    <row r="930" spans="1:15" x14ac:dyDescent="0.25">
      <c r="B930" s="227"/>
      <c r="F930" s="265"/>
      <c r="O930" s="490"/>
    </row>
    <row r="931" spans="1:15" x14ac:dyDescent="0.25">
      <c r="B931" s="227"/>
      <c r="F931" s="265"/>
      <c r="O931" s="490"/>
    </row>
    <row r="932" spans="1:15" x14ac:dyDescent="0.25">
      <c r="B932" s="227"/>
      <c r="F932" s="265"/>
      <c r="O932" s="490"/>
    </row>
    <row r="933" spans="1:15" x14ac:dyDescent="0.25">
      <c r="A933" s="266"/>
      <c r="B933" s="241"/>
      <c r="F933" s="306"/>
      <c r="O933" s="490"/>
    </row>
    <row r="934" spans="1:15" x14ac:dyDescent="0.25">
      <c r="B934" s="227"/>
      <c r="F934" s="265"/>
      <c r="O934" s="490"/>
    </row>
    <row r="935" spans="1:15" x14ac:dyDescent="0.25">
      <c r="B935" s="227"/>
      <c r="F935" s="265"/>
      <c r="O935" s="490"/>
    </row>
    <row r="936" spans="1:15" x14ac:dyDescent="0.25">
      <c r="B936" s="227"/>
      <c r="F936" s="265"/>
      <c r="O936" s="490"/>
    </row>
    <row r="937" spans="1:15" x14ac:dyDescent="0.25">
      <c r="A937" s="266"/>
      <c r="B937" s="241"/>
      <c r="F937" s="265"/>
      <c r="O937" s="490"/>
    </row>
    <row r="938" spans="1:15" x14ac:dyDescent="0.25">
      <c r="B938" s="227"/>
      <c r="F938" s="265"/>
      <c r="O938" s="490"/>
    </row>
    <row r="939" spans="1:15" x14ac:dyDescent="0.25">
      <c r="B939" s="227"/>
      <c r="F939" s="265"/>
      <c r="O939" s="490"/>
    </row>
    <row r="940" spans="1:15" x14ac:dyDescent="0.25">
      <c r="B940" s="227"/>
      <c r="F940" s="265"/>
      <c r="O940" s="490"/>
    </row>
    <row r="941" spans="1:15" x14ac:dyDescent="0.25">
      <c r="B941" s="227"/>
      <c r="F941" s="265"/>
      <c r="O941" s="490"/>
    </row>
    <row r="942" spans="1:15" x14ac:dyDescent="0.25">
      <c r="B942" s="241"/>
      <c r="O942" s="490"/>
    </row>
    <row r="943" spans="1:15" x14ac:dyDescent="0.25">
      <c r="B943" s="227"/>
      <c r="F943" s="262"/>
      <c r="O943" s="490"/>
    </row>
    <row r="944" spans="1:15" x14ac:dyDescent="0.25">
      <c r="B944" s="227"/>
      <c r="F944" s="262"/>
      <c r="O944" s="490"/>
    </row>
    <row r="945" spans="2:15" x14ac:dyDescent="0.25">
      <c r="B945" s="227"/>
      <c r="F945" s="262"/>
      <c r="O945" s="490"/>
    </row>
    <row r="946" spans="2:15" x14ac:dyDescent="0.25">
      <c r="B946" s="227"/>
      <c r="F946" s="262"/>
      <c r="O946" s="490"/>
    </row>
    <row r="947" spans="2:15" x14ac:dyDescent="0.25">
      <c r="B947" s="227"/>
      <c r="F947" s="262"/>
      <c r="O947" s="490"/>
    </row>
    <row r="948" spans="2:15" x14ac:dyDescent="0.25">
      <c r="B948" s="227"/>
      <c r="F948" s="262"/>
      <c r="O948" s="490"/>
    </row>
    <row r="949" spans="2:15" x14ac:dyDescent="0.25">
      <c r="B949" s="227"/>
      <c r="F949" s="262"/>
    </row>
    <row r="950" spans="2:15" x14ac:dyDescent="0.25">
      <c r="B950" s="227"/>
      <c r="F950" s="262"/>
      <c r="O950" s="490"/>
    </row>
    <row r="951" spans="2:15" x14ac:dyDescent="0.25">
      <c r="B951" s="227"/>
      <c r="F951" s="262"/>
      <c r="O951" s="490"/>
    </row>
    <row r="952" spans="2:15" x14ac:dyDescent="0.25">
      <c r="B952" s="227"/>
      <c r="F952" s="262"/>
      <c r="O952" s="490"/>
    </row>
    <row r="953" spans="2:15" x14ac:dyDescent="0.25">
      <c r="B953" s="227"/>
      <c r="F953" s="262"/>
      <c r="O953" s="490"/>
    </row>
    <row r="954" spans="2:15" x14ac:dyDescent="0.25">
      <c r="B954" s="227"/>
      <c r="F954" s="262"/>
      <c r="O954" s="490"/>
    </row>
    <row r="955" spans="2:15" x14ac:dyDescent="0.25">
      <c r="B955" s="227"/>
      <c r="F955" s="262"/>
      <c r="O955" s="490"/>
    </row>
    <row r="956" spans="2:15" x14ac:dyDescent="0.25">
      <c r="B956" s="227"/>
      <c r="F956" s="262"/>
      <c r="O956" s="490"/>
    </row>
    <row r="957" spans="2:15" x14ac:dyDescent="0.25">
      <c r="B957" s="227"/>
      <c r="F957" s="262"/>
      <c r="O957" s="490"/>
    </row>
    <row r="958" spans="2:15" x14ac:dyDescent="0.25">
      <c r="B958" s="227"/>
      <c r="F958" s="262"/>
      <c r="O958" s="490"/>
    </row>
    <row r="959" spans="2:15" x14ac:dyDescent="0.25">
      <c r="B959" s="227"/>
      <c r="F959" s="262"/>
      <c r="O959" s="490"/>
    </row>
    <row r="960" spans="2:15" x14ac:dyDescent="0.25">
      <c r="B960" s="227"/>
      <c r="F960" s="262"/>
      <c r="O960" s="490"/>
    </row>
    <row r="961" spans="1:15" x14ac:dyDescent="0.25">
      <c r="F961" s="244"/>
      <c r="O961" s="490"/>
    </row>
    <row r="962" spans="1:15" x14ac:dyDescent="0.25">
      <c r="F962" s="262"/>
      <c r="O962" s="490"/>
    </row>
    <row r="963" spans="1:15" x14ac:dyDescent="0.25">
      <c r="F963" s="262"/>
      <c r="O963" s="490"/>
    </row>
    <row r="964" spans="1:15" x14ac:dyDescent="0.25">
      <c r="A964" s="266"/>
      <c r="B964" s="241"/>
      <c r="F964" s="265"/>
      <c r="O964" s="490"/>
    </row>
    <row r="965" spans="1:15" x14ac:dyDescent="0.25">
      <c r="A965" s="239"/>
      <c r="B965" s="227"/>
      <c r="C965" s="229"/>
      <c r="F965" s="265"/>
      <c r="O965" s="490"/>
    </row>
    <row r="966" spans="1:15" x14ac:dyDescent="0.25">
      <c r="B966" s="352"/>
      <c r="C966" s="239"/>
      <c r="F966" s="262"/>
      <c r="O966" s="490"/>
    </row>
    <row r="967" spans="1:15" x14ac:dyDescent="0.25">
      <c r="B967" s="227"/>
      <c r="F967" s="265"/>
      <c r="O967" s="490"/>
    </row>
    <row r="968" spans="1:15" x14ac:dyDescent="0.25">
      <c r="B968" s="227"/>
      <c r="F968" s="265"/>
      <c r="O968" s="490"/>
    </row>
    <row r="969" spans="1:15" x14ac:dyDescent="0.25">
      <c r="B969" s="227"/>
      <c r="F969" s="265"/>
      <c r="O969" s="490"/>
    </row>
    <row r="970" spans="1:15" x14ac:dyDescent="0.25">
      <c r="B970" s="227"/>
      <c r="F970" s="265"/>
      <c r="O970" s="490"/>
    </row>
    <row r="971" spans="1:15" x14ac:dyDescent="0.25">
      <c r="A971" s="244"/>
      <c r="B971" s="227"/>
      <c r="F971" s="265"/>
      <c r="O971" s="490"/>
    </row>
    <row r="972" spans="1:15" x14ac:dyDescent="0.25">
      <c r="A972" s="304"/>
      <c r="B972" s="227"/>
      <c r="F972" s="265"/>
      <c r="O972" s="490"/>
    </row>
    <row r="973" spans="1:15" x14ac:dyDescent="0.25">
      <c r="A973" s="304"/>
      <c r="B973" s="227"/>
      <c r="D973" s="224"/>
      <c r="E973" s="268"/>
      <c r="F973" s="265"/>
      <c r="O973" s="490"/>
    </row>
    <row r="974" spans="1:15" x14ac:dyDescent="0.25">
      <c r="B974" s="227"/>
      <c r="D974" s="228"/>
      <c r="E974" s="263"/>
      <c r="F974" s="244"/>
      <c r="O974" s="490"/>
    </row>
    <row r="975" spans="1:15" x14ac:dyDescent="0.25">
      <c r="D975" s="263"/>
      <c r="E975" s="263"/>
      <c r="F975" s="244"/>
      <c r="O975" s="490"/>
    </row>
    <row r="976" spans="1:15" x14ac:dyDescent="0.25">
      <c r="C976" s="277"/>
      <c r="O976" s="490"/>
    </row>
    <row r="977" spans="1:15" x14ac:dyDescent="0.25">
      <c r="C977" s="277"/>
      <c r="D977" s="263"/>
      <c r="E977" s="263"/>
      <c r="F977" s="244"/>
      <c r="O977" s="490"/>
    </row>
    <row r="978" spans="1:15" x14ac:dyDescent="0.25">
      <c r="C978" s="277"/>
      <c r="D978" s="263"/>
      <c r="E978" s="263"/>
      <c r="F978" s="244"/>
      <c r="O978" s="490"/>
    </row>
    <row r="979" spans="1:15" x14ac:dyDescent="0.25">
      <c r="C979" s="277"/>
      <c r="D979" s="263"/>
      <c r="E979" s="263"/>
      <c r="F979" s="244"/>
      <c r="O979" s="490"/>
    </row>
    <row r="980" spans="1:15" x14ac:dyDescent="0.25">
      <c r="O980" s="490"/>
    </row>
    <row r="981" spans="1:15" x14ac:dyDescent="0.25">
      <c r="A981" s="241"/>
      <c r="D981" s="263"/>
      <c r="E981" s="263"/>
      <c r="F981" s="244"/>
      <c r="O981" s="490"/>
    </row>
    <row r="982" spans="1:15" x14ac:dyDescent="0.25">
      <c r="A982" s="374"/>
      <c r="B982" s="241"/>
      <c r="D982" s="263"/>
      <c r="E982" s="263"/>
      <c r="F982" s="244"/>
      <c r="O982" s="490"/>
    </row>
    <row r="983" spans="1:15" x14ac:dyDescent="0.25">
      <c r="A983" s="374"/>
      <c r="B983" s="490"/>
      <c r="O983" s="490"/>
    </row>
    <row r="984" spans="1:15" x14ac:dyDescent="0.25">
      <c r="A984" s="266"/>
      <c r="B984" s="277"/>
      <c r="C984" s="374"/>
      <c r="D984" s="301"/>
      <c r="E984" s="302"/>
      <c r="F984" s="273"/>
      <c r="O984" s="490"/>
    </row>
    <row r="985" spans="1:15" x14ac:dyDescent="0.25">
      <c r="A985" s="266"/>
      <c r="B985" s="241"/>
      <c r="E985" s="228"/>
      <c r="F985" s="262"/>
      <c r="O985" s="490"/>
    </row>
    <row r="986" spans="1:15" x14ac:dyDescent="0.25">
      <c r="B986" s="227"/>
      <c r="F986" s="265"/>
      <c r="O986" s="490"/>
    </row>
    <row r="987" spans="1:15" x14ac:dyDescent="0.25">
      <c r="A987" s="266"/>
      <c r="B987" s="241"/>
      <c r="F987" s="265"/>
      <c r="O987" s="490"/>
    </row>
    <row r="988" spans="1:15" x14ac:dyDescent="0.25">
      <c r="B988" s="227"/>
      <c r="F988" s="265"/>
      <c r="O988" s="490"/>
    </row>
    <row r="989" spans="1:15" x14ac:dyDescent="0.25">
      <c r="B989" s="227"/>
      <c r="F989" s="265"/>
      <c r="O989" s="490"/>
    </row>
    <row r="990" spans="1:15" x14ac:dyDescent="0.25">
      <c r="B990" s="227"/>
      <c r="F990" s="265"/>
      <c r="O990" s="490"/>
    </row>
    <row r="991" spans="1:15" x14ac:dyDescent="0.25">
      <c r="B991" s="227"/>
      <c r="F991" s="265"/>
      <c r="O991" s="490"/>
    </row>
    <row r="992" spans="1:15" x14ac:dyDescent="0.25">
      <c r="B992" s="241"/>
      <c r="F992" s="265"/>
      <c r="O992" s="490"/>
    </row>
    <row r="993" spans="1:15" x14ac:dyDescent="0.25">
      <c r="B993" s="227"/>
      <c r="F993" s="265"/>
      <c r="O993" s="490"/>
    </row>
    <row r="994" spans="1:15" x14ac:dyDescent="0.25">
      <c r="B994" s="227"/>
      <c r="F994" s="265"/>
      <c r="O994" s="490"/>
    </row>
    <row r="995" spans="1:15" x14ac:dyDescent="0.25">
      <c r="B995" s="227"/>
      <c r="F995" s="265"/>
      <c r="O995" s="490"/>
    </row>
    <row r="996" spans="1:15" x14ac:dyDescent="0.25">
      <c r="B996" s="227"/>
      <c r="F996" s="265"/>
      <c r="O996" s="490"/>
    </row>
    <row r="997" spans="1:15" x14ac:dyDescent="0.25">
      <c r="B997" s="227"/>
      <c r="F997" s="265"/>
      <c r="O997" s="490"/>
    </row>
    <row r="998" spans="1:15" x14ac:dyDescent="0.25">
      <c r="B998" s="227"/>
      <c r="F998" s="265"/>
      <c r="O998" s="490"/>
    </row>
    <row r="999" spans="1:15" x14ac:dyDescent="0.25">
      <c r="A999" s="266"/>
      <c r="B999" s="241"/>
      <c r="F999" s="265"/>
      <c r="O999" s="490"/>
    </row>
    <row r="1000" spans="1:15" x14ac:dyDescent="0.25">
      <c r="F1000" s="265"/>
      <c r="O1000" s="490"/>
    </row>
    <row r="1001" spans="1:15" x14ac:dyDescent="0.25">
      <c r="F1001" s="265"/>
      <c r="O1001" s="490"/>
    </row>
    <row r="1002" spans="1:15" x14ac:dyDescent="0.25">
      <c r="A1002" s="266"/>
      <c r="B1002" s="246"/>
      <c r="F1002" s="265"/>
      <c r="O1002" s="490"/>
    </row>
    <row r="1003" spans="1:15" x14ac:dyDescent="0.25">
      <c r="F1003" s="265"/>
      <c r="O1003" s="490"/>
    </row>
    <row r="1004" spans="1:15" x14ac:dyDescent="0.25">
      <c r="F1004" s="265"/>
      <c r="O1004" s="490"/>
    </row>
    <row r="1005" spans="1:15" x14ac:dyDescent="0.25">
      <c r="F1005" s="265"/>
      <c r="O1005" s="490"/>
    </row>
    <row r="1006" spans="1:15" x14ac:dyDescent="0.25">
      <c r="F1006" s="265"/>
      <c r="O1006" s="490"/>
    </row>
    <row r="1007" spans="1:15" x14ac:dyDescent="0.25">
      <c r="F1007" s="265"/>
      <c r="O1007" s="490"/>
    </row>
    <row r="1008" spans="1:15" x14ac:dyDescent="0.25">
      <c r="B1008" s="308"/>
      <c r="F1008" s="265"/>
      <c r="O1008" s="490"/>
    </row>
    <row r="1009" spans="1:15" x14ac:dyDescent="0.25">
      <c r="F1009" s="265"/>
      <c r="O1009" s="490"/>
    </row>
    <row r="1010" spans="1:15" x14ac:dyDescent="0.25">
      <c r="F1010" s="265"/>
      <c r="O1010" s="490"/>
    </row>
    <row r="1011" spans="1:15" x14ac:dyDescent="0.25">
      <c r="F1011" s="265"/>
      <c r="O1011" s="490"/>
    </row>
    <row r="1012" spans="1:15" x14ac:dyDescent="0.25">
      <c r="B1012" s="308"/>
      <c r="F1012" s="265"/>
      <c r="O1012" s="490"/>
    </row>
    <row r="1013" spans="1:15" x14ac:dyDescent="0.25">
      <c r="F1013" s="265"/>
      <c r="O1013" s="490"/>
    </row>
    <row r="1014" spans="1:15" x14ac:dyDescent="0.25">
      <c r="F1014" s="265"/>
      <c r="O1014" s="490"/>
    </row>
    <row r="1015" spans="1:15" x14ac:dyDescent="0.25">
      <c r="F1015" s="265"/>
      <c r="O1015" s="490"/>
    </row>
    <row r="1016" spans="1:15" x14ac:dyDescent="0.25">
      <c r="A1016" s="266"/>
      <c r="B1016" s="246"/>
      <c r="F1016" s="265"/>
      <c r="O1016" s="490"/>
    </row>
    <row r="1017" spans="1:15" x14ac:dyDescent="0.25">
      <c r="B1017" s="227"/>
      <c r="F1017" s="265"/>
      <c r="O1017" s="490"/>
    </row>
    <row r="1018" spans="1:15" x14ac:dyDescent="0.25">
      <c r="B1018" s="227"/>
      <c r="F1018" s="265"/>
      <c r="O1018" s="490"/>
    </row>
    <row r="1019" spans="1:15" x14ac:dyDescent="0.25">
      <c r="F1019" s="265"/>
      <c r="O1019" s="490"/>
    </row>
    <row r="1020" spans="1:15" x14ac:dyDescent="0.25">
      <c r="F1020" s="265"/>
      <c r="O1020" s="490"/>
    </row>
    <row r="1021" spans="1:15" x14ac:dyDescent="0.25">
      <c r="B1021" s="227"/>
      <c r="F1021" s="265"/>
      <c r="O1021" s="490"/>
    </row>
    <row r="1022" spans="1:15" x14ac:dyDescent="0.25">
      <c r="B1022" s="227"/>
      <c r="F1022" s="265"/>
      <c r="O1022" s="490"/>
    </row>
    <row r="1023" spans="1:15" x14ac:dyDescent="0.25">
      <c r="F1023" s="265"/>
      <c r="O1023" s="490"/>
    </row>
    <row r="1024" spans="1:15" x14ac:dyDescent="0.25">
      <c r="F1024" s="265"/>
      <c r="O1024" s="490"/>
    </row>
    <row r="1025" spans="1:15" x14ac:dyDescent="0.25">
      <c r="B1025" s="227"/>
      <c r="F1025" s="265"/>
      <c r="O1025" s="490"/>
    </row>
    <row r="1026" spans="1:15" x14ac:dyDescent="0.25">
      <c r="F1026" s="265"/>
      <c r="O1026" s="490"/>
    </row>
    <row r="1027" spans="1:15" x14ac:dyDescent="0.25">
      <c r="F1027" s="265"/>
      <c r="O1027" s="490"/>
    </row>
    <row r="1028" spans="1:15" x14ac:dyDescent="0.25">
      <c r="F1028" s="265"/>
      <c r="O1028" s="490"/>
    </row>
    <row r="1029" spans="1:15" x14ac:dyDescent="0.25">
      <c r="A1029" s="266"/>
      <c r="B1029" s="246"/>
      <c r="F1029" s="265"/>
      <c r="O1029" s="490"/>
    </row>
    <row r="1030" spans="1:15" x14ac:dyDescent="0.25">
      <c r="F1030" s="265"/>
      <c r="O1030" s="490"/>
    </row>
    <row r="1031" spans="1:15" x14ac:dyDescent="0.25">
      <c r="F1031" s="265"/>
      <c r="O1031" s="490"/>
    </row>
    <row r="1032" spans="1:15" x14ac:dyDescent="0.25">
      <c r="F1032" s="265"/>
      <c r="O1032" s="490"/>
    </row>
    <row r="1033" spans="1:15" x14ac:dyDescent="0.25">
      <c r="F1033" s="265"/>
      <c r="O1033" s="490"/>
    </row>
    <row r="1034" spans="1:15" x14ac:dyDescent="0.25">
      <c r="F1034" s="265"/>
      <c r="O1034" s="490"/>
    </row>
    <row r="1035" spans="1:15" x14ac:dyDescent="0.25">
      <c r="F1035" s="265"/>
      <c r="O1035" s="490"/>
    </row>
    <row r="1036" spans="1:15" x14ac:dyDescent="0.25">
      <c r="B1036" s="246"/>
      <c r="F1036" s="265"/>
      <c r="O1036" s="490"/>
    </row>
    <row r="1037" spans="1:15" x14ac:dyDescent="0.25">
      <c r="F1037" s="265"/>
      <c r="O1037" s="490"/>
    </row>
    <row r="1038" spans="1:15" x14ac:dyDescent="0.25">
      <c r="F1038" s="265"/>
      <c r="O1038" s="490"/>
    </row>
    <row r="1039" spans="1:15" x14ac:dyDescent="0.25">
      <c r="F1039" s="265"/>
    </row>
    <row r="1040" spans="1:15" x14ac:dyDescent="0.25">
      <c r="F1040" s="265"/>
    </row>
    <row r="1041" spans="1:6" x14ac:dyDescent="0.25">
      <c r="F1041" s="265"/>
    </row>
    <row r="1042" spans="1:6" x14ac:dyDescent="0.25">
      <c r="F1042" s="265"/>
    </row>
    <row r="1043" spans="1:6" x14ac:dyDescent="0.25">
      <c r="F1043" s="265"/>
    </row>
    <row r="1044" spans="1:6" x14ac:dyDescent="0.25">
      <c r="A1044" s="266"/>
      <c r="B1044" s="241"/>
      <c r="F1044" s="265"/>
    </row>
    <row r="1045" spans="1:6" x14ac:dyDescent="0.25">
      <c r="F1045" s="265"/>
    </row>
    <row r="1046" spans="1:6" x14ac:dyDescent="0.25">
      <c r="F1046" s="265"/>
    </row>
    <row r="1047" spans="1:6" x14ac:dyDescent="0.25">
      <c r="F1047" s="265"/>
    </row>
    <row r="1048" spans="1:6" x14ac:dyDescent="0.25">
      <c r="F1048" s="265"/>
    </row>
    <row r="1049" spans="1:6" x14ac:dyDescent="0.25">
      <c r="A1049" s="266"/>
      <c r="B1049" s="241"/>
      <c r="F1049" s="265"/>
    </row>
    <row r="1050" spans="1:6" x14ac:dyDescent="0.25">
      <c r="F1050" s="265"/>
    </row>
    <row r="1051" spans="1:6" x14ac:dyDescent="0.25">
      <c r="F1051" s="265"/>
    </row>
    <row r="1052" spans="1:6" x14ac:dyDescent="0.25">
      <c r="F1052" s="265"/>
    </row>
    <row r="1053" spans="1:6" x14ac:dyDescent="0.25">
      <c r="A1053" s="266"/>
      <c r="B1053" s="246"/>
      <c r="F1053" s="265"/>
    </row>
    <row r="1054" spans="1:6" x14ac:dyDescent="0.25">
      <c r="F1054" s="265"/>
    </row>
    <row r="1055" spans="1:6" x14ac:dyDescent="0.25">
      <c r="F1055" s="265"/>
    </row>
    <row r="1056" spans="1:6" x14ac:dyDescent="0.25">
      <c r="F1056" s="265"/>
    </row>
    <row r="1057" spans="1:15" x14ac:dyDescent="0.25">
      <c r="F1057" s="265"/>
    </row>
    <row r="1058" spans="1:15" x14ac:dyDescent="0.25">
      <c r="A1058" s="266"/>
      <c r="B1058" s="241"/>
      <c r="F1058" s="265"/>
    </row>
    <row r="1059" spans="1:15" x14ac:dyDescent="0.25">
      <c r="F1059" s="265"/>
    </row>
    <row r="1060" spans="1:15" x14ac:dyDescent="0.25">
      <c r="F1060" s="265"/>
    </row>
    <row r="1061" spans="1:15" x14ac:dyDescent="0.25">
      <c r="F1061" s="265"/>
    </row>
    <row r="1062" spans="1:15" x14ac:dyDescent="0.25">
      <c r="A1062" s="266"/>
      <c r="B1062" s="241"/>
      <c r="F1062" s="265"/>
    </row>
    <row r="1063" spans="1:15" x14ac:dyDescent="0.25">
      <c r="F1063" s="265"/>
    </row>
    <row r="1064" spans="1:15" x14ac:dyDescent="0.25">
      <c r="F1064" s="265"/>
      <c r="O1064" s="490"/>
    </row>
    <row r="1065" spans="1:15" x14ac:dyDescent="0.25">
      <c r="F1065" s="265"/>
      <c r="O1065" s="490"/>
    </row>
    <row r="1066" spans="1:15" x14ac:dyDescent="0.25">
      <c r="F1066" s="265"/>
      <c r="O1066" s="490"/>
    </row>
    <row r="1067" spans="1:15" x14ac:dyDescent="0.25">
      <c r="F1067" s="265"/>
      <c r="O1067" s="490"/>
    </row>
    <row r="1068" spans="1:15" x14ac:dyDescent="0.25">
      <c r="F1068" s="265"/>
      <c r="O1068" s="490"/>
    </row>
    <row r="1069" spans="1:15" x14ac:dyDescent="0.25">
      <c r="F1069" s="265"/>
      <c r="O1069" s="490"/>
    </row>
    <row r="1070" spans="1:15" x14ac:dyDescent="0.25">
      <c r="B1070" s="227"/>
      <c r="F1070" s="265"/>
      <c r="O1070" s="490"/>
    </row>
    <row r="1071" spans="1:15" x14ac:dyDescent="0.25">
      <c r="B1071" s="227"/>
      <c r="D1071" s="228"/>
      <c r="E1071" s="228"/>
      <c r="F1071" s="265"/>
      <c r="O1071" s="490"/>
    </row>
    <row r="1072" spans="1:15" x14ac:dyDescent="0.25">
      <c r="B1072" s="227"/>
      <c r="D1072" s="228"/>
      <c r="E1072" s="263"/>
      <c r="F1072" s="244"/>
      <c r="O1072" s="490"/>
    </row>
    <row r="1073" spans="1:15" x14ac:dyDescent="0.25">
      <c r="D1073" s="263"/>
      <c r="E1073" s="263"/>
      <c r="F1073" s="244"/>
      <c r="O1073" s="490"/>
    </row>
    <row r="1074" spans="1:15" x14ac:dyDescent="0.25">
      <c r="C1074" s="277"/>
      <c r="O1074" s="490"/>
    </row>
    <row r="1075" spans="1:15" x14ac:dyDescent="0.25">
      <c r="C1075" s="277"/>
      <c r="D1075" s="263"/>
      <c r="E1075" s="263"/>
      <c r="F1075" s="244"/>
      <c r="O1075" s="490"/>
    </row>
    <row r="1076" spans="1:15" x14ac:dyDescent="0.25">
      <c r="C1076" s="277"/>
      <c r="D1076" s="263"/>
      <c r="E1076" s="263"/>
      <c r="F1076" s="244"/>
      <c r="O1076" s="490"/>
    </row>
    <row r="1077" spans="1:15" x14ac:dyDescent="0.25">
      <c r="C1077" s="277"/>
      <c r="D1077" s="263"/>
      <c r="E1077" s="263"/>
      <c r="F1077" s="244"/>
      <c r="O1077" s="490"/>
    </row>
    <row r="1078" spans="1:15" x14ac:dyDescent="0.25">
      <c r="O1078" s="490"/>
    </row>
    <row r="1079" spans="1:15" x14ac:dyDescent="0.25">
      <c r="A1079" s="241"/>
      <c r="D1079" s="263"/>
      <c r="E1079" s="263"/>
      <c r="F1079" s="244"/>
      <c r="O1079" s="490"/>
    </row>
    <row r="1080" spans="1:15" x14ac:dyDescent="0.25">
      <c r="A1080" s="374"/>
      <c r="B1080" s="241"/>
      <c r="D1080" s="263"/>
      <c r="E1080" s="263"/>
      <c r="F1080" s="244"/>
      <c r="O1080" s="490"/>
    </row>
    <row r="1081" spans="1:15" x14ac:dyDescent="0.25">
      <c r="B1081" s="227"/>
      <c r="D1081" s="228"/>
      <c r="E1081" s="228"/>
      <c r="F1081" s="265"/>
      <c r="O1081" s="490"/>
    </row>
    <row r="1082" spans="1:15" x14ac:dyDescent="0.25">
      <c r="A1082" s="266"/>
      <c r="B1082" s="277"/>
      <c r="C1082" s="374"/>
      <c r="D1082" s="301"/>
      <c r="E1082" s="302"/>
      <c r="F1082" s="273"/>
      <c r="O1082" s="490"/>
    </row>
    <row r="1083" spans="1:15" x14ac:dyDescent="0.25">
      <c r="A1083" s="253"/>
      <c r="B1083" s="485"/>
      <c r="C1083" s="374"/>
      <c r="D1083" s="248"/>
      <c r="E1083" s="248"/>
      <c r="F1083" s="309"/>
      <c r="O1083" s="490"/>
    </row>
    <row r="1084" spans="1:15" x14ac:dyDescent="0.25">
      <c r="A1084" s="253"/>
      <c r="B1084" s="485"/>
      <c r="C1084" s="229"/>
      <c r="D1084" s="224"/>
      <c r="E1084" s="224"/>
      <c r="F1084" s="310"/>
      <c r="O1084" s="490"/>
    </row>
    <row r="1085" spans="1:15" x14ac:dyDescent="0.25">
      <c r="A1085" s="239"/>
      <c r="B1085" s="227"/>
      <c r="C1085" s="229"/>
      <c r="F1085" s="265"/>
      <c r="O1085" s="490"/>
    </row>
    <row r="1086" spans="1:15" x14ac:dyDescent="0.25">
      <c r="A1086" s="239"/>
      <c r="B1086" s="227"/>
      <c r="C1086" s="229"/>
      <c r="F1086" s="265"/>
      <c r="O1086" s="490"/>
    </row>
    <row r="1087" spans="1:15" x14ac:dyDescent="0.25">
      <c r="A1087" s="239"/>
      <c r="B1087" s="227"/>
      <c r="C1087" s="229"/>
      <c r="F1087" s="265"/>
      <c r="O1087" s="490"/>
    </row>
    <row r="1088" spans="1:15" x14ac:dyDescent="0.25">
      <c r="A1088" s="239"/>
      <c r="B1088" s="227"/>
      <c r="C1088" s="229"/>
      <c r="F1088" s="265"/>
      <c r="O1088" s="490"/>
    </row>
    <row r="1089" spans="1:15" x14ac:dyDescent="0.25">
      <c r="A1089" s="253"/>
      <c r="B1089" s="241"/>
      <c r="C1089" s="229"/>
      <c r="F1089" s="310"/>
      <c r="O1089" s="490"/>
    </row>
    <row r="1090" spans="1:15" x14ac:dyDescent="0.25">
      <c r="A1090" s="239"/>
      <c r="B1090" s="227"/>
      <c r="C1090" s="229"/>
      <c r="F1090" s="265"/>
      <c r="O1090" s="490"/>
    </row>
    <row r="1091" spans="1:15" x14ac:dyDescent="0.25">
      <c r="A1091" s="239"/>
      <c r="B1091" s="227"/>
      <c r="C1091" s="229"/>
      <c r="F1091" s="265"/>
      <c r="O1091" s="490"/>
    </row>
    <row r="1092" spans="1:15" x14ac:dyDescent="0.25">
      <c r="A1092" s="239"/>
      <c r="B1092" s="227"/>
      <c r="C1092" s="229"/>
      <c r="F1092" s="265"/>
      <c r="O1092" s="490"/>
    </row>
    <row r="1093" spans="1:15" x14ac:dyDescent="0.25">
      <c r="A1093" s="239"/>
      <c r="B1093" s="227"/>
      <c r="C1093" s="229"/>
      <c r="F1093" s="265"/>
      <c r="O1093" s="490"/>
    </row>
    <row r="1094" spans="1:15" x14ac:dyDescent="0.25">
      <c r="A1094" s="253"/>
      <c r="B1094" s="241"/>
      <c r="C1094" s="229"/>
      <c r="F1094" s="310"/>
      <c r="O1094" s="490"/>
    </row>
    <row r="1095" spans="1:15" x14ac:dyDescent="0.25">
      <c r="A1095" s="239"/>
      <c r="B1095" s="227"/>
      <c r="C1095" s="229"/>
      <c r="F1095" s="265"/>
      <c r="O1095" s="490"/>
    </row>
    <row r="1096" spans="1:15" x14ac:dyDescent="0.25">
      <c r="A1096" s="239"/>
      <c r="B1096" s="227"/>
      <c r="C1096" s="229"/>
      <c r="F1096" s="265"/>
      <c r="O1096" s="490"/>
    </row>
    <row r="1097" spans="1:15" x14ac:dyDescent="0.25">
      <c r="A1097" s="239"/>
      <c r="B1097" s="227"/>
      <c r="C1097" s="229"/>
      <c r="F1097" s="265"/>
      <c r="O1097" s="490"/>
    </row>
    <row r="1098" spans="1:15" x14ac:dyDescent="0.25">
      <c r="A1098" s="239"/>
      <c r="B1098" s="227"/>
      <c r="C1098" s="229"/>
      <c r="F1098" s="265"/>
      <c r="O1098" s="490"/>
    </row>
    <row r="1099" spans="1:15" x14ac:dyDescent="0.25">
      <c r="A1099" s="239"/>
      <c r="B1099" s="227"/>
      <c r="C1099" s="229"/>
      <c r="F1099" s="265"/>
      <c r="O1099" s="490"/>
    </row>
    <row r="1100" spans="1:15" x14ac:dyDescent="0.25">
      <c r="A1100" s="253"/>
      <c r="B1100" s="485"/>
      <c r="C1100" s="374"/>
      <c r="D1100" s="248"/>
      <c r="E1100" s="248"/>
      <c r="F1100" s="374"/>
      <c r="O1100" s="490"/>
    </row>
    <row r="1101" spans="1:15" x14ac:dyDescent="0.25">
      <c r="A1101" s="253"/>
      <c r="B1101" s="485"/>
      <c r="C1101" s="374"/>
      <c r="D1101" s="224"/>
      <c r="E1101" s="224"/>
      <c r="F1101" s="310"/>
      <c r="O1101" s="490"/>
    </row>
    <row r="1102" spans="1:15" x14ac:dyDescent="0.25">
      <c r="A1102" s="239"/>
      <c r="B1102" s="227"/>
      <c r="C1102" s="229"/>
      <c r="D1102" s="224"/>
      <c r="E1102" s="224"/>
      <c r="F1102" s="265"/>
      <c r="O1102" s="490"/>
    </row>
    <row r="1103" spans="1:15" x14ac:dyDescent="0.25">
      <c r="A1103" s="239"/>
      <c r="B1103" s="227"/>
      <c r="C1103" s="229"/>
      <c r="D1103" s="224"/>
      <c r="E1103" s="224"/>
      <c r="F1103" s="265"/>
      <c r="O1103" s="490"/>
    </row>
    <row r="1104" spans="1:15" x14ac:dyDescent="0.25">
      <c r="A1104" s="239"/>
      <c r="B1104" s="227"/>
      <c r="C1104" s="229"/>
      <c r="D1104" s="224"/>
      <c r="E1104" s="224"/>
      <c r="F1104" s="265"/>
      <c r="O1104" s="490"/>
    </row>
    <row r="1105" spans="1:15" x14ac:dyDescent="0.25">
      <c r="A1105" s="239"/>
      <c r="B1105" s="227"/>
      <c r="C1105" s="229"/>
      <c r="D1105" s="224"/>
      <c r="E1105" s="224"/>
      <c r="F1105" s="265"/>
      <c r="O1105" s="490"/>
    </row>
    <row r="1106" spans="1:15" x14ac:dyDescent="0.25">
      <c r="A1106" s="239"/>
      <c r="B1106" s="227"/>
      <c r="C1106" s="229"/>
      <c r="D1106" s="224"/>
      <c r="E1106" s="224"/>
      <c r="F1106" s="265"/>
      <c r="O1106" s="490"/>
    </row>
    <row r="1107" spans="1:15" x14ac:dyDescent="0.25">
      <c r="A1107" s="239"/>
      <c r="B1107" s="227"/>
      <c r="C1107" s="229"/>
      <c r="D1107" s="224"/>
      <c r="E1107" s="224"/>
      <c r="F1107" s="265"/>
      <c r="O1107" s="490"/>
    </row>
    <row r="1108" spans="1:15" x14ac:dyDescent="0.25">
      <c r="A1108" s="253"/>
      <c r="B1108" s="241"/>
      <c r="C1108" s="229"/>
      <c r="D1108" s="224"/>
      <c r="E1108" s="224"/>
      <c r="F1108" s="265"/>
      <c r="O1108" s="490"/>
    </row>
    <row r="1109" spans="1:15" x14ac:dyDescent="0.25">
      <c r="A1109" s="239"/>
      <c r="B1109" s="227"/>
      <c r="C1109" s="229"/>
      <c r="D1109" s="224"/>
      <c r="E1109" s="224"/>
      <c r="F1109" s="265"/>
      <c r="O1109" s="490"/>
    </row>
    <row r="1110" spans="1:15" x14ac:dyDescent="0.25">
      <c r="A1110" s="239"/>
      <c r="B1110" s="227"/>
      <c r="C1110" s="229"/>
      <c r="D1110" s="224"/>
      <c r="E1110" s="224"/>
      <c r="F1110" s="265"/>
      <c r="O1110" s="490"/>
    </row>
    <row r="1111" spans="1:15" x14ac:dyDescent="0.25">
      <c r="A1111" s="239"/>
      <c r="B1111" s="227"/>
      <c r="C1111" s="229"/>
      <c r="D1111" s="224"/>
      <c r="E1111" s="224"/>
      <c r="F1111" s="265"/>
      <c r="O1111" s="490"/>
    </row>
    <row r="1112" spans="1:15" x14ac:dyDescent="0.25">
      <c r="A1112" s="239"/>
      <c r="B1112" s="227"/>
      <c r="C1112" s="229"/>
      <c r="D1112" s="224"/>
      <c r="E1112" s="224"/>
      <c r="F1112" s="265"/>
      <c r="O1112" s="490"/>
    </row>
    <row r="1113" spans="1:15" x14ac:dyDescent="0.25">
      <c r="A1113" s="239"/>
      <c r="B1113" s="227"/>
      <c r="C1113" s="229"/>
      <c r="D1113" s="224"/>
      <c r="E1113" s="224"/>
      <c r="F1113" s="265"/>
      <c r="O1113" s="490"/>
    </row>
    <row r="1114" spans="1:15" x14ac:dyDescent="0.25">
      <c r="A1114" s="253"/>
      <c r="B1114" s="485"/>
      <c r="C1114" s="374"/>
      <c r="D1114" s="224"/>
      <c r="E1114" s="224"/>
      <c r="F1114" s="310"/>
      <c r="O1114" s="490"/>
    </row>
    <row r="1115" spans="1:15" x14ac:dyDescent="0.25">
      <c r="A1115" s="239"/>
      <c r="B1115" s="227"/>
      <c r="C1115" s="229"/>
      <c r="F1115" s="265"/>
      <c r="O1115" s="490"/>
    </row>
    <row r="1116" spans="1:15" x14ac:dyDescent="0.25">
      <c r="A1116" s="239"/>
      <c r="B1116" s="227"/>
      <c r="C1116" s="229"/>
      <c r="F1116" s="265"/>
      <c r="O1116" s="490"/>
    </row>
    <row r="1117" spans="1:15" x14ac:dyDescent="0.25">
      <c r="A1117" s="239"/>
      <c r="B1117" s="227"/>
      <c r="C1117" s="229"/>
      <c r="F1117" s="265"/>
      <c r="O1117" s="490"/>
    </row>
    <row r="1118" spans="1:15" x14ac:dyDescent="0.25">
      <c r="A1118" s="239"/>
      <c r="B1118" s="227"/>
      <c r="C1118" s="229"/>
      <c r="F1118" s="265"/>
      <c r="O1118" s="490"/>
    </row>
    <row r="1119" spans="1:15" x14ac:dyDescent="0.25">
      <c r="A1119" s="239"/>
      <c r="B1119" s="227"/>
      <c r="C1119" s="229"/>
      <c r="D1119" s="224"/>
      <c r="E1119" s="224"/>
      <c r="F1119" s="265"/>
      <c r="O1119" s="490"/>
    </row>
    <row r="1120" spans="1:15" x14ac:dyDescent="0.25">
      <c r="A1120" s="239"/>
      <c r="B1120" s="227"/>
      <c r="C1120" s="229"/>
      <c r="D1120" s="224"/>
      <c r="E1120" s="224"/>
      <c r="F1120" s="265"/>
      <c r="O1120" s="490"/>
    </row>
    <row r="1121" spans="1:15" x14ac:dyDescent="0.25">
      <c r="A1121" s="266"/>
      <c r="B1121" s="241"/>
      <c r="C1121" s="374"/>
      <c r="D1121" s="275"/>
      <c r="E1121" s="275"/>
      <c r="F1121" s="241"/>
      <c r="O1121" s="490"/>
    </row>
    <row r="1122" spans="1:15" x14ac:dyDescent="0.25">
      <c r="A1122" s="266"/>
      <c r="B1122" s="277"/>
      <c r="C1122" s="374"/>
      <c r="D1122" s="301"/>
      <c r="E1122" s="302"/>
      <c r="F1122" s="273"/>
      <c r="O1122" s="490"/>
    </row>
    <row r="1123" spans="1:15" x14ac:dyDescent="0.25">
      <c r="B1123" s="246"/>
      <c r="O1123" s="490"/>
    </row>
    <row r="1124" spans="1:15" x14ac:dyDescent="0.25">
      <c r="B1124" s="246"/>
      <c r="O1124" s="490"/>
    </row>
    <row r="1125" spans="1:15" x14ac:dyDescent="0.25">
      <c r="F1125" s="265"/>
      <c r="O1125" s="490"/>
    </row>
    <row r="1126" spans="1:15" x14ac:dyDescent="0.25">
      <c r="F1126" s="265"/>
      <c r="O1126" s="490"/>
    </row>
    <row r="1127" spans="1:15" x14ac:dyDescent="0.25">
      <c r="F1127" s="265"/>
      <c r="O1127" s="490"/>
    </row>
    <row r="1128" spans="1:15" x14ac:dyDescent="0.25">
      <c r="F1128" s="265"/>
      <c r="O1128" s="490"/>
    </row>
    <row r="1129" spans="1:15" x14ac:dyDescent="0.25">
      <c r="F1129" s="265"/>
      <c r="O1129" s="490"/>
    </row>
    <row r="1130" spans="1:15" x14ac:dyDescent="0.25">
      <c r="F1130" s="265"/>
      <c r="O1130" s="490"/>
    </row>
    <row r="1131" spans="1:15" x14ac:dyDescent="0.25">
      <c r="F1131" s="265"/>
      <c r="O1131" s="490"/>
    </row>
    <row r="1132" spans="1:15" x14ac:dyDescent="0.25">
      <c r="F1132" s="265"/>
      <c r="O1132" s="490"/>
    </row>
    <row r="1133" spans="1:15" x14ac:dyDescent="0.25">
      <c r="A1133" s="244"/>
      <c r="F1133" s="265"/>
      <c r="O1133" s="490"/>
    </row>
    <row r="1134" spans="1:15" x14ac:dyDescent="0.25">
      <c r="A1134" s="244"/>
      <c r="F1134" s="265"/>
      <c r="O1134" s="490"/>
    </row>
    <row r="1135" spans="1:15" x14ac:dyDescent="0.25">
      <c r="A1135" s="244"/>
      <c r="B1135" s="246"/>
      <c r="O1135" s="490"/>
    </row>
    <row r="1136" spans="1:15" x14ac:dyDescent="0.25">
      <c r="A1136" s="244"/>
      <c r="F1136" s="265"/>
      <c r="O1136" s="490"/>
    </row>
    <row r="1137" spans="1:15" x14ac:dyDescent="0.25">
      <c r="A1137" s="244"/>
      <c r="F1137" s="265"/>
      <c r="O1137" s="490"/>
    </row>
    <row r="1138" spans="1:15" x14ac:dyDescent="0.25">
      <c r="A1138" s="244"/>
      <c r="F1138" s="265"/>
      <c r="O1138" s="490"/>
    </row>
    <row r="1139" spans="1:15" x14ac:dyDescent="0.25">
      <c r="A1139" s="244"/>
      <c r="F1139" s="265"/>
      <c r="O1139" s="490"/>
    </row>
    <row r="1140" spans="1:15" x14ac:dyDescent="0.25">
      <c r="A1140" s="244"/>
      <c r="F1140" s="265"/>
      <c r="O1140" s="490"/>
    </row>
    <row r="1141" spans="1:15" x14ac:dyDescent="0.25">
      <c r="A1141" s="244"/>
      <c r="F1141" s="265"/>
      <c r="O1141" s="490"/>
    </row>
    <row r="1142" spans="1:15" x14ac:dyDescent="0.25">
      <c r="A1142" s="244"/>
      <c r="F1142" s="265"/>
      <c r="O1142" s="490"/>
    </row>
    <row r="1143" spans="1:15" x14ac:dyDescent="0.25">
      <c r="A1143" s="244"/>
      <c r="F1143" s="265"/>
      <c r="O1143" s="490"/>
    </row>
    <row r="1144" spans="1:15" x14ac:dyDescent="0.25">
      <c r="A1144" s="244"/>
      <c r="F1144" s="265"/>
      <c r="O1144" s="490"/>
    </row>
    <row r="1145" spans="1:15" x14ac:dyDescent="0.25">
      <c r="A1145" s="244"/>
      <c r="B1145" s="246"/>
      <c r="O1145" s="490"/>
    </row>
    <row r="1146" spans="1:15" x14ac:dyDescent="0.25">
      <c r="A1146" s="244"/>
      <c r="F1146" s="265"/>
      <c r="O1146" s="490"/>
    </row>
    <row r="1147" spans="1:15" x14ac:dyDescent="0.25">
      <c r="A1147" s="244"/>
      <c r="F1147" s="265"/>
      <c r="O1147" s="490"/>
    </row>
    <row r="1148" spans="1:15" x14ac:dyDescent="0.25">
      <c r="A1148" s="244"/>
      <c r="F1148" s="265"/>
      <c r="O1148" s="490"/>
    </row>
    <row r="1149" spans="1:15" x14ac:dyDescent="0.25">
      <c r="A1149" s="244"/>
      <c r="F1149" s="265"/>
      <c r="O1149" s="490"/>
    </row>
    <row r="1150" spans="1:15" x14ac:dyDescent="0.25">
      <c r="A1150" s="244"/>
      <c r="F1150" s="265"/>
      <c r="O1150" s="490"/>
    </row>
    <row r="1151" spans="1:15" x14ac:dyDescent="0.25">
      <c r="A1151" s="244"/>
      <c r="F1151" s="265"/>
      <c r="O1151" s="490"/>
    </row>
    <row r="1152" spans="1:15" x14ac:dyDescent="0.25">
      <c r="A1152" s="244"/>
      <c r="F1152" s="265"/>
      <c r="O1152" s="490"/>
    </row>
    <row r="1153" spans="1:15" x14ac:dyDescent="0.25">
      <c r="A1153" s="244"/>
      <c r="F1153" s="265"/>
      <c r="O1153" s="490"/>
    </row>
    <row r="1154" spans="1:15" x14ac:dyDescent="0.25">
      <c r="A1154" s="244"/>
      <c r="B1154" s="246"/>
      <c r="O1154" s="490"/>
    </row>
    <row r="1155" spans="1:15" x14ac:dyDescent="0.25">
      <c r="A1155" s="244"/>
      <c r="F1155" s="265"/>
      <c r="O1155" s="490"/>
    </row>
    <row r="1156" spans="1:15" x14ac:dyDescent="0.25">
      <c r="A1156" s="244"/>
      <c r="F1156" s="265"/>
      <c r="O1156" s="490"/>
    </row>
    <row r="1157" spans="1:15" x14ac:dyDescent="0.25">
      <c r="A1157" s="244"/>
      <c r="F1157" s="265"/>
      <c r="O1157" s="490"/>
    </row>
    <row r="1158" spans="1:15" x14ac:dyDescent="0.25">
      <c r="A1158" s="244"/>
      <c r="F1158" s="265"/>
      <c r="O1158" s="490"/>
    </row>
    <row r="1159" spans="1:15" x14ac:dyDescent="0.25">
      <c r="A1159" s="244"/>
      <c r="F1159" s="265"/>
      <c r="O1159" s="490"/>
    </row>
    <row r="1160" spans="1:15" x14ac:dyDescent="0.25">
      <c r="A1160" s="244"/>
      <c r="F1160" s="265"/>
      <c r="O1160" s="490"/>
    </row>
    <row r="1161" spans="1:15" x14ac:dyDescent="0.25">
      <c r="A1161" s="244"/>
      <c r="F1161" s="265"/>
      <c r="O1161" s="490"/>
    </row>
    <row r="1162" spans="1:15" x14ac:dyDescent="0.25">
      <c r="A1162" s="244"/>
      <c r="F1162" s="265"/>
      <c r="O1162" s="490"/>
    </row>
    <row r="1163" spans="1:15" x14ac:dyDescent="0.25">
      <c r="A1163" s="244"/>
      <c r="B1163" s="246"/>
      <c r="O1163" s="490"/>
    </row>
    <row r="1164" spans="1:15" x14ac:dyDescent="0.25">
      <c r="A1164" s="244"/>
      <c r="F1164" s="265"/>
      <c r="O1164" s="490"/>
    </row>
    <row r="1165" spans="1:15" x14ac:dyDescent="0.25">
      <c r="A1165" s="244"/>
      <c r="F1165" s="265"/>
      <c r="O1165" s="490"/>
    </row>
    <row r="1166" spans="1:15" x14ac:dyDescent="0.25">
      <c r="A1166" s="244"/>
      <c r="F1166" s="265"/>
      <c r="O1166" s="490"/>
    </row>
    <row r="1167" spans="1:15" x14ac:dyDescent="0.25">
      <c r="A1167" s="244"/>
      <c r="F1167" s="265"/>
      <c r="O1167" s="490"/>
    </row>
    <row r="1168" spans="1:15" x14ac:dyDescent="0.25">
      <c r="A1168" s="244"/>
      <c r="F1168" s="265"/>
      <c r="O1168" s="490"/>
    </row>
    <row r="1169" spans="1:15" x14ac:dyDescent="0.25">
      <c r="A1169" s="244"/>
      <c r="F1169" s="265"/>
      <c r="O1169" s="490"/>
    </row>
    <row r="1170" spans="1:15" x14ac:dyDescent="0.25">
      <c r="A1170" s="244"/>
      <c r="F1170" s="265"/>
      <c r="O1170" s="490"/>
    </row>
    <row r="1171" spans="1:15" x14ac:dyDescent="0.25">
      <c r="A1171" s="244"/>
      <c r="F1171" s="265"/>
      <c r="O1171" s="490"/>
    </row>
    <row r="1172" spans="1:15" x14ac:dyDescent="0.25">
      <c r="A1172" s="244"/>
      <c r="B1172" s="246"/>
      <c r="O1172" s="490"/>
    </row>
    <row r="1173" spans="1:15" x14ac:dyDescent="0.25">
      <c r="A1173" s="244"/>
      <c r="F1173" s="265"/>
      <c r="O1173" s="490"/>
    </row>
    <row r="1174" spans="1:15" x14ac:dyDescent="0.25">
      <c r="A1174" s="244"/>
      <c r="F1174" s="265"/>
      <c r="O1174" s="490"/>
    </row>
    <row r="1175" spans="1:15" x14ac:dyDescent="0.25">
      <c r="A1175" s="244"/>
      <c r="F1175" s="265"/>
      <c r="O1175" s="490"/>
    </row>
    <row r="1176" spans="1:15" x14ac:dyDescent="0.25">
      <c r="A1176" s="244"/>
      <c r="F1176" s="265"/>
      <c r="O1176" s="490"/>
    </row>
    <row r="1177" spans="1:15" x14ac:dyDescent="0.25">
      <c r="A1177" s="244"/>
      <c r="F1177" s="265"/>
      <c r="O1177" s="490"/>
    </row>
    <row r="1178" spans="1:15" x14ac:dyDescent="0.25">
      <c r="A1178" s="244"/>
      <c r="F1178" s="265"/>
      <c r="O1178" s="490"/>
    </row>
    <row r="1179" spans="1:15" x14ac:dyDescent="0.25">
      <c r="A1179" s="244"/>
      <c r="F1179" s="265"/>
      <c r="O1179" s="490"/>
    </row>
    <row r="1180" spans="1:15" x14ac:dyDescent="0.25">
      <c r="A1180" s="244"/>
      <c r="F1180" s="265"/>
      <c r="O1180" s="490"/>
    </row>
    <row r="1181" spans="1:15" x14ac:dyDescent="0.25">
      <c r="A1181" s="244"/>
      <c r="B1181" s="246"/>
      <c r="O1181" s="490"/>
    </row>
    <row r="1182" spans="1:15" x14ac:dyDescent="0.25">
      <c r="A1182" s="244"/>
      <c r="F1182" s="265"/>
      <c r="O1182" s="490"/>
    </row>
    <row r="1183" spans="1:15" x14ac:dyDescent="0.25">
      <c r="A1183" s="244"/>
      <c r="F1183" s="265"/>
      <c r="O1183" s="490"/>
    </row>
    <row r="1184" spans="1:15" x14ac:dyDescent="0.25">
      <c r="A1184" s="244"/>
      <c r="F1184" s="265"/>
      <c r="O1184" s="490"/>
    </row>
    <row r="1185" spans="1:15" x14ac:dyDescent="0.25">
      <c r="A1185" s="244"/>
      <c r="F1185" s="265"/>
      <c r="O1185" s="490"/>
    </row>
    <row r="1186" spans="1:15" x14ac:dyDescent="0.25">
      <c r="A1186" s="244"/>
      <c r="F1186" s="265"/>
      <c r="O1186" s="490"/>
    </row>
    <row r="1187" spans="1:15" x14ac:dyDescent="0.25">
      <c r="A1187" s="244"/>
      <c r="F1187" s="265"/>
      <c r="O1187" s="490"/>
    </row>
    <row r="1188" spans="1:15" x14ac:dyDescent="0.25">
      <c r="A1188" s="244"/>
      <c r="F1188" s="265"/>
      <c r="O1188" s="490"/>
    </row>
    <row r="1189" spans="1:15" x14ac:dyDescent="0.25">
      <c r="A1189" s="244"/>
      <c r="F1189" s="265"/>
      <c r="O1189" s="490"/>
    </row>
    <row r="1190" spans="1:15" x14ac:dyDescent="0.25">
      <c r="A1190" s="244"/>
      <c r="B1190" s="246"/>
      <c r="O1190" s="490"/>
    </row>
    <row r="1191" spans="1:15" x14ac:dyDescent="0.25">
      <c r="A1191" s="244"/>
      <c r="F1191" s="265"/>
      <c r="O1191" s="490"/>
    </row>
    <row r="1192" spans="1:15" x14ac:dyDescent="0.25">
      <c r="A1192" s="244"/>
      <c r="F1192" s="265"/>
      <c r="O1192" s="490"/>
    </row>
    <row r="1193" spans="1:15" x14ac:dyDescent="0.25">
      <c r="A1193" s="244"/>
      <c r="F1193" s="265"/>
      <c r="O1193" s="490"/>
    </row>
    <row r="1194" spans="1:15" x14ac:dyDescent="0.25">
      <c r="A1194" s="244"/>
      <c r="F1194" s="265"/>
      <c r="O1194" s="490"/>
    </row>
    <row r="1195" spans="1:15" x14ac:dyDescent="0.25">
      <c r="A1195" s="244"/>
      <c r="F1195" s="265"/>
      <c r="O1195" s="490"/>
    </row>
    <row r="1196" spans="1:15" x14ac:dyDescent="0.25">
      <c r="A1196" s="244"/>
      <c r="F1196" s="265"/>
      <c r="O1196" s="490"/>
    </row>
    <row r="1197" spans="1:15" x14ac:dyDescent="0.25">
      <c r="A1197" s="244"/>
      <c r="B1197" s="246"/>
      <c r="O1197" s="490"/>
    </row>
    <row r="1198" spans="1:15" x14ac:dyDescent="0.25">
      <c r="A1198" s="244"/>
      <c r="B1198" s="227"/>
      <c r="F1198" s="265"/>
      <c r="O1198" s="490"/>
    </row>
    <row r="1199" spans="1:15" x14ac:dyDescent="0.25">
      <c r="A1199" s="244"/>
      <c r="B1199" s="227"/>
      <c r="F1199" s="265"/>
      <c r="O1199" s="490"/>
    </row>
    <row r="1200" spans="1:15" x14ac:dyDescent="0.25">
      <c r="A1200" s="244"/>
      <c r="B1200" s="227"/>
      <c r="F1200" s="265"/>
      <c r="O1200" s="490"/>
    </row>
    <row r="1201" spans="1:15" x14ac:dyDescent="0.25">
      <c r="A1201" s="244"/>
      <c r="B1201" s="227"/>
      <c r="F1201" s="265"/>
      <c r="O1201" s="490"/>
    </row>
    <row r="1202" spans="1:15" x14ac:dyDescent="0.25">
      <c r="A1202" s="244"/>
      <c r="B1202" s="227"/>
      <c r="F1202" s="265"/>
      <c r="O1202" s="490"/>
    </row>
    <row r="1203" spans="1:15" x14ac:dyDescent="0.25">
      <c r="A1203" s="244"/>
      <c r="B1203" s="227"/>
      <c r="F1203" s="265"/>
      <c r="O1203" s="490"/>
    </row>
    <row r="1204" spans="1:15" x14ac:dyDescent="0.25">
      <c r="A1204" s="244"/>
      <c r="B1204" s="227"/>
      <c r="F1204" s="265"/>
      <c r="O1204" s="490"/>
    </row>
    <row r="1205" spans="1:15" x14ac:dyDescent="0.25">
      <c r="A1205" s="244"/>
      <c r="B1205" s="227"/>
      <c r="F1205" s="265"/>
      <c r="O1205" s="490"/>
    </row>
    <row r="1206" spans="1:15" x14ac:dyDescent="0.25">
      <c r="A1206" s="244"/>
      <c r="B1206" s="241"/>
      <c r="O1206" s="490"/>
    </row>
    <row r="1207" spans="1:15" x14ac:dyDescent="0.25">
      <c r="A1207" s="244"/>
      <c r="B1207" s="487"/>
      <c r="F1207" s="265"/>
      <c r="O1207" s="490"/>
    </row>
    <row r="1208" spans="1:15" x14ac:dyDescent="0.25">
      <c r="A1208" s="244"/>
      <c r="F1208" s="265"/>
      <c r="O1208" s="490"/>
    </row>
    <row r="1209" spans="1:15" x14ac:dyDescent="0.25">
      <c r="A1209" s="244"/>
      <c r="F1209" s="265"/>
      <c r="O1209" s="490"/>
    </row>
    <row r="1210" spans="1:15" x14ac:dyDescent="0.25">
      <c r="A1210" s="244"/>
      <c r="F1210" s="265"/>
      <c r="O1210" s="490"/>
    </row>
    <row r="1211" spans="1:15" x14ac:dyDescent="0.25">
      <c r="A1211" s="244"/>
      <c r="F1211" s="265"/>
      <c r="O1211" s="490"/>
    </row>
    <row r="1212" spans="1:15" x14ac:dyDescent="0.25">
      <c r="A1212" s="244"/>
      <c r="F1212" s="265"/>
      <c r="O1212" s="490"/>
    </row>
    <row r="1213" spans="1:15" x14ac:dyDescent="0.25">
      <c r="A1213" s="244"/>
      <c r="F1213" s="265"/>
      <c r="O1213" s="490"/>
    </row>
    <row r="1214" spans="1:15" x14ac:dyDescent="0.25">
      <c r="A1214" s="244"/>
      <c r="F1214" s="265"/>
      <c r="O1214" s="490"/>
    </row>
    <row r="1215" spans="1:15" x14ac:dyDescent="0.25">
      <c r="A1215" s="244"/>
      <c r="F1215" s="265"/>
      <c r="O1215" s="490"/>
    </row>
    <row r="1216" spans="1:15" x14ac:dyDescent="0.25">
      <c r="A1216" s="244"/>
      <c r="F1216" s="265"/>
      <c r="O1216" s="490"/>
    </row>
    <row r="1217" spans="1:15" x14ac:dyDescent="0.25">
      <c r="A1217" s="244"/>
      <c r="B1217" s="246"/>
      <c r="O1217" s="490"/>
    </row>
    <row r="1218" spans="1:15" x14ac:dyDescent="0.25">
      <c r="A1218" s="244"/>
      <c r="B1218" s="241"/>
      <c r="O1218" s="490"/>
    </row>
    <row r="1219" spans="1:15" x14ac:dyDescent="0.25">
      <c r="A1219" s="244"/>
      <c r="B1219" s="246"/>
      <c r="O1219" s="490"/>
    </row>
    <row r="1220" spans="1:15" x14ac:dyDescent="0.25">
      <c r="A1220" s="244"/>
      <c r="F1220" s="265"/>
      <c r="O1220" s="490"/>
    </row>
    <row r="1221" spans="1:15" x14ac:dyDescent="0.25">
      <c r="A1221" s="244"/>
      <c r="F1221" s="265"/>
      <c r="O1221" s="490"/>
    </row>
    <row r="1222" spans="1:15" x14ac:dyDescent="0.25">
      <c r="A1222" s="244"/>
      <c r="F1222" s="265"/>
      <c r="O1222" s="490"/>
    </row>
    <row r="1223" spans="1:15" x14ac:dyDescent="0.25">
      <c r="A1223" s="244"/>
      <c r="F1223" s="265"/>
      <c r="O1223" s="490"/>
    </row>
    <row r="1224" spans="1:15" x14ac:dyDescent="0.25">
      <c r="A1224" s="244"/>
      <c r="F1224" s="265"/>
      <c r="O1224" s="490"/>
    </row>
    <row r="1225" spans="1:15" x14ac:dyDescent="0.25">
      <c r="A1225" s="244"/>
      <c r="B1225" s="246"/>
      <c r="O1225" s="490"/>
    </row>
    <row r="1226" spans="1:15" x14ac:dyDescent="0.25">
      <c r="A1226" s="244"/>
      <c r="F1226" s="265"/>
      <c r="O1226" s="490"/>
    </row>
    <row r="1227" spans="1:15" x14ac:dyDescent="0.25">
      <c r="A1227" s="244"/>
      <c r="F1227" s="265"/>
      <c r="O1227" s="490"/>
    </row>
    <row r="1228" spans="1:15" x14ac:dyDescent="0.25">
      <c r="A1228" s="244"/>
      <c r="F1228" s="265"/>
      <c r="O1228" s="490"/>
    </row>
    <row r="1229" spans="1:15" x14ac:dyDescent="0.25">
      <c r="F1229" s="265"/>
      <c r="O1229" s="490"/>
    </row>
    <row r="1230" spans="1:15" x14ac:dyDescent="0.25">
      <c r="F1230" s="265"/>
      <c r="O1230" s="490"/>
    </row>
    <row r="1231" spans="1:15" x14ac:dyDescent="0.25">
      <c r="B1231" s="246"/>
      <c r="F1231" s="265"/>
      <c r="O1231" s="490"/>
    </row>
    <row r="1232" spans="1:15" x14ac:dyDescent="0.25">
      <c r="F1232" s="265"/>
      <c r="O1232" s="490"/>
    </row>
    <row r="1233" spans="1:15" x14ac:dyDescent="0.25">
      <c r="B1233" s="246"/>
      <c r="F1233" s="265"/>
      <c r="O1233" s="490"/>
    </row>
    <row r="1234" spans="1:15" x14ac:dyDescent="0.25">
      <c r="B1234" s="227"/>
      <c r="F1234" s="265"/>
      <c r="O1234" s="490"/>
    </row>
    <row r="1235" spans="1:15" x14ac:dyDescent="0.25">
      <c r="B1235" s="227"/>
      <c r="F1235" s="265"/>
      <c r="O1235" s="490"/>
    </row>
    <row r="1236" spans="1:15" x14ac:dyDescent="0.25">
      <c r="B1236" s="246"/>
      <c r="F1236" s="265"/>
      <c r="O1236" s="490"/>
    </row>
    <row r="1237" spans="1:15" x14ac:dyDescent="0.25">
      <c r="F1237" s="265"/>
      <c r="O1237" s="490"/>
    </row>
    <row r="1238" spans="1:15" x14ac:dyDescent="0.25">
      <c r="F1238" s="265"/>
      <c r="O1238" s="490"/>
    </row>
    <row r="1239" spans="1:15" x14ac:dyDescent="0.25">
      <c r="F1239" s="265"/>
      <c r="O1239" s="490"/>
    </row>
    <row r="1240" spans="1:15" x14ac:dyDescent="0.25">
      <c r="F1240" s="265"/>
      <c r="O1240" s="490"/>
    </row>
    <row r="1241" spans="1:15" x14ac:dyDescent="0.25">
      <c r="B1241" s="246"/>
      <c r="D1241" s="242"/>
      <c r="E1241" s="242"/>
      <c r="F1241" s="265"/>
      <c r="O1241" s="490"/>
    </row>
    <row r="1242" spans="1:15" x14ac:dyDescent="0.25">
      <c r="B1242" s="246"/>
      <c r="D1242" s="224"/>
      <c r="E1242" s="224"/>
      <c r="F1242" s="224"/>
      <c r="O1242" s="490"/>
    </row>
    <row r="1243" spans="1:15" x14ac:dyDescent="0.25">
      <c r="A1243" s="266"/>
      <c r="B1243" s="241"/>
      <c r="C1243" s="374"/>
      <c r="D1243" s="275"/>
      <c r="E1243" s="275"/>
      <c r="F1243" s="241"/>
      <c r="O1243" s="490"/>
    </row>
    <row r="1244" spans="1:15" x14ac:dyDescent="0.25">
      <c r="A1244" s="266"/>
      <c r="B1244" s="277"/>
      <c r="C1244" s="374"/>
      <c r="D1244" s="301"/>
      <c r="E1244" s="302"/>
      <c r="F1244" s="273"/>
      <c r="O1244" s="490"/>
    </row>
    <row r="1245" spans="1:15" x14ac:dyDescent="0.25">
      <c r="A1245" s="244"/>
      <c r="B1245" s="241"/>
      <c r="E1245" s="268"/>
      <c r="F1245" s="274"/>
      <c r="O1245" s="490"/>
    </row>
    <row r="1246" spans="1:15" x14ac:dyDescent="0.25">
      <c r="A1246" s="244"/>
      <c r="B1246" s="227"/>
      <c r="F1246" s="265"/>
      <c r="O1246" s="490"/>
    </row>
    <row r="1247" spans="1:15" x14ac:dyDescent="0.25">
      <c r="A1247" s="244"/>
      <c r="B1247" s="227"/>
      <c r="F1247" s="265"/>
      <c r="O1247" s="490"/>
    </row>
    <row r="1248" spans="1:15" x14ac:dyDescent="0.25">
      <c r="A1248" s="244"/>
      <c r="B1248" s="227"/>
      <c r="F1248" s="265"/>
      <c r="O1248" s="490"/>
    </row>
    <row r="1249" spans="1:15" x14ac:dyDescent="0.25">
      <c r="A1249" s="244"/>
      <c r="B1249" s="227"/>
      <c r="F1249" s="265"/>
      <c r="O1249" s="490"/>
    </row>
    <row r="1250" spans="1:15" x14ac:dyDescent="0.25">
      <c r="A1250" s="244"/>
      <c r="B1250" s="227"/>
      <c r="F1250" s="265"/>
      <c r="O1250" s="490"/>
    </row>
    <row r="1251" spans="1:15" x14ac:dyDescent="0.25">
      <c r="A1251" s="244"/>
      <c r="B1251" s="227"/>
      <c r="F1251" s="265"/>
      <c r="O1251" s="490"/>
    </row>
    <row r="1252" spans="1:15" x14ac:dyDescent="0.25">
      <c r="A1252" s="244"/>
      <c r="B1252" s="241"/>
      <c r="F1252" s="274"/>
      <c r="O1252" s="490"/>
    </row>
    <row r="1253" spans="1:15" x14ac:dyDescent="0.25">
      <c r="A1253" s="244"/>
      <c r="B1253" s="227"/>
      <c r="F1253" s="265"/>
      <c r="O1253" s="490"/>
    </row>
    <row r="1254" spans="1:15" x14ac:dyDescent="0.25">
      <c r="A1254" s="244"/>
      <c r="B1254" s="227"/>
      <c r="F1254" s="265"/>
      <c r="O1254" s="490"/>
    </row>
    <row r="1255" spans="1:15" x14ac:dyDescent="0.25">
      <c r="A1255" s="244"/>
      <c r="B1255" s="227"/>
      <c r="F1255" s="265"/>
      <c r="O1255" s="490"/>
    </row>
    <row r="1256" spans="1:15" x14ac:dyDescent="0.25">
      <c r="A1256" s="244"/>
      <c r="B1256" s="227"/>
      <c r="F1256" s="265"/>
      <c r="O1256" s="490"/>
    </row>
    <row r="1257" spans="1:15" x14ac:dyDescent="0.25">
      <c r="A1257" s="244"/>
      <c r="B1257" s="227"/>
      <c r="F1257" s="265"/>
      <c r="O1257" s="490"/>
    </row>
    <row r="1258" spans="1:15" x14ac:dyDescent="0.25">
      <c r="A1258" s="244"/>
      <c r="B1258" s="227"/>
      <c r="F1258" s="265"/>
      <c r="O1258" s="490"/>
    </row>
    <row r="1259" spans="1:15" x14ac:dyDescent="0.25">
      <c r="A1259" s="244"/>
      <c r="B1259" s="241"/>
      <c r="F1259" s="274"/>
      <c r="O1259" s="490"/>
    </row>
    <row r="1260" spans="1:15" x14ac:dyDescent="0.25">
      <c r="A1260" s="244"/>
      <c r="B1260" s="227"/>
      <c r="F1260" s="265"/>
      <c r="O1260" s="490"/>
    </row>
    <row r="1261" spans="1:15" x14ac:dyDescent="0.25">
      <c r="A1261" s="244"/>
      <c r="B1261" s="227"/>
      <c r="F1261" s="265"/>
      <c r="O1261" s="490"/>
    </row>
    <row r="1262" spans="1:15" x14ac:dyDescent="0.25">
      <c r="A1262" s="244"/>
      <c r="B1262" s="227"/>
      <c r="F1262" s="265"/>
      <c r="O1262" s="490"/>
    </row>
    <row r="1263" spans="1:15" x14ac:dyDescent="0.25">
      <c r="A1263" s="244"/>
      <c r="B1263" s="227"/>
      <c r="F1263" s="265"/>
      <c r="O1263" s="490"/>
    </row>
    <row r="1264" spans="1:15" x14ac:dyDescent="0.25">
      <c r="A1264" s="244"/>
      <c r="B1264" s="227"/>
      <c r="F1264" s="265"/>
      <c r="O1264" s="490"/>
    </row>
    <row r="1265" spans="1:15" x14ac:dyDescent="0.25">
      <c r="A1265" s="244"/>
      <c r="B1265" s="227"/>
      <c r="F1265" s="265"/>
      <c r="O1265" s="490"/>
    </row>
    <row r="1266" spans="1:15" x14ac:dyDescent="0.25">
      <c r="A1266" s="244"/>
      <c r="B1266" s="241"/>
      <c r="F1266" s="274"/>
      <c r="O1266" s="490"/>
    </row>
    <row r="1267" spans="1:15" x14ac:dyDescent="0.25">
      <c r="A1267" s="244"/>
      <c r="B1267" s="227"/>
      <c r="F1267" s="265"/>
      <c r="O1267" s="490"/>
    </row>
    <row r="1268" spans="1:15" x14ac:dyDescent="0.25">
      <c r="A1268" s="244"/>
      <c r="B1268" s="227"/>
      <c r="F1268" s="265"/>
      <c r="O1268" s="490"/>
    </row>
    <row r="1269" spans="1:15" x14ac:dyDescent="0.25">
      <c r="A1269" s="244"/>
      <c r="B1269" s="227"/>
      <c r="F1269" s="265"/>
      <c r="O1269" s="490"/>
    </row>
    <row r="1270" spans="1:15" x14ac:dyDescent="0.25">
      <c r="A1270" s="244"/>
      <c r="B1270" s="227"/>
      <c r="F1270" s="265"/>
      <c r="O1270" s="490"/>
    </row>
    <row r="1271" spans="1:15" x14ac:dyDescent="0.25">
      <c r="A1271" s="244"/>
      <c r="B1271" s="227"/>
      <c r="F1271" s="265"/>
      <c r="O1271" s="490"/>
    </row>
    <row r="1272" spans="1:15" x14ac:dyDescent="0.25">
      <c r="A1272" s="244"/>
      <c r="B1272" s="227"/>
      <c r="F1272" s="265"/>
      <c r="O1272" s="490"/>
    </row>
    <row r="1273" spans="1:15" x14ac:dyDescent="0.25">
      <c r="A1273" s="244"/>
      <c r="B1273" s="241"/>
      <c r="F1273" s="274"/>
      <c r="O1273" s="490"/>
    </row>
    <row r="1274" spans="1:15" x14ac:dyDescent="0.25">
      <c r="A1274" s="244"/>
      <c r="B1274" s="227"/>
      <c r="F1274" s="265"/>
      <c r="O1274" s="490"/>
    </row>
    <row r="1275" spans="1:15" x14ac:dyDescent="0.25">
      <c r="A1275" s="244"/>
      <c r="B1275" s="227"/>
      <c r="F1275" s="265"/>
      <c r="O1275" s="490"/>
    </row>
    <row r="1276" spans="1:15" x14ac:dyDescent="0.25">
      <c r="A1276" s="244"/>
      <c r="B1276" s="227"/>
      <c r="F1276" s="265"/>
      <c r="O1276" s="490"/>
    </row>
    <row r="1277" spans="1:15" x14ac:dyDescent="0.25">
      <c r="B1277" s="241"/>
      <c r="F1277" s="274"/>
      <c r="O1277" s="490"/>
    </row>
    <row r="1278" spans="1:15" x14ac:dyDescent="0.25">
      <c r="B1278" s="227"/>
      <c r="F1278" s="265"/>
      <c r="O1278" s="490"/>
    </row>
    <row r="1279" spans="1:15" x14ac:dyDescent="0.25">
      <c r="B1279" s="227"/>
      <c r="F1279" s="265"/>
      <c r="O1279" s="490"/>
    </row>
    <row r="1280" spans="1:15" x14ac:dyDescent="0.25">
      <c r="B1280" s="241"/>
      <c r="F1280" s="274"/>
      <c r="O1280" s="490"/>
    </row>
    <row r="1281" spans="1:15" x14ac:dyDescent="0.25">
      <c r="B1281" s="227"/>
      <c r="F1281" s="265"/>
      <c r="O1281" s="490"/>
    </row>
    <row r="1282" spans="1:15" x14ac:dyDescent="0.25">
      <c r="B1282" s="227"/>
      <c r="F1282" s="265"/>
      <c r="O1282" s="490"/>
    </row>
    <row r="1283" spans="1:15" x14ac:dyDescent="0.25">
      <c r="B1283" s="227"/>
      <c r="F1283" s="265"/>
      <c r="O1283" s="490"/>
    </row>
    <row r="1284" spans="1:15" x14ac:dyDescent="0.25">
      <c r="B1284" s="227"/>
      <c r="F1284" s="265"/>
      <c r="O1284" s="490"/>
    </row>
    <row r="1285" spans="1:15" x14ac:dyDescent="0.25">
      <c r="B1285" s="227"/>
      <c r="F1285" s="265"/>
      <c r="O1285" s="490"/>
    </row>
    <row r="1286" spans="1:15" x14ac:dyDescent="0.25">
      <c r="B1286" s="227"/>
      <c r="F1286" s="265"/>
      <c r="O1286" s="490"/>
    </row>
    <row r="1287" spans="1:15" x14ac:dyDescent="0.25">
      <c r="B1287" s="227"/>
      <c r="E1287" s="268"/>
      <c r="F1287" s="265"/>
      <c r="O1287" s="490"/>
    </row>
    <row r="1288" spans="1:15" x14ac:dyDescent="0.25">
      <c r="A1288" s="266"/>
      <c r="B1288" s="246"/>
      <c r="C1288" s="277"/>
      <c r="D1288" s="81"/>
      <c r="E1288" s="81"/>
      <c r="F1288" s="246"/>
      <c r="O1288" s="490"/>
    </row>
    <row r="1289" spans="1:15" x14ac:dyDescent="0.25">
      <c r="A1289" s="266"/>
      <c r="B1289" s="277"/>
      <c r="C1289" s="374"/>
      <c r="D1289" s="301"/>
      <c r="E1289" s="302"/>
      <c r="F1289" s="273"/>
      <c r="O1289" s="490"/>
    </row>
    <row r="1290" spans="1:15" x14ac:dyDescent="0.25">
      <c r="B1290" s="241"/>
      <c r="E1290" s="263"/>
      <c r="F1290" s="269"/>
      <c r="O1290" s="490"/>
    </row>
    <row r="1291" spans="1:15" x14ac:dyDescent="0.25">
      <c r="B1291" s="241"/>
      <c r="F1291" s="265"/>
      <c r="O1291" s="490"/>
    </row>
    <row r="1292" spans="1:15" x14ac:dyDescent="0.25">
      <c r="B1292" s="241"/>
      <c r="F1292" s="265"/>
      <c r="O1292" s="490"/>
    </row>
    <row r="1293" spans="1:15" x14ac:dyDescent="0.25">
      <c r="A1293" s="244"/>
      <c r="B1293" s="241"/>
      <c r="F1293" s="265"/>
      <c r="O1293" s="490"/>
    </row>
    <row r="1294" spans="1:15" x14ac:dyDescent="0.25">
      <c r="A1294" s="244"/>
      <c r="B1294" s="241"/>
      <c r="F1294" s="265"/>
      <c r="O1294" s="490"/>
    </row>
    <row r="1295" spans="1:15" x14ac:dyDescent="0.25">
      <c r="A1295" s="244"/>
      <c r="B1295" s="241"/>
      <c r="F1295" s="265"/>
      <c r="O1295" s="490"/>
    </row>
    <row r="1296" spans="1:15" x14ac:dyDescent="0.25">
      <c r="A1296" s="244"/>
      <c r="B1296" s="241"/>
      <c r="F1296" s="265"/>
      <c r="O1296" s="490"/>
    </row>
    <row r="1297" spans="1:15" x14ac:dyDescent="0.25">
      <c r="A1297" s="244"/>
      <c r="B1297" s="241"/>
      <c r="F1297" s="265"/>
      <c r="O1297" s="490"/>
    </row>
    <row r="1298" spans="1:15" x14ac:dyDescent="0.25">
      <c r="A1298" s="244"/>
      <c r="B1298" s="241"/>
      <c r="F1298" s="265"/>
      <c r="O1298" s="490"/>
    </row>
    <row r="1299" spans="1:15" x14ac:dyDescent="0.25">
      <c r="A1299" s="244"/>
      <c r="B1299" s="241"/>
      <c r="F1299" s="265"/>
      <c r="O1299" s="490"/>
    </row>
    <row r="1300" spans="1:15" x14ac:dyDescent="0.25">
      <c r="A1300" s="244"/>
      <c r="B1300" s="241"/>
      <c r="F1300" s="265"/>
      <c r="O1300" s="490"/>
    </row>
    <row r="1301" spans="1:15" x14ac:dyDescent="0.25">
      <c r="A1301" s="244"/>
      <c r="B1301" s="241"/>
      <c r="F1301" s="265"/>
      <c r="O1301" s="490"/>
    </row>
    <row r="1302" spans="1:15" x14ac:dyDescent="0.25">
      <c r="A1302" s="244"/>
      <c r="B1302" s="241"/>
      <c r="F1302" s="265"/>
      <c r="O1302" s="490"/>
    </row>
    <row r="1303" spans="1:15" x14ac:dyDescent="0.25">
      <c r="A1303" s="244"/>
      <c r="B1303" s="241"/>
      <c r="F1303" s="265"/>
      <c r="O1303" s="490"/>
    </row>
    <row r="1304" spans="1:15" x14ac:dyDescent="0.25">
      <c r="A1304" s="244"/>
      <c r="B1304" s="241"/>
      <c r="F1304" s="265"/>
      <c r="O1304" s="490"/>
    </row>
    <row r="1305" spans="1:15" x14ac:dyDescent="0.25">
      <c r="A1305" s="244"/>
      <c r="B1305" s="241"/>
      <c r="F1305" s="265"/>
      <c r="O1305" s="490"/>
    </row>
    <row r="1306" spans="1:15" x14ac:dyDescent="0.25">
      <c r="A1306" s="244"/>
      <c r="B1306" s="241"/>
      <c r="F1306" s="265"/>
      <c r="O1306" s="490"/>
    </row>
    <row r="1307" spans="1:15" x14ac:dyDescent="0.25">
      <c r="A1307" s="244"/>
      <c r="B1307" s="241"/>
      <c r="F1307" s="265"/>
      <c r="O1307" s="490"/>
    </row>
    <row r="1308" spans="1:15" x14ac:dyDescent="0.25">
      <c r="A1308" s="244"/>
      <c r="B1308" s="241"/>
      <c r="F1308" s="265"/>
      <c r="O1308" s="490"/>
    </row>
    <row r="1309" spans="1:15" x14ac:dyDescent="0.25">
      <c r="B1309" s="241"/>
      <c r="F1309" s="265"/>
      <c r="O1309" s="490"/>
    </row>
    <row r="1310" spans="1:15" x14ac:dyDescent="0.25">
      <c r="B1310" s="241"/>
      <c r="F1310" s="265"/>
      <c r="O1310" s="490"/>
    </row>
    <row r="1311" spans="1:15" x14ac:dyDescent="0.25">
      <c r="B1311" s="241"/>
      <c r="F1311" s="265"/>
      <c r="O1311" s="490"/>
    </row>
    <row r="1312" spans="1:15" x14ac:dyDescent="0.25">
      <c r="B1312" s="241"/>
      <c r="F1312" s="265"/>
      <c r="O1312" s="490"/>
    </row>
    <row r="1313" spans="1:15" x14ac:dyDescent="0.25">
      <c r="B1313" s="241"/>
      <c r="F1313" s="265"/>
      <c r="O1313" s="490"/>
    </row>
    <row r="1314" spans="1:15" x14ac:dyDescent="0.25">
      <c r="B1314" s="241"/>
      <c r="E1314" s="263"/>
      <c r="F1314" s="265"/>
      <c r="O1314" s="490"/>
    </row>
    <row r="1315" spans="1:15" x14ac:dyDescent="0.25">
      <c r="A1315" s="266"/>
      <c r="B1315" s="246"/>
      <c r="C1315" s="277"/>
      <c r="D1315" s="81"/>
      <c r="E1315" s="81"/>
      <c r="F1315" s="246"/>
      <c r="O1315" s="490"/>
    </row>
    <row r="1316" spans="1:15" x14ac:dyDescent="0.25">
      <c r="A1316" s="266"/>
      <c r="B1316" s="277"/>
      <c r="C1316" s="374"/>
      <c r="D1316" s="301"/>
      <c r="E1316" s="302"/>
      <c r="F1316" s="273"/>
      <c r="O1316" s="490"/>
    </row>
    <row r="1317" spans="1:15" x14ac:dyDescent="0.25">
      <c r="A1317" s="266"/>
      <c r="B1317" s="277"/>
      <c r="C1317" s="253"/>
      <c r="D1317" s="248"/>
      <c r="E1317" s="248"/>
      <c r="F1317" s="277"/>
      <c r="O1317" s="490"/>
    </row>
    <row r="1318" spans="1:15" x14ac:dyDescent="0.25">
      <c r="C1318" s="239"/>
      <c r="F1318" s="262"/>
      <c r="O1318" s="490"/>
    </row>
    <row r="1319" spans="1:15" x14ac:dyDescent="0.25">
      <c r="C1319" s="239"/>
      <c r="F1319" s="262"/>
      <c r="O1319" s="490"/>
    </row>
    <row r="1320" spans="1:15" x14ac:dyDescent="0.25">
      <c r="C1320" s="239"/>
      <c r="F1320" s="262"/>
      <c r="O1320" s="490"/>
    </row>
    <row r="1321" spans="1:15" x14ac:dyDescent="0.25">
      <c r="C1321" s="239"/>
      <c r="F1321" s="262"/>
      <c r="O1321" s="490"/>
    </row>
    <row r="1322" spans="1:15" x14ac:dyDescent="0.25">
      <c r="C1322" s="239"/>
      <c r="F1322" s="262"/>
      <c r="O1322" s="490"/>
    </row>
    <row r="1323" spans="1:15" x14ac:dyDescent="0.25">
      <c r="C1323" s="239"/>
      <c r="F1323" s="262"/>
      <c r="O1323" s="490"/>
    </row>
    <row r="1324" spans="1:15" x14ac:dyDescent="0.25">
      <c r="C1324" s="239"/>
      <c r="F1324" s="262"/>
      <c r="O1324" s="490"/>
    </row>
    <row r="1325" spans="1:15" x14ac:dyDescent="0.25">
      <c r="C1325" s="239"/>
      <c r="F1325" s="262"/>
      <c r="O1325" s="490"/>
    </row>
    <row r="1326" spans="1:15" x14ac:dyDescent="0.25">
      <c r="C1326" s="239"/>
      <c r="F1326" s="262"/>
      <c r="O1326" s="490"/>
    </row>
    <row r="1327" spans="1:15" x14ac:dyDescent="0.25">
      <c r="B1327" s="227"/>
      <c r="C1327" s="239"/>
      <c r="F1327" s="262"/>
      <c r="O1327" s="490"/>
    </row>
    <row r="1328" spans="1:15" x14ac:dyDescent="0.25">
      <c r="B1328" s="227"/>
      <c r="C1328" s="239"/>
      <c r="F1328" s="262"/>
      <c r="O1328" s="490"/>
    </row>
    <row r="1329" spans="1:15" x14ac:dyDescent="0.25">
      <c r="B1329" s="227"/>
      <c r="C1329" s="239"/>
      <c r="F1329" s="262"/>
      <c r="O1329" s="490"/>
    </row>
    <row r="1330" spans="1:15" x14ac:dyDescent="0.25">
      <c r="B1330" s="227"/>
      <c r="C1330" s="239"/>
      <c r="F1330" s="262"/>
      <c r="O1330" s="490"/>
    </row>
    <row r="1331" spans="1:15" x14ac:dyDescent="0.25">
      <c r="B1331" s="264"/>
      <c r="C1331" s="239"/>
      <c r="F1331" s="262"/>
      <c r="O1331" s="490"/>
    </row>
    <row r="1332" spans="1:15" x14ac:dyDescent="0.25">
      <c r="B1332" s="264"/>
      <c r="C1332" s="239"/>
      <c r="F1332" s="262"/>
      <c r="O1332" s="490"/>
    </row>
    <row r="1333" spans="1:15" x14ac:dyDescent="0.25">
      <c r="A1333" s="266"/>
      <c r="B1333" s="225"/>
      <c r="C1333" s="253"/>
      <c r="F1333" s="273"/>
      <c r="O1333" s="490"/>
    </row>
    <row r="1334" spans="1:15" x14ac:dyDescent="0.25">
      <c r="C1334" s="239"/>
      <c r="F1334" s="262"/>
      <c r="O1334" s="490"/>
    </row>
    <row r="1335" spans="1:15" x14ac:dyDescent="0.25">
      <c r="C1335" s="226"/>
      <c r="F1335" s="262"/>
      <c r="O1335" s="490"/>
    </row>
    <row r="1336" spans="1:15" x14ac:dyDescent="0.25">
      <c r="C1336" s="226"/>
      <c r="F1336" s="262"/>
      <c r="O1336" s="490"/>
    </row>
    <row r="1337" spans="1:15" x14ac:dyDescent="0.25">
      <c r="C1337" s="226"/>
      <c r="F1337" s="262"/>
      <c r="O1337" s="490"/>
    </row>
    <row r="1338" spans="1:15" x14ac:dyDescent="0.25">
      <c r="C1338" s="226"/>
      <c r="F1338" s="262"/>
      <c r="O1338" s="490"/>
    </row>
    <row r="1339" spans="1:15" x14ac:dyDescent="0.25">
      <c r="C1339" s="226"/>
      <c r="F1339" s="262"/>
      <c r="O1339" s="490"/>
    </row>
    <row r="1340" spans="1:15" x14ac:dyDescent="0.25">
      <c r="C1340" s="226"/>
      <c r="F1340" s="262"/>
      <c r="O1340" s="490"/>
    </row>
    <row r="1341" spans="1:15" x14ac:dyDescent="0.25">
      <c r="C1341" s="226"/>
      <c r="F1341" s="262"/>
      <c r="O1341" s="490"/>
    </row>
    <row r="1342" spans="1:15" x14ac:dyDescent="0.25">
      <c r="C1342" s="226"/>
      <c r="F1342" s="262"/>
      <c r="O1342" s="490"/>
    </row>
    <row r="1343" spans="1:15" x14ac:dyDescent="0.25">
      <c r="B1343" s="227"/>
      <c r="C1343" s="226"/>
      <c r="F1343" s="262"/>
      <c r="O1343" s="490"/>
    </row>
    <row r="1344" spans="1:15" x14ac:dyDescent="0.25">
      <c r="A1344" s="266"/>
      <c r="B1344" s="241"/>
      <c r="C1344" s="266"/>
      <c r="F1344" s="273"/>
      <c r="O1344" s="490"/>
    </row>
    <row r="1345" spans="1:15" x14ac:dyDescent="0.25">
      <c r="C1345" s="239"/>
      <c r="F1345" s="262"/>
      <c r="O1345" s="490"/>
    </row>
    <row r="1346" spans="1:15" x14ac:dyDescent="0.25">
      <c r="C1346" s="226"/>
      <c r="F1346" s="262"/>
      <c r="O1346" s="490"/>
    </row>
    <row r="1347" spans="1:15" x14ac:dyDescent="0.25">
      <c r="C1347" s="226"/>
      <c r="F1347" s="262"/>
      <c r="O1347" s="490"/>
    </row>
    <row r="1348" spans="1:15" x14ac:dyDescent="0.25">
      <c r="C1348" s="226"/>
      <c r="F1348" s="262"/>
      <c r="O1348" s="490"/>
    </row>
    <row r="1349" spans="1:15" x14ac:dyDescent="0.25">
      <c r="C1349" s="226"/>
      <c r="F1349" s="262"/>
      <c r="O1349" s="490"/>
    </row>
    <row r="1350" spans="1:15" x14ac:dyDescent="0.25">
      <c r="C1350" s="226"/>
      <c r="F1350" s="262"/>
      <c r="O1350" s="490"/>
    </row>
    <row r="1351" spans="1:15" x14ac:dyDescent="0.25">
      <c r="C1351" s="226"/>
      <c r="F1351" s="262"/>
      <c r="O1351" s="490"/>
    </row>
    <row r="1352" spans="1:15" x14ac:dyDescent="0.25">
      <c r="C1352" s="226"/>
      <c r="F1352" s="262"/>
      <c r="O1352" s="490"/>
    </row>
    <row r="1353" spans="1:15" x14ac:dyDescent="0.25">
      <c r="C1353" s="226"/>
      <c r="F1353" s="262"/>
      <c r="O1353" s="490"/>
    </row>
    <row r="1354" spans="1:15" x14ac:dyDescent="0.25">
      <c r="B1354" s="227"/>
      <c r="C1354" s="226"/>
      <c r="F1354" s="262"/>
      <c r="O1354" s="490"/>
    </row>
    <row r="1355" spans="1:15" x14ac:dyDescent="0.25">
      <c r="A1355" s="266"/>
      <c r="B1355" s="241"/>
      <c r="C1355" s="226"/>
      <c r="F1355" s="262"/>
      <c r="O1355" s="490"/>
    </row>
    <row r="1356" spans="1:15" x14ac:dyDescent="0.25">
      <c r="B1356" s="227"/>
      <c r="C1356" s="226"/>
      <c r="F1356" s="262"/>
      <c r="O1356" s="490"/>
    </row>
    <row r="1357" spans="1:15" x14ac:dyDescent="0.25">
      <c r="B1357" s="227"/>
      <c r="C1357" s="226"/>
      <c r="F1357" s="262"/>
      <c r="O1357" s="490"/>
    </row>
    <row r="1358" spans="1:15" x14ac:dyDescent="0.25">
      <c r="B1358" s="227"/>
      <c r="C1358" s="226"/>
      <c r="F1358" s="262"/>
      <c r="O1358" s="490"/>
    </row>
    <row r="1359" spans="1:15" x14ac:dyDescent="0.25">
      <c r="B1359" s="227"/>
      <c r="C1359" s="226"/>
      <c r="F1359" s="262"/>
      <c r="O1359" s="490"/>
    </row>
    <row r="1360" spans="1:15" x14ac:dyDescent="0.25">
      <c r="B1360" s="227"/>
      <c r="C1360" s="226"/>
      <c r="F1360" s="262"/>
      <c r="O1360" s="490"/>
    </row>
    <row r="1361" spans="1:15" x14ac:dyDescent="0.25">
      <c r="B1361" s="227"/>
      <c r="C1361" s="226"/>
      <c r="F1361" s="262"/>
      <c r="O1361" s="490"/>
    </row>
    <row r="1362" spans="1:15" x14ac:dyDescent="0.25">
      <c r="B1362" s="227"/>
      <c r="C1362" s="226"/>
      <c r="F1362" s="262"/>
      <c r="O1362" s="490"/>
    </row>
    <row r="1363" spans="1:15" x14ac:dyDescent="0.25">
      <c r="A1363" s="266"/>
      <c r="B1363" s="241"/>
      <c r="C1363" s="266"/>
      <c r="F1363" s="313"/>
      <c r="O1363" s="490"/>
    </row>
    <row r="1364" spans="1:15" x14ac:dyDescent="0.25">
      <c r="B1364" s="227"/>
      <c r="C1364" s="226"/>
      <c r="F1364" s="262"/>
      <c r="O1364" s="490"/>
    </row>
    <row r="1365" spans="1:15" x14ac:dyDescent="0.25">
      <c r="B1365" s="227"/>
      <c r="C1365" s="226"/>
      <c r="F1365" s="262"/>
      <c r="O1365" s="490"/>
    </row>
    <row r="1366" spans="1:15" x14ac:dyDescent="0.25">
      <c r="B1366" s="227"/>
      <c r="C1366" s="226"/>
      <c r="F1366" s="262"/>
      <c r="O1366" s="490"/>
    </row>
    <row r="1367" spans="1:15" x14ac:dyDescent="0.25">
      <c r="B1367" s="227"/>
      <c r="C1367" s="226"/>
      <c r="F1367" s="262"/>
      <c r="O1367" s="490"/>
    </row>
    <row r="1368" spans="1:15" x14ac:dyDescent="0.25">
      <c r="B1368" s="227"/>
      <c r="C1368" s="226"/>
      <c r="F1368" s="262"/>
      <c r="O1368" s="490"/>
    </row>
    <row r="1369" spans="1:15" x14ac:dyDescent="0.25">
      <c r="B1369" s="227"/>
      <c r="C1369" s="226"/>
      <c r="F1369" s="262"/>
      <c r="O1369" s="490"/>
    </row>
    <row r="1370" spans="1:15" x14ac:dyDescent="0.25">
      <c r="B1370" s="227"/>
      <c r="C1370" s="226"/>
      <c r="F1370" s="262"/>
      <c r="O1370" s="490"/>
    </row>
    <row r="1371" spans="1:15" x14ac:dyDescent="0.25">
      <c r="B1371" s="227"/>
      <c r="C1371" s="226"/>
      <c r="F1371" s="262"/>
      <c r="O1371" s="490"/>
    </row>
    <row r="1372" spans="1:15" x14ac:dyDescent="0.25">
      <c r="B1372" s="227"/>
      <c r="C1372" s="226"/>
      <c r="F1372" s="262"/>
      <c r="O1372" s="490"/>
    </row>
    <row r="1373" spans="1:15" x14ac:dyDescent="0.25">
      <c r="A1373" s="266"/>
      <c r="B1373" s="241"/>
      <c r="C1373" s="266"/>
      <c r="F1373" s="313"/>
      <c r="O1373" s="490"/>
    </row>
    <row r="1374" spans="1:15" x14ac:dyDescent="0.25">
      <c r="B1374" s="227"/>
      <c r="C1374" s="226"/>
      <c r="F1374" s="262"/>
      <c r="O1374" s="490"/>
    </row>
    <row r="1375" spans="1:15" x14ac:dyDescent="0.25">
      <c r="B1375" s="227"/>
      <c r="C1375" s="226"/>
      <c r="F1375" s="262"/>
      <c r="O1375" s="490"/>
    </row>
    <row r="1376" spans="1:15" x14ac:dyDescent="0.25">
      <c r="B1376" s="227"/>
      <c r="C1376" s="226"/>
      <c r="F1376" s="262"/>
      <c r="O1376" s="490"/>
    </row>
    <row r="1377" spans="1:15" x14ac:dyDescent="0.25">
      <c r="B1377" s="227"/>
      <c r="C1377" s="226"/>
      <c r="F1377" s="262"/>
      <c r="O1377" s="490"/>
    </row>
    <row r="1378" spans="1:15" x14ac:dyDescent="0.25">
      <c r="B1378" s="227"/>
      <c r="C1378" s="226"/>
      <c r="F1378" s="262"/>
      <c r="O1378" s="490"/>
    </row>
    <row r="1379" spans="1:15" x14ac:dyDescent="0.25">
      <c r="B1379" s="227"/>
      <c r="C1379" s="226"/>
      <c r="F1379" s="262"/>
      <c r="O1379" s="490"/>
    </row>
    <row r="1380" spans="1:15" x14ac:dyDescent="0.25">
      <c r="B1380" s="227"/>
      <c r="C1380" s="226"/>
      <c r="F1380" s="262"/>
      <c r="O1380" s="490"/>
    </row>
    <row r="1381" spans="1:15" x14ac:dyDescent="0.25">
      <c r="B1381" s="227"/>
      <c r="C1381" s="226"/>
      <c r="F1381" s="262"/>
      <c r="O1381" s="490"/>
    </row>
    <row r="1382" spans="1:15" x14ac:dyDescent="0.25">
      <c r="B1382" s="227"/>
      <c r="C1382" s="226"/>
      <c r="F1382" s="262"/>
      <c r="O1382" s="490"/>
    </row>
    <row r="1383" spans="1:15" x14ac:dyDescent="0.25">
      <c r="B1383" s="227"/>
      <c r="C1383" s="226"/>
      <c r="F1383" s="262"/>
    </row>
    <row r="1384" spans="1:15" x14ac:dyDescent="0.25">
      <c r="A1384" s="266"/>
      <c r="B1384" s="241"/>
      <c r="C1384" s="266"/>
      <c r="F1384" s="313"/>
    </row>
    <row r="1385" spans="1:15" x14ac:dyDescent="0.25">
      <c r="B1385" s="227"/>
      <c r="C1385" s="226"/>
      <c r="F1385" s="262"/>
    </row>
    <row r="1386" spans="1:15" x14ac:dyDescent="0.25">
      <c r="B1386" s="227"/>
      <c r="C1386" s="226"/>
      <c r="F1386" s="262"/>
    </row>
    <row r="1387" spans="1:15" x14ac:dyDescent="0.25">
      <c r="B1387" s="227"/>
      <c r="C1387" s="226"/>
      <c r="F1387" s="262"/>
    </row>
    <row r="1388" spans="1:15" x14ac:dyDescent="0.25">
      <c r="B1388" s="227"/>
      <c r="C1388" s="226"/>
      <c r="F1388" s="262"/>
    </row>
    <row r="1389" spans="1:15" x14ac:dyDescent="0.25">
      <c r="B1389" s="227"/>
      <c r="C1389" s="226"/>
      <c r="F1389" s="262"/>
    </row>
    <row r="1390" spans="1:15" x14ac:dyDescent="0.25">
      <c r="B1390" s="227"/>
      <c r="C1390" s="226"/>
      <c r="F1390" s="262"/>
    </row>
    <row r="1391" spans="1:15" x14ac:dyDescent="0.25">
      <c r="B1391" s="227"/>
      <c r="C1391" s="226"/>
      <c r="F1391" s="262"/>
    </row>
    <row r="1392" spans="1:15" x14ac:dyDescent="0.25">
      <c r="B1392" s="227"/>
      <c r="C1392" s="226"/>
      <c r="F1392" s="262"/>
    </row>
    <row r="1393" spans="1:6" x14ac:dyDescent="0.25">
      <c r="B1393" s="227"/>
      <c r="C1393" s="226"/>
      <c r="F1393" s="262"/>
    </row>
    <row r="1394" spans="1:6" x14ac:dyDescent="0.25">
      <c r="A1394" s="266"/>
      <c r="B1394" s="241"/>
      <c r="C1394" s="266"/>
      <c r="F1394" s="313"/>
    </row>
    <row r="1395" spans="1:6" x14ac:dyDescent="0.25">
      <c r="B1395" s="227"/>
      <c r="C1395" s="226"/>
      <c r="F1395" s="262"/>
    </row>
    <row r="1396" spans="1:6" x14ac:dyDescent="0.25">
      <c r="B1396" s="227"/>
      <c r="C1396" s="226"/>
      <c r="F1396" s="262"/>
    </row>
    <row r="1397" spans="1:6" s="490" customFormat="1" x14ac:dyDescent="0.25">
      <c r="A1397" s="226"/>
      <c r="B1397" s="227"/>
      <c r="C1397" s="226"/>
      <c r="D1397" s="261"/>
      <c r="E1397" s="261"/>
      <c r="F1397" s="262"/>
    </row>
    <row r="1398" spans="1:6" s="490" customFormat="1" x14ac:dyDescent="0.25">
      <c r="A1398" s="226"/>
      <c r="B1398" s="227"/>
      <c r="C1398" s="226"/>
      <c r="D1398" s="261"/>
      <c r="E1398" s="261"/>
      <c r="F1398" s="262"/>
    </row>
    <row r="1399" spans="1:6" s="490" customFormat="1" x14ac:dyDescent="0.25">
      <c r="A1399" s="226"/>
      <c r="B1399" s="227"/>
      <c r="C1399" s="226"/>
      <c r="D1399" s="261"/>
      <c r="E1399" s="261"/>
      <c r="F1399" s="262"/>
    </row>
    <row r="1400" spans="1:6" s="490" customFormat="1" x14ac:dyDescent="0.25">
      <c r="A1400" s="226"/>
      <c r="B1400" s="227"/>
      <c r="C1400" s="226"/>
      <c r="D1400" s="261"/>
      <c r="E1400" s="261"/>
      <c r="F1400" s="262"/>
    </row>
    <row r="1401" spans="1:6" s="490" customFormat="1" x14ac:dyDescent="0.25">
      <c r="A1401" s="226"/>
      <c r="B1401" s="227"/>
      <c r="C1401" s="226"/>
      <c r="D1401" s="261"/>
      <c r="E1401" s="261"/>
      <c r="F1401" s="262"/>
    </row>
    <row r="1402" spans="1:6" s="490" customFormat="1" x14ac:dyDescent="0.25">
      <c r="A1402" s="266"/>
      <c r="B1402" s="241"/>
      <c r="C1402" s="266"/>
      <c r="D1402" s="261"/>
      <c r="E1402" s="261"/>
      <c r="F1402" s="313"/>
    </row>
    <row r="1403" spans="1:6" s="490" customFormat="1" x14ac:dyDescent="0.25">
      <c r="A1403" s="226"/>
      <c r="B1403" s="227"/>
      <c r="C1403" s="226"/>
      <c r="D1403" s="261"/>
      <c r="E1403" s="261"/>
      <c r="F1403" s="262"/>
    </row>
    <row r="1404" spans="1:6" s="490" customFormat="1" x14ac:dyDescent="0.25">
      <c r="A1404" s="226"/>
      <c r="B1404" s="227"/>
      <c r="C1404" s="226"/>
      <c r="D1404" s="261"/>
      <c r="E1404" s="261"/>
      <c r="F1404" s="262"/>
    </row>
    <row r="1405" spans="1:6" s="490" customFormat="1" x14ac:dyDescent="0.25">
      <c r="A1405" s="226"/>
      <c r="B1405" s="227"/>
      <c r="C1405" s="226"/>
      <c r="D1405" s="261"/>
      <c r="E1405" s="261"/>
      <c r="F1405" s="262"/>
    </row>
    <row r="1406" spans="1:6" s="490" customFormat="1" x14ac:dyDescent="0.25">
      <c r="A1406" s="226"/>
      <c r="B1406" s="227"/>
      <c r="C1406" s="226"/>
      <c r="D1406" s="261"/>
      <c r="E1406" s="261"/>
      <c r="F1406" s="262"/>
    </row>
    <row r="1407" spans="1:6" s="490" customFormat="1" x14ac:dyDescent="0.25">
      <c r="A1407" s="226"/>
      <c r="B1407" s="227"/>
      <c r="C1407" s="226"/>
      <c r="D1407" s="261"/>
      <c r="E1407" s="261"/>
      <c r="F1407" s="262"/>
    </row>
    <row r="1408" spans="1:6" s="490" customFormat="1" x14ac:dyDescent="0.25">
      <c r="A1408" s="226"/>
      <c r="B1408" s="227"/>
      <c r="C1408" s="226"/>
      <c r="D1408" s="261"/>
      <c r="E1408" s="261"/>
      <c r="F1408" s="262"/>
    </row>
    <row r="1409" spans="1:6" s="490" customFormat="1" x14ac:dyDescent="0.25">
      <c r="A1409" s="226"/>
      <c r="B1409" s="227"/>
      <c r="C1409" s="226"/>
      <c r="D1409" s="261"/>
      <c r="E1409" s="261"/>
      <c r="F1409" s="262"/>
    </row>
    <row r="1410" spans="1:6" s="490" customFormat="1" x14ac:dyDescent="0.25">
      <c r="A1410" s="266"/>
      <c r="B1410" s="241"/>
      <c r="C1410" s="266"/>
      <c r="D1410" s="261"/>
      <c r="E1410" s="261"/>
      <c r="F1410" s="313"/>
    </row>
    <row r="1411" spans="1:6" s="490" customFormat="1" x14ac:dyDescent="0.25">
      <c r="A1411" s="226"/>
      <c r="B1411" s="227"/>
      <c r="C1411" s="226"/>
      <c r="D1411" s="261"/>
      <c r="E1411" s="261"/>
      <c r="F1411" s="262"/>
    </row>
    <row r="1412" spans="1:6" s="490" customFormat="1" x14ac:dyDescent="0.25">
      <c r="A1412" s="226"/>
      <c r="B1412" s="227"/>
      <c r="C1412" s="226"/>
      <c r="D1412" s="261"/>
      <c r="E1412" s="261"/>
      <c r="F1412" s="262"/>
    </row>
    <row r="1413" spans="1:6" s="490" customFormat="1" x14ac:dyDescent="0.25">
      <c r="A1413" s="266"/>
      <c r="B1413" s="241"/>
      <c r="C1413" s="266"/>
      <c r="D1413" s="261"/>
      <c r="E1413" s="261"/>
      <c r="F1413" s="313"/>
    </row>
    <row r="1414" spans="1:6" s="490" customFormat="1" x14ac:dyDescent="0.25">
      <c r="A1414" s="226"/>
      <c r="B1414" s="227"/>
      <c r="C1414" s="226"/>
      <c r="D1414" s="261"/>
      <c r="E1414" s="261"/>
      <c r="F1414" s="262"/>
    </row>
    <row r="1415" spans="1:6" s="490" customFormat="1" x14ac:dyDescent="0.25">
      <c r="A1415" s="226"/>
      <c r="B1415" s="227"/>
      <c r="C1415" s="226"/>
      <c r="D1415" s="261"/>
      <c r="E1415" s="261"/>
      <c r="F1415" s="262"/>
    </row>
    <row r="1416" spans="1:6" s="490" customFormat="1" x14ac:dyDescent="0.25">
      <c r="A1416" s="266"/>
      <c r="B1416" s="241"/>
      <c r="C1416" s="266"/>
      <c r="D1416" s="261"/>
      <c r="E1416" s="261"/>
      <c r="F1416" s="313"/>
    </row>
    <row r="1417" spans="1:6" s="490" customFormat="1" x14ac:dyDescent="0.25">
      <c r="A1417" s="226"/>
      <c r="B1417" s="227"/>
      <c r="C1417" s="226"/>
      <c r="D1417" s="261"/>
      <c r="E1417" s="261"/>
      <c r="F1417" s="262"/>
    </row>
    <row r="1418" spans="1:6" s="490" customFormat="1" x14ac:dyDescent="0.25">
      <c r="A1418" s="226"/>
      <c r="B1418" s="227"/>
      <c r="C1418" s="226"/>
      <c r="D1418" s="261"/>
      <c r="E1418" s="261"/>
      <c r="F1418" s="262"/>
    </row>
    <row r="1419" spans="1:6" s="490" customFormat="1" x14ac:dyDescent="0.25">
      <c r="A1419" s="226"/>
      <c r="B1419" s="227"/>
      <c r="C1419" s="226"/>
      <c r="D1419" s="261"/>
      <c r="E1419" s="261"/>
      <c r="F1419" s="262"/>
    </row>
    <row r="1420" spans="1:6" s="490" customFormat="1" x14ac:dyDescent="0.25">
      <c r="A1420" s="226"/>
      <c r="B1420" s="227"/>
      <c r="C1420" s="226"/>
      <c r="D1420" s="261"/>
      <c r="E1420" s="261"/>
      <c r="F1420" s="262"/>
    </row>
    <row r="1421" spans="1:6" s="490" customFormat="1" x14ac:dyDescent="0.25">
      <c r="A1421" s="226"/>
      <c r="B1421" s="227"/>
      <c r="C1421" s="226"/>
      <c r="D1421" s="261"/>
      <c r="E1421" s="261"/>
      <c r="F1421" s="262"/>
    </row>
    <row r="1422" spans="1:6" s="490" customFormat="1" x14ac:dyDescent="0.25">
      <c r="A1422" s="226"/>
      <c r="B1422" s="227"/>
      <c r="C1422" s="226"/>
      <c r="D1422" s="261"/>
      <c r="E1422" s="261"/>
      <c r="F1422" s="262"/>
    </row>
    <row r="1423" spans="1:6" s="490" customFormat="1" x14ac:dyDescent="0.25">
      <c r="A1423" s="226"/>
      <c r="B1423" s="227"/>
      <c r="C1423" s="226"/>
      <c r="D1423" s="261"/>
      <c r="E1423" s="261"/>
      <c r="F1423" s="262"/>
    </row>
    <row r="1424" spans="1:6" s="490" customFormat="1" x14ac:dyDescent="0.25">
      <c r="A1424" s="226"/>
      <c r="B1424" s="227"/>
      <c r="C1424" s="226"/>
      <c r="D1424" s="261"/>
      <c r="E1424" s="261"/>
      <c r="F1424" s="262"/>
    </row>
    <row r="1425" spans="1:6" s="490" customFormat="1" x14ac:dyDescent="0.25">
      <c r="A1425" s="226"/>
      <c r="B1425" s="227"/>
      <c r="C1425" s="226"/>
      <c r="D1425" s="261"/>
      <c r="E1425" s="261"/>
      <c r="F1425" s="262"/>
    </row>
    <row r="1426" spans="1:6" s="490" customFormat="1" x14ac:dyDescent="0.25">
      <c r="A1426" s="226"/>
      <c r="B1426" s="227"/>
      <c r="C1426" s="226"/>
      <c r="D1426" s="261"/>
      <c r="E1426" s="261"/>
      <c r="F1426" s="262"/>
    </row>
    <row r="1427" spans="1:6" s="490" customFormat="1" x14ac:dyDescent="0.25">
      <c r="A1427" s="226"/>
      <c r="B1427" s="227"/>
      <c r="C1427" s="226"/>
      <c r="D1427" s="261"/>
      <c r="E1427" s="261"/>
      <c r="F1427" s="262"/>
    </row>
    <row r="1428" spans="1:6" s="490" customFormat="1" x14ac:dyDescent="0.25">
      <c r="A1428" s="266"/>
      <c r="B1428" s="241"/>
      <c r="C1428" s="266"/>
      <c r="D1428" s="261"/>
      <c r="E1428" s="261"/>
      <c r="F1428" s="313"/>
    </row>
    <row r="1429" spans="1:6" s="490" customFormat="1" x14ac:dyDescent="0.25">
      <c r="A1429" s="226"/>
      <c r="B1429" s="227"/>
      <c r="C1429" s="226"/>
      <c r="D1429" s="261"/>
      <c r="E1429" s="261"/>
      <c r="F1429" s="262"/>
    </row>
    <row r="1430" spans="1:6" s="490" customFormat="1" x14ac:dyDescent="0.25">
      <c r="A1430" s="226"/>
      <c r="B1430" s="227"/>
      <c r="C1430" s="226"/>
      <c r="D1430" s="261"/>
      <c r="E1430" s="261"/>
      <c r="F1430" s="262"/>
    </row>
    <row r="1431" spans="1:6" s="490" customFormat="1" x14ac:dyDescent="0.25">
      <c r="A1431" s="226"/>
      <c r="B1431" s="227"/>
      <c r="C1431" s="226"/>
      <c r="D1431" s="261"/>
      <c r="E1431" s="261"/>
      <c r="F1431" s="262"/>
    </row>
    <row r="1432" spans="1:6" s="490" customFormat="1" x14ac:dyDescent="0.25">
      <c r="A1432" s="226"/>
      <c r="B1432" s="227"/>
      <c r="C1432" s="226"/>
      <c r="D1432" s="261"/>
      <c r="E1432" s="261"/>
      <c r="F1432" s="262"/>
    </row>
    <row r="1433" spans="1:6" s="490" customFormat="1" x14ac:dyDescent="0.25">
      <c r="A1433" s="226"/>
      <c r="B1433" s="227"/>
      <c r="C1433" s="226"/>
      <c r="D1433" s="261"/>
      <c r="E1433" s="261"/>
      <c r="F1433" s="262"/>
    </row>
    <row r="1434" spans="1:6" s="490" customFormat="1" x14ac:dyDescent="0.25">
      <c r="A1434" s="226"/>
      <c r="B1434" s="227"/>
      <c r="C1434" s="226"/>
      <c r="D1434" s="261"/>
      <c r="E1434" s="261"/>
      <c r="F1434" s="262"/>
    </row>
    <row r="1435" spans="1:6" s="490" customFormat="1" x14ac:dyDescent="0.25">
      <c r="A1435" s="226"/>
      <c r="B1435" s="227"/>
      <c r="C1435" s="226"/>
      <c r="D1435" s="261"/>
      <c r="E1435" s="261"/>
      <c r="F1435" s="262"/>
    </row>
    <row r="1436" spans="1:6" s="490" customFormat="1" x14ac:dyDescent="0.25">
      <c r="A1436" s="226"/>
      <c r="B1436" s="227"/>
      <c r="C1436" s="226"/>
      <c r="D1436" s="261"/>
      <c r="E1436" s="261"/>
      <c r="F1436" s="262"/>
    </row>
    <row r="1437" spans="1:6" s="490" customFormat="1" x14ac:dyDescent="0.25">
      <c r="A1437" s="226"/>
      <c r="B1437" s="227"/>
      <c r="C1437" s="226"/>
      <c r="D1437" s="261"/>
      <c r="E1437" s="261"/>
      <c r="F1437" s="262"/>
    </row>
    <row r="1438" spans="1:6" s="490" customFormat="1" x14ac:dyDescent="0.25">
      <c r="A1438" s="226"/>
      <c r="B1438" s="227"/>
      <c r="C1438" s="226"/>
      <c r="D1438" s="261"/>
      <c r="E1438" s="261"/>
      <c r="F1438" s="262"/>
    </row>
    <row r="1439" spans="1:6" s="490" customFormat="1" x14ac:dyDescent="0.25">
      <c r="A1439" s="226"/>
      <c r="B1439" s="227"/>
      <c r="C1439" s="226"/>
      <c r="D1439" s="261"/>
      <c r="E1439" s="261"/>
      <c r="F1439" s="262"/>
    </row>
    <row r="1440" spans="1:6" s="490" customFormat="1" x14ac:dyDescent="0.25">
      <c r="A1440" s="226"/>
      <c r="B1440" s="227"/>
      <c r="C1440" s="226"/>
      <c r="D1440" s="261"/>
      <c r="E1440" s="261"/>
      <c r="F1440" s="262"/>
    </row>
    <row r="1441" spans="1:6" s="490" customFormat="1" x14ac:dyDescent="0.25">
      <c r="A1441" s="266"/>
      <c r="B1441" s="241"/>
      <c r="C1441" s="266"/>
      <c r="D1441" s="261"/>
      <c r="E1441" s="261"/>
      <c r="F1441" s="313"/>
    </row>
    <row r="1442" spans="1:6" s="490" customFormat="1" x14ac:dyDescent="0.25">
      <c r="A1442" s="226"/>
      <c r="B1442" s="227"/>
      <c r="C1442" s="226"/>
      <c r="D1442" s="261"/>
      <c r="E1442" s="261"/>
      <c r="F1442" s="262"/>
    </row>
    <row r="1443" spans="1:6" s="490" customFormat="1" x14ac:dyDescent="0.25">
      <c r="A1443" s="226"/>
      <c r="B1443" s="227"/>
      <c r="C1443" s="226"/>
      <c r="D1443" s="261"/>
      <c r="E1443" s="261"/>
      <c r="F1443" s="262"/>
    </row>
    <row r="1444" spans="1:6" s="490" customFormat="1" x14ac:dyDescent="0.25">
      <c r="A1444" s="226"/>
      <c r="B1444" s="227"/>
      <c r="C1444" s="226"/>
      <c r="D1444" s="261"/>
      <c r="E1444" s="261"/>
      <c r="F1444" s="262"/>
    </row>
    <row r="1445" spans="1:6" s="490" customFormat="1" x14ac:dyDescent="0.25">
      <c r="A1445" s="226"/>
      <c r="B1445" s="227"/>
      <c r="C1445" s="226"/>
      <c r="D1445" s="261"/>
      <c r="E1445" s="261"/>
      <c r="F1445" s="262"/>
    </row>
    <row r="1446" spans="1:6" s="490" customFormat="1" x14ac:dyDescent="0.25">
      <c r="A1446" s="226"/>
      <c r="B1446" s="227"/>
      <c r="C1446" s="226"/>
      <c r="D1446" s="261"/>
      <c r="E1446" s="261"/>
      <c r="F1446" s="262"/>
    </row>
    <row r="1447" spans="1:6" s="490" customFormat="1" x14ac:dyDescent="0.25">
      <c r="A1447" s="226"/>
      <c r="B1447" s="227"/>
      <c r="C1447" s="226"/>
      <c r="D1447" s="261"/>
      <c r="E1447" s="261"/>
      <c r="F1447" s="262"/>
    </row>
    <row r="1448" spans="1:6" s="490" customFormat="1" x14ac:dyDescent="0.25">
      <c r="A1448" s="226"/>
      <c r="B1448" s="227"/>
      <c r="C1448" s="226"/>
      <c r="D1448" s="261"/>
      <c r="E1448" s="261"/>
      <c r="F1448" s="262"/>
    </row>
    <row r="1449" spans="1:6" s="490" customFormat="1" x14ac:dyDescent="0.25">
      <c r="A1449" s="226"/>
      <c r="B1449" s="227"/>
      <c r="C1449" s="226"/>
      <c r="D1449" s="261"/>
      <c r="E1449" s="261"/>
      <c r="F1449" s="262"/>
    </row>
    <row r="1450" spans="1:6" s="490" customFormat="1" x14ac:dyDescent="0.25">
      <c r="A1450" s="226"/>
      <c r="B1450" s="227"/>
      <c r="C1450" s="226"/>
      <c r="D1450" s="261"/>
      <c r="E1450" s="261"/>
      <c r="F1450" s="262"/>
    </row>
    <row r="1451" spans="1:6" s="490" customFormat="1" x14ac:dyDescent="0.25">
      <c r="A1451" s="226"/>
      <c r="B1451" s="227"/>
      <c r="C1451" s="226"/>
      <c r="D1451" s="261"/>
      <c r="E1451" s="261"/>
      <c r="F1451" s="262"/>
    </row>
    <row r="1452" spans="1:6" s="490" customFormat="1" x14ac:dyDescent="0.25">
      <c r="A1452" s="226"/>
      <c r="B1452" s="227"/>
      <c r="C1452" s="226"/>
      <c r="D1452" s="261"/>
      <c r="E1452" s="261"/>
      <c r="F1452" s="262"/>
    </row>
    <row r="1453" spans="1:6" s="490" customFormat="1" x14ac:dyDescent="0.25">
      <c r="A1453" s="226"/>
      <c r="B1453" s="227"/>
      <c r="C1453" s="226"/>
      <c r="D1453" s="261"/>
      <c r="E1453" s="261"/>
      <c r="F1453" s="262"/>
    </row>
    <row r="1454" spans="1:6" s="490" customFormat="1" x14ac:dyDescent="0.25">
      <c r="A1454" s="226"/>
      <c r="B1454" s="227"/>
      <c r="C1454" s="226"/>
      <c r="D1454" s="261"/>
      <c r="E1454" s="261"/>
      <c r="F1454" s="262"/>
    </row>
    <row r="1455" spans="1:6" s="490" customFormat="1" x14ac:dyDescent="0.25">
      <c r="A1455" s="226"/>
      <c r="B1455" s="227"/>
      <c r="C1455" s="226"/>
      <c r="D1455" s="261"/>
      <c r="E1455" s="261"/>
      <c r="F1455" s="262"/>
    </row>
    <row r="1456" spans="1:6" s="490" customFormat="1" x14ac:dyDescent="0.25">
      <c r="A1456" s="226"/>
      <c r="B1456" s="227"/>
      <c r="C1456" s="226"/>
      <c r="D1456" s="261"/>
      <c r="E1456" s="261"/>
      <c r="F1456" s="262"/>
    </row>
    <row r="1457" spans="1:6" s="490" customFormat="1" x14ac:dyDescent="0.25">
      <c r="A1457" s="226"/>
      <c r="B1457" s="227"/>
      <c r="C1457" s="226"/>
      <c r="D1457" s="261"/>
      <c r="E1457" s="261"/>
      <c r="F1457" s="262"/>
    </row>
    <row r="1458" spans="1:6" s="490" customFormat="1" x14ac:dyDescent="0.25">
      <c r="A1458" s="226"/>
      <c r="B1458" s="227"/>
      <c r="C1458" s="226"/>
      <c r="D1458" s="261"/>
      <c r="E1458" s="261"/>
      <c r="F1458" s="262"/>
    </row>
    <row r="1459" spans="1:6" s="490" customFormat="1" x14ac:dyDescent="0.25">
      <c r="A1459" s="226"/>
      <c r="B1459" s="227"/>
      <c r="C1459" s="226"/>
      <c r="D1459" s="261"/>
      <c r="E1459" s="261"/>
      <c r="F1459" s="262"/>
    </row>
    <row r="1460" spans="1:6" s="490" customFormat="1" x14ac:dyDescent="0.25">
      <c r="A1460" s="226"/>
      <c r="B1460" s="227"/>
      <c r="C1460" s="226"/>
      <c r="D1460" s="261"/>
      <c r="E1460" s="261"/>
      <c r="F1460" s="262"/>
    </row>
    <row r="1461" spans="1:6" s="490" customFormat="1" x14ac:dyDescent="0.25">
      <c r="A1461" s="226"/>
      <c r="B1461" s="227"/>
      <c r="C1461" s="226"/>
      <c r="D1461" s="261"/>
      <c r="E1461" s="261"/>
      <c r="F1461" s="262"/>
    </row>
    <row r="1462" spans="1:6" s="490" customFormat="1" x14ac:dyDescent="0.25">
      <c r="A1462" s="226"/>
      <c r="B1462" s="227"/>
      <c r="D1462" s="228"/>
      <c r="E1462" s="263"/>
      <c r="F1462" s="244"/>
    </row>
    <row r="1463" spans="1:6" s="490" customFormat="1" x14ac:dyDescent="0.25">
      <c r="A1463" s="226"/>
      <c r="B1463" s="244"/>
      <c r="D1463" s="263"/>
      <c r="E1463" s="263"/>
      <c r="F1463" s="244"/>
    </row>
    <row r="1464" spans="1:6" s="490" customFormat="1" x14ac:dyDescent="0.25">
      <c r="A1464" s="226"/>
      <c r="B1464" s="244"/>
      <c r="C1464" s="277"/>
      <c r="D1464" s="261"/>
      <c r="E1464" s="261"/>
    </row>
    <row r="1465" spans="1:6" s="490" customFormat="1" x14ac:dyDescent="0.25">
      <c r="A1465" s="226"/>
      <c r="B1465" s="244"/>
      <c r="C1465" s="277"/>
      <c r="D1465" s="263"/>
      <c r="E1465" s="263"/>
      <c r="F1465" s="244"/>
    </row>
    <row r="1466" spans="1:6" s="490" customFormat="1" x14ac:dyDescent="0.25">
      <c r="A1466" s="226"/>
      <c r="B1466" s="244"/>
      <c r="C1466" s="277"/>
      <c r="D1466" s="263"/>
      <c r="E1466" s="263"/>
      <c r="F1466" s="244"/>
    </row>
    <row r="1467" spans="1:6" s="490" customFormat="1" x14ac:dyDescent="0.25">
      <c r="A1467" s="226"/>
      <c r="B1467" s="244"/>
      <c r="C1467" s="277"/>
      <c r="D1467" s="263"/>
      <c r="E1467" s="263"/>
      <c r="F1467" s="244"/>
    </row>
    <row r="1468" spans="1:6" s="490" customFormat="1" x14ac:dyDescent="0.25">
      <c r="A1468" s="226"/>
      <c r="B1468" s="244"/>
      <c r="C1468" s="277"/>
      <c r="D1468" s="263"/>
      <c r="E1468" s="263"/>
      <c r="F1468" s="244"/>
    </row>
    <row r="1469" spans="1:6" s="490" customFormat="1" x14ac:dyDescent="0.25">
      <c r="A1469" s="241"/>
      <c r="B1469" s="244"/>
      <c r="D1469" s="263"/>
      <c r="E1469" s="263"/>
      <c r="F1469" s="244"/>
    </row>
    <row r="1470" spans="1:6" s="490" customFormat="1" x14ac:dyDescent="0.25">
      <c r="A1470" s="374"/>
      <c r="D1470" s="261"/>
      <c r="E1470" s="261"/>
    </row>
    <row r="1471" spans="1:6" s="490" customFormat="1" x14ac:dyDescent="0.25">
      <c r="A1471" s="266"/>
      <c r="B1471" s="277"/>
      <c r="C1471" s="374"/>
      <c r="D1471" s="301"/>
      <c r="E1471" s="302"/>
      <c r="F1471" s="315"/>
    </row>
    <row r="1472" spans="1:6" s="490" customFormat="1" x14ac:dyDescent="0.25">
      <c r="A1472" s="266"/>
      <c r="B1472" s="246"/>
      <c r="C1472" s="277"/>
      <c r="D1472" s="81"/>
      <c r="E1472" s="81"/>
      <c r="F1472" s="246"/>
    </row>
    <row r="1473" spans="1:6" s="490" customFormat="1" x14ac:dyDescent="0.25">
      <c r="A1473" s="226"/>
      <c r="B1473" s="241"/>
      <c r="D1473" s="261"/>
      <c r="E1473" s="268"/>
      <c r="F1473" s="274"/>
    </row>
    <row r="1474" spans="1:6" s="490" customFormat="1" x14ac:dyDescent="0.25">
      <c r="A1474" s="226"/>
      <c r="B1474" s="244"/>
      <c r="D1474" s="228"/>
      <c r="E1474" s="268"/>
      <c r="F1474" s="265"/>
    </row>
    <row r="1475" spans="1:6" s="490" customFormat="1" x14ac:dyDescent="0.25">
      <c r="A1475" s="266"/>
      <c r="B1475" s="241"/>
      <c r="D1475" s="261"/>
      <c r="E1475" s="268"/>
      <c r="F1475" s="274"/>
    </row>
    <row r="1476" spans="1:6" s="490" customFormat="1" x14ac:dyDescent="0.25">
      <c r="A1476" s="226"/>
      <c r="B1476" s="227"/>
      <c r="D1476" s="261"/>
      <c r="E1476" s="261"/>
      <c r="F1476" s="265"/>
    </row>
    <row r="1477" spans="1:6" s="490" customFormat="1" x14ac:dyDescent="0.25">
      <c r="A1477" s="226"/>
      <c r="B1477" s="227"/>
      <c r="D1477" s="261"/>
      <c r="E1477" s="261"/>
      <c r="F1477" s="265"/>
    </row>
    <row r="1478" spans="1:6" s="490" customFormat="1" x14ac:dyDescent="0.25">
      <c r="A1478" s="226"/>
      <c r="B1478" s="227"/>
      <c r="D1478" s="261"/>
      <c r="E1478" s="261"/>
      <c r="F1478" s="265"/>
    </row>
    <row r="1479" spans="1:6" s="490" customFormat="1" x14ac:dyDescent="0.25">
      <c r="A1479" s="226"/>
      <c r="B1479" s="227"/>
      <c r="D1479" s="261"/>
      <c r="E1479" s="261"/>
      <c r="F1479" s="265"/>
    </row>
    <row r="1480" spans="1:6" s="490" customFormat="1" x14ac:dyDescent="0.25">
      <c r="A1480" s="226"/>
      <c r="B1480" s="227"/>
      <c r="D1480" s="261"/>
      <c r="E1480" s="261"/>
      <c r="F1480" s="265"/>
    </row>
    <row r="1481" spans="1:6" s="490" customFormat="1" x14ac:dyDescent="0.25">
      <c r="A1481" s="226"/>
      <c r="B1481" s="227"/>
      <c r="D1481" s="261"/>
      <c r="E1481" s="261"/>
      <c r="F1481" s="265"/>
    </row>
    <row r="1482" spans="1:6" s="490" customFormat="1" x14ac:dyDescent="0.25">
      <c r="A1482" s="226"/>
      <c r="B1482" s="227"/>
      <c r="D1482" s="261"/>
      <c r="E1482" s="261"/>
      <c r="F1482" s="265"/>
    </row>
    <row r="1483" spans="1:6" s="490" customFormat="1" x14ac:dyDescent="0.25">
      <c r="A1483" s="226"/>
      <c r="B1483" s="227"/>
      <c r="D1483" s="261"/>
      <c r="E1483" s="261"/>
      <c r="F1483" s="265"/>
    </row>
    <row r="1484" spans="1:6" s="490" customFormat="1" x14ac:dyDescent="0.25">
      <c r="A1484" s="226"/>
      <c r="B1484" s="227"/>
      <c r="D1484" s="261"/>
      <c r="E1484" s="261"/>
      <c r="F1484" s="265"/>
    </row>
    <row r="1485" spans="1:6" s="490" customFormat="1" x14ac:dyDescent="0.25">
      <c r="A1485" s="226"/>
      <c r="B1485" s="227"/>
      <c r="D1485" s="261"/>
      <c r="E1485" s="261"/>
      <c r="F1485" s="265"/>
    </row>
    <row r="1486" spans="1:6" s="490" customFormat="1" x14ac:dyDescent="0.25">
      <c r="A1486" s="226"/>
      <c r="B1486" s="227"/>
      <c r="D1486" s="261"/>
      <c r="E1486" s="261"/>
      <c r="F1486" s="265"/>
    </row>
    <row r="1487" spans="1:6" s="490" customFormat="1" x14ac:dyDescent="0.25">
      <c r="A1487" s="226"/>
      <c r="B1487" s="227"/>
      <c r="D1487" s="261"/>
      <c r="E1487" s="261"/>
      <c r="F1487" s="265"/>
    </row>
    <row r="1488" spans="1:6" s="490" customFormat="1" x14ac:dyDescent="0.25">
      <c r="A1488" s="226"/>
      <c r="B1488" s="227"/>
      <c r="D1488" s="261"/>
      <c r="E1488" s="261"/>
      <c r="F1488" s="265"/>
    </row>
    <row r="1489" spans="1:6" s="490" customFormat="1" x14ac:dyDescent="0.25">
      <c r="A1489" s="226"/>
      <c r="B1489" s="227"/>
      <c r="D1489" s="261"/>
      <c r="E1489" s="261"/>
      <c r="F1489" s="265"/>
    </row>
    <row r="1490" spans="1:6" s="490" customFormat="1" x14ac:dyDescent="0.25">
      <c r="A1490" s="226"/>
      <c r="B1490" s="227"/>
      <c r="D1490" s="261"/>
      <c r="E1490" s="261"/>
      <c r="F1490" s="265"/>
    </row>
    <row r="1491" spans="1:6" s="490" customFormat="1" x14ac:dyDescent="0.25">
      <c r="A1491" s="226"/>
      <c r="B1491" s="227"/>
      <c r="D1491" s="261"/>
      <c r="E1491" s="261"/>
      <c r="F1491" s="265"/>
    </row>
    <row r="1492" spans="1:6" s="490" customFormat="1" x14ac:dyDescent="0.25">
      <c r="A1492" s="226"/>
      <c r="B1492" s="227"/>
      <c r="D1492" s="261"/>
      <c r="E1492" s="261"/>
      <c r="F1492" s="265"/>
    </row>
    <row r="1493" spans="1:6" s="490" customFormat="1" x14ac:dyDescent="0.25">
      <c r="A1493" s="226"/>
      <c r="B1493" s="227"/>
      <c r="D1493" s="261"/>
      <c r="E1493" s="261"/>
      <c r="F1493" s="265"/>
    </row>
    <row r="1494" spans="1:6" s="490" customFormat="1" x14ac:dyDescent="0.25">
      <c r="A1494" s="226"/>
      <c r="B1494" s="227"/>
      <c r="D1494" s="261"/>
      <c r="E1494" s="261"/>
      <c r="F1494" s="265"/>
    </row>
    <row r="1495" spans="1:6" s="490" customFormat="1" x14ac:dyDescent="0.25">
      <c r="A1495" s="226"/>
      <c r="B1495" s="227"/>
      <c r="D1495" s="261"/>
      <c r="E1495" s="261"/>
      <c r="F1495" s="265"/>
    </row>
    <row r="1496" spans="1:6" s="490" customFormat="1" x14ac:dyDescent="0.25">
      <c r="A1496" s="226"/>
      <c r="B1496" s="227"/>
      <c r="D1496" s="261"/>
      <c r="E1496" s="261"/>
      <c r="F1496" s="265"/>
    </row>
    <row r="1497" spans="1:6" s="490" customFormat="1" x14ac:dyDescent="0.25">
      <c r="A1497" s="226"/>
      <c r="B1497" s="241"/>
      <c r="D1497" s="261"/>
      <c r="E1497" s="261"/>
      <c r="F1497" s="274"/>
    </row>
    <row r="1498" spans="1:6" s="490" customFormat="1" x14ac:dyDescent="0.25">
      <c r="A1498" s="226"/>
      <c r="B1498" s="227"/>
      <c r="D1498" s="261"/>
      <c r="E1498" s="261"/>
      <c r="F1498" s="265"/>
    </row>
    <row r="1499" spans="1:6" s="490" customFormat="1" x14ac:dyDescent="0.25">
      <c r="A1499" s="226"/>
      <c r="B1499" s="227"/>
      <c r="D1499" s="261"/>
      <c r="E1499" s="261"/>
      <c r="F1499" s="265"/>
    </row>
    <row r="1500" spans="1:6" s="490" customFormat="1" x14ac:dyDescent="0.25">
      <c r="A1500" s="226"/>
      <c r="B1500" s="227"/>
      <c r="D1500" s="261"/>
      <c r="E1500" s="261"/>
      <c r="F1500" s="265"/>
    </row>
    <row r="1501" spans="1:6" s="490" customFormat="1" x14ac:dyDescent="0.25">
      <c r="A1501" s="226"/>
      <c r="B1501" s="227"/>
      <c r="D1501" s="261"/>
      <c r="E1501" s="261"/>
      <c r="F1501" s="265"/>
    </row>
    <row r="1502" spans="1:6" s="490" customFormat="1" x14ac:dyDescent="0.25">
      <c r="A1502" s="226"/>
      <c r="B1502" s="227"/>
      <c r="D1502" s="261"/>
      <c r="E1502" s="261"/>
      <c r="F1502" s="265"/>
    </row>
    <row r="1503" spans="1:6" s="490" customFormat="1" x14ac:dyDescent="0.25">
      <c r="A1503" s="226"/>
      <c r="B1503" s="227"/>
      <c r="D1503" s="261"/>
      <c r="E1503" s="261"/>
      <c r="F1503" s="265"/>
    </row>
    <row r="1504" spans="1:6" s="490" customFormat="1" x14ac:dyDescent="0.25">
      <c r="A1504" s="226"/>
      <c r="B1504" s="227"/>
      <c r="D1504" s="261"/>
      <c r="E1504" s="261"/>
      <c r="F1504" s="265"/>
    </row>
    <row r="1505" spans="1:6" s="490" customFormat="1" x14ac:dyDescent="0.25">
      <c r="A1505" s="226"/>
      <c r="B1505" s="227"/>
      <c r="D1505" s="261"/>
      <c r="E1505" s="261"/>
      <c r="F1505" s="265"/>
    </row>
    <row r="1506" spans="1:6" s="490" customFormat="1" x14ac:dyDescent="0.25">
      <c r="A1506" s="226"/>
      <c r="B1506" s="227"/>
      <c r="D1506" s="261"/>
      <c r="E1506" s="261"/>
      <c r="F1506" s="265"/>
    </row>
    <row r="1507" spans="1:6" s="490" customFormat="1" x14ac:dyDescent="0.25">
      <c r="A1507" s="226"/>
      <c r="B1507" s="227"/>
      <c r="D1507" s="261"/>
      <c r="E1507" s="261"/>
      <c r="F1507" s="265"/>
    </row>
    <row r="1508" spans="1:6" s="490" customFormat="1" x14ac:dyDescent="0.25">
      <c r="A1508" s="226"/>
      <c r="B1508" s="227"/>
      <c r="D1508" s="261"/>
      <c r="E1508" s="261"/>
      <c r="F1508" s="265"/>
    </row>
    <row r="1509" spans="1:6" s="490" customFormat="1" x14ac:dyDescent="0.25">
      <c r="A1509" s="226"/>
      <c r="B1509" s="227"/>
      <c r="D1509" s="261"/>
      <c r="E1509" s="261"/>
      <c r="F1509" s="265"/>
    </row>
    <row r="1510" spans="1:6" s="490" customFormat="1" x14ac:dyDescent="0.25">
      <c r="A1510" s="226"/>
      <c r="B1510" s="227"/>
      <c r="D1510" s="261"/>
      <c r="E1510" s="261"/>
      <c r="F1510" s="265"/>
    </row>
    <row r="1511" spans="1:6" s="490" customFormat="1" x14ac:dyDescent="0.25">
      <c r="A1511" s="226"/>
      <c r="B1511" s="227"/>
      <c r="D1511" s="261"/>
      <c r="E1511" s="261"/>
      <c r="F1511" s="265"/>
    </row>
    <row r="1512" spans="1:6" s="490" customFormat="1" x14ac:dyDescent="0.25">
      <c r="A1512" s="226"/>
      <c r="B1512" s="227"/>
      <c r="D1512" s="261"/>
      <c r="E1512" s="261"/>
      <c r="F1512" s="265"/>
    </row>
    <row r="1513" spans="1:6" s="490" customFormat="1" x14ac:dyDescent="0.25">
      <c r="A1513" s="226"/>
      <c r="B1513" s="227"/>
      <c r="D1513" s="261"/>
      <c r="E1513" s="261"/>
      <c r="F1513" s="265"/>
    </row>
    <row r="1514" spans="1:6" s="490" customFormat="1" x14ac:dyDescent="0.25">
      <c r="A1514" s="226"/>
      <c r="B1514" s="227"/>
      <c r="D1514" s="261"/>
      <c r="E1514" s="261"/>
      <c r="F1514" s="265"/>
    </row>
    <row r="1515" spans="1:6" s="490" customFormat="1" x14ac:dyDescent="0.25">
      <c r="A1515" s="226"/>
      <c r="B1515" s="227"/>
      <c r="D1515" s="261"/>
      <c r="E1515" s="261"/>
      <c r="F1515" s="265"/>
    </row>
    <row r="1516" spans="1:6" s="490" customFormat="1" x14ac:dyDescent="0.25">
      <c r="A1516" s="226"/>
      <c r="B1516" s="227"/>
      <c r="D1516" s="261"/>
      <c r="E1516" s="261"/>
      <c r="F1516" s="265"/>
    </row>
    <row r="1517" spans="1:6" s="490" customFormat="1" x14ac:dyDescent="0.25">
      <c r="A1517" s="226"/>
      <c r="B1517" s="227"/>
      <c r="D1517" s="261"/>
      <c r="E1517" s="261"/>
      <c r="F1517" s="265"/>
    </row>
    <row r="1518" spans="1:6" s="490" customFormat="1" x14ac:dyDescent="0.25">
      <c r="A1518" s="226"/>
      <c r="B1518" s="227"/>
      <c r="D1518" s="261"/>
      <c r="E1518" s="261"/>
      <c r="F1518" s="265"/>
    </row>
    <row r="1519" spans="1:6" s="490" customFormat="1" x14ac:dyDescent="0.25">
      <c r="A1519" s="226"/>
      <c r="B1519" s="227"/>
      <c r="D1519" s="261"/>
      <c r="E1519" s="261"/>
      <c r="F1519" s="265"/>
    </row>
    <row r="1520" spans="1:6" s="490" customFormat="1" x14ac:dyDescent="0.25">
      <c r="A1520" s="226"/>
      <c r="B1520" s="227"/>
      <c r="D1520" s="261"/>
      <c r="E1520" s="261"/>
      <c r="F1520" s="265"/>
    </row>
    <row r="1521" spans="1:6" s="490" customFormat="1" x14ac:dyDescent="0.25">
      <c r="A1521" s="226"/>
      <c r="B1521" s="227"/>
      <c r="D1521" s="261"/>
      <c r="E1521" s="261"/>
      <c r="F1521" s="265"/>
    </row>
    <row r="1522" spans="1:6" s="490" customFormat="1" x14ac:dyDescent="0.25">
      <c r="A1522" s="226"/>
      <c r="B1522" s="227"/>
      <c r="D1522" s="261"/>
      <c r="E1522" s="261"/>
      <c r="F1522" s="274"/>
    </row>
    <row r="1523" spans="1:6" s="490" customFormat="1" x14ac:dyDescent="0.25">
      <c r="A1523" s="226"/>
      <c r="B1523" s="227"/>
      <c r="D1523" s="261"/>
      <c r="E1523" s="261"/>
      <c r="F1523" s="265"/>
    </row>
    <row r="1524" spans="1:6" s="490" customFormat="1" x14ac:dyDescent="0.25">
      <c r="A1524" s="226"/>
      <c r="B1524" s="227"/>
      <c r="D1524" s="261"/>
      <c r="E1524" s="261"/>
      <c r="F1524" s="265"/>
    </row>
    <row r="1525" spans="1:6" s="490" customFormat="1" x14ac:dyDescent="0.25">
      <c r="A1525" s="226"/>
      <c r="B1525" s="227"/>
      <c r="D1525" s="261"/>
      <c r="E1525" s="261"/>
      <c r="F1525" s="265"/>
    </row>
    <row r="1526" spans="1:6" s="490" customFormat="1" x14ac:dyDescent="0.25">
      <c r="A1526" s="226"/>
      <c r="B1526" s="227"/>
      <c r="D1526" s="261"/>
      <c r="E1526" s="261"/>
      <c r="F1526" s="265"/>
    </row>
    <row r="1527" spans="1:6" s="490" customFormat="1" x14ac:dyDescent="0.25">
      <c r="A1527" s="226"/>
      <c r="B1527" s="227"/>
      <c r="D1527" s="261"/>
      <c r="E1527" s="261"/>
      <c r="F1527" s="265"/>
    </row>
    <row r="1528" spans="1:6" s="490" customFormat="1" x14ac:dyDescent="0.25">
      <c r="A1528" s="226"/>
      <c r="B1528" s="227"/>
      <c r="D1528" s="261"/>
      <c r="E1528" s="261"/>
      <c r="F1528" s="265"/>
    </row>
    <row r="1529" spans="1:6" s="490" customFormat="1" x14ac:dyDescent="0.25">
      <c r="A1529" s="226"/>
      <c r="B1529" s="227"/>
      <c r="D1529" s="261"/>
      <c r="E1529" s="261"/>
      <c r="F1529" s="265"/>
    </row>
    <row r="1530" spans="1:6" s="490" customFormat="1" x14ac:dyDescent="0.25">
      <c r="A1530" s="226"/>
      <c r="B1530" s="227"/>
      <c r="D1530" s="261"/>
      <c r="E1530" s="261"/>
      <c r="F1530" s="265"/>
    </row>
    <row r="1531" spans="1:6" s="490" customFormat="1" x14ac:dyDescent="0.25">
      <c r="A1531" s="226"/>
      <c r="B1531" s="227"/>
      <c r="D1531" s="261"/>
      <c r="E1531" s="261"/>
      <c r="F1531" s="265"/>
    </row>
    <row r="1532" spans="1:6" s="490" customFormat="1" x14ac:dyDescent="0.25">
      <c r="A1532" s="226"/>
      <c r="B1532" s="227"/>
      <c r="D1532" s="261"/>
      <c r="E1532" s="261"/>
      <c r="F1532" s="265"/>
    </row>
    <row r="1533" spans="1:6" s="490" customFormat="1" x14ac:dyDescent="0.25">
      <c r="A1533" s="226"/>
      <c r="B1533" s="227"/>
      <c r="D1533" s="261"/>
      <c r="E1533" s="261"/>
      <c r="F1533" s="265"/>
    </row>
    <row r="1534" spans="1:6" s="490" customFormat="1" x14ac:dyDescent="0.25">
      <c r="A1534" s="226"/>
      <c r="B1534" s="227"/>
      <c r="D1534" s="261"/>
      <c r="E1534" s="261"/>
      <c r="F1534" s="265"/>
    </row>
    <row r="1535" spans="1:6" s="490" customFormat="1" x14ac:dyDescent="0.25">
      <c r="A1535" s="226"/>
      <c r="B1535" s="227"/>
      <c r="D1535" s="261"/>
      <c r="E1535" s="261"/>
      <c r="F1535" s="265"/>
    </row>
    <row r="1536" spans="1:6" s="490" customFormat="1" x14ac:dyDescent="0.25">
      <c r="A1536" s="226"/>
      <c r="B1536" s="227"/>
      <c r="D1536" s="261"/>
      <c r="E1536" s="261"/>
      <c r="F1536" s="265"/>
    </row>
    <row r="1537" spans="1:6" s="490" customFormat="1" x14ac:dyDescent="0.25">
      <c r="A1537" s="226"/>
      <c r="B1537" s="227"/>
      <c r="D1537" s="261"/>
      <c r="E1537" s="261"/>
      <c r="F1537" s="265"/>
    </row>
    <row r="1538" spans="1:6" s="490" customFormat="1" x14ac:dyDescent="0.25">
      <c r="A1538" s="226"/>
      <c r="B1538" s="227"/>
      <c r="D1538" s="261"/>
      <c r="E1538" s="261"/>
      <c r="F1538" s="265"/>
    </row>
    <row r="1539" spans="1:6" s="490" customFormat="1" x14ac:dyDescent="0.25">
      <c r="A1539" s="226"/>
      <c r="B1539" s="227"/>
      <c r="D1539" s="261"/>
      <c r="E1539" s="261"/>
      <c r="F1539" s="265"/>
    </row>
    <row r="1540" spans="1:6" s="490" customFormat="1" x14ac:dyDescent="0.25">
      <c r="A1540" s="226"/>
      <c r="B1540" s="227"/>
      <c r="D1540" s="261"/>
      <c r="E1540" s="261"/>
      <c r="F1540" s="265"/>
    </row>
    <row r="1541" spans="1:6" s="490" customFormat="1" x14ac:dyDescent="0.25">
      <c r="A1541" s="226"/>
      <c r="B1541" s="227"/>
      <c r="D1541" s="261"/>
      <c r="E1541" s="261"/>
      <c r="F1541" s="265"/>
    </row>
    <row r="1542" spans="1:6" s="490" customFormat="1" x14ac:dyDescent="0.25">
      <c r="A1542" s="226"/>
      <c r="B1542" s="227"/>
      <c r="D1542" s="261"/>
      <c r="E1542" s="261"/>
      <c r="F1542" s="265"/>
    </row>
    <row r="1543" spans="1:6" s="490" customFormat="1" x14ac:dyDescent="0.25">
      <c r="A1543" s="226"/>
      <c r="B1543" s="227"/>
      <c r="D1543" s="261"/>
      <c r="E1543" s="261"/>
      <c r="F1543" s="265"/>
    </row>
    <row r="1544" spans="1:6" s="490" customFormat="1" x14ac:dyDescent="0.25">
      <c r="A1544" s="226"/>
      <c r="B1544" s="227"/>
      <c r="D1544" s="261"/>
      <c r="E1544" s="261"/>
      <c r="F1544" s="265"/>
    </row>
    <row r="1545" spans="1:6" s="490" customFormat="1" x14ac:dyDescent="0.25">
      <c r="A1545" s="226"/>
      <c r="B1545" s="227"/>
      <c r="D1545" s="261"/>
      <c r="E1545" s="261"/>
      <c r="F1545" s="265"/>
    </row>
    <row r="1546" spans="1:6" s="490" customFormat="1" x14ac:dyDescent="0.25">
      <c r="A1546" s="226"/>
      <c r="B1546" s="227"/>
      <c r="D1546" s="261"/>
      <c r="E1546" s="261"/>
      <c r="F1546" s="265"/>
    </row>
    <row r="1547" spans="1:6" s="490" customFormat="1" x14ac:dyDescent="0.25">
      <c r="A1547" s="226"/>
      <c r="B1547" s="227"/>
      <c r="D1547" s="261"/>
      <c r="E1547" s="261"/>
      <c r="F1547" s="265"/>
    </row>
    <row r="1548" spans="1:6" s="490" customFormat="1" x14ac:dyDescent="0.25">
      <c r="A1548" s="226"/>
      <c r="B1548" s="227"/>
      <c r="D1548" s="261"/>
      <c r="E1548" s="261"/>
      <c r="F1548" s="265"/>
    </row>
    <row r="1549" spans="1:6" s="490" customFormat="1" x14ac:dyDescent="0.25">
      <c r="A1549" s="226"/>
      <c r="B1549" s="227"/>
      <c r="D1549" s="261"/>
      <c r="E1549" s="261"/>
      <c r="F1549" s="265"/>
    </row>
    <row r="1550" spans="1:6" s="490" customFormat="1" x14ac:dyDescent="0.25">
      <c r="A1550" s="226"/>
      <c r="B1550" s="227"/>
      <c r="D1550" s="261"/>
      <c r="E1550" s="261"/>
      <c r="F1550" s="265"/>
    </row>
    <row r="1551" spans="1:6" s="490" customFormat="1" x14ac:dyDescent="0.25">
      <c r="A1551" s="226"/>
      <c r="B1551" s="227"/>
      <c r="D1551" s="261"/>
      <c r="E1551" s="261"/>
      <c r="F1551" s="265"/>
    </row>
    <row r="1552" spans="1:6" s="490" customFormat="1" x14ac:dyDescent="0.25">
      <c r="A1552" s="226"/>
      <c r="B1552" s="227"/>
      <c r="D1552" s="261"/>
      <c r="E1552" s="261"/>
      <c r="F1552" s="265"/>
    </row>
    <row r="1553" spans="1:6" s="490" customFormat="1" x14ac:dyDescent="0.25">
      <c r="A1553" s="226"/>
      <c r="B1553" s="227"/>
      <c r="D1553" s="261"/>
      <c r="E1553" s="261"/>
      <c r="F1553" s="265"/>
    </row>
    <row r="1554" spans="1:6" s="490" customFormat="1" x14ac:dyDescent="0.25">
      <c r="A1554" s="226"/>
      <c r="B1554" s="227"/>
      <c r="D1554" s="261"/>
      <c r="E1554" s="261"/>
      <c r="F1554" s="265"/>
    </row>
    <row r="1555" spans="1:6" s="490" customFormat="1" x14ac:dyDescent="0.25">
      <c r="A1555" s="226"/>
      <c r="B1555" s="227"/>
      <c r="D1555" s="261"/>
      <c r="E1555" s="261"/>
      <c r="F1555" s="265"/>
    </row>
    <row r="1556" spans="1:6" s="490" customFormat="1" x14ac:dyDescent="0.25">
      <c r="A1556" s="226"/>
      <c r="B1556" s="227"/>
      <c r="D1556" s="261"/>
      <c r="E1556" s="261"/>
      <c r="F1556" s="265"/>
    </row>
    <row r="1557" spans="1:6" s="490" customFormat="1" x14ac:dyDescent="0.25">
      <c r="A1557" s="226"/>
      <c r="B1557" s="227"/>
      <c r="D1557" s="261"/>
      <c r="E1557" s="261"/>
      <c r="F1557" s="265"/>
    </row>
    <row r="1558" spans="1:6" s="490" customFormat="1" x14ac:dyDescent="0.25">
      <c r="A1558" s="226"/>
      <c r="B1558" s="227"/>
      <c r="D1558" s="261"/>
      <c r="E1558" s="261"/>
      <c r="F1558" s="265"/>
    </row>
    <row r="1559" spans="1:6" s="490" customFormat="1" x14ac:dyDescent="0.25">
      <c r="A1559" s="226"/>
      <c r="B1559" s="227"/>
      <c r="D1559" s="261"/>
      <c r="E1559" s="261"/>
      <c r="F1559" s="265"/>
    </row>
    <row r="1560" spans="1:6" s="490" customFormat="1" x14ac:dyDescent="0.25">
      <c r="A1560" s="226"/>
      <c r="B1560" s="227"/>
      <c r="D1560" s="261"/>
      <c r="E1560" s="261"/>
      <c r="F1560" s="265"/>
    </row>
    <row r="1561" spans="1:6" s="490" customFormat="1" x14ac:dyDescent="0.25">
      <c r="A1561" s="226"/>
      <c r="B1561" s="227"/>
      <c r="D1561" s="261"/>
      <c r="E1561" s="261"/>
      <c r="F1561" s="265"/>
    </row>
    <row r="1562" spans="1:6" s="490" customFormat="1" x14ac:dyDescent="0.25">
      <c r="A1562" s="226"/>
      <c r="B1562" s="227"/>
      <c r="D1562" s="261"/>
      <c r="E1562" s="261"/>
      <c r="F1562" s="265"/>
    </row>
    <row r="1563" spans="1:6" s="490" customFormat="1" x14ac:dyDescent="0.25">
      <c r="A1563" s="226"/>
      <c r="B1563" s="227"/>
      <c r="D1563" s="261"/>
      <c r="E1563" s="261"/>
      <c r="F1563" s="265"/>
    </row>
    <row r="1564" spans="1:6" s="490" customFormat="1" x14ac:dyDescent="0.25">
      <c r="A1564" s="226"/>
      <c r="B1564" s="227"/>
      <c r="D1564" s="261"/>
      <c r="E1564" s="261"/>
      <c r="F1564" s="265"/>
    </row>
    <row r="1565" spans="1:6" s="490" customFormat="1" x14ac:dyDescent="0.25">
      <c r="A1565" s="226"/>
      <c r="B1565" s="227"/>
      <c r="D1565" s="261"/>
      <c r="E1565" s="261"/>
      <c r="F1565" s="265"/>
    </row>
    <row r="1566" spans="1:6" s="490" customFormat="1" x14ac:dyDescent="0.25">
      <c r="A1566" s="226"/>
      <c r="B1566" s="227"/>
      <c r="D1566" s="261"/>
      <c r="E1566" s="261"/>
      <c r="F1566" s="265"/>
    </row>
    <row r="1567" spans="1:6" s="490" customFormat="1" x14ac:dyDescent="0.25">
      <c r="A1567" s="226"/>
      <c r="B1567" s="227"/>
      <c r="D1567" s="261"/>
      <c r="E1567" s="261"/>
      <c r="F1567" s="265"/>
    </row>
    <row r="1568" spans="1:6" s="490" customFormat="1" x14ac:dyDescent="0.25">
      <c r="A1568" s="226"/>
      <c r="B1568" s="227"/>
      <c r="D1568" s="261"/>
      <c r="E1568" s="261"/>
      <c r="F1568" s="265"/>
    </row>
    <row r="1569" spans="1:6" s="490" customFormat="1" x14ac:dyDescent="0.25">
      <c r="A1569" s="226"/>
      <c r="B1569" s="227"/>
      <c r="D1569" s="261"/>
      <c r="E1569" s="261"/>
      <c r="F1569" s="265"/>
    </row>
    <row r="1570" spans="1:6" s="490" customFormat="1" x14ac:dyDescent="0.25">
      <c r="A1570" s="226"/>
      <c r="B1570" s="227"/>
      <c r="D1570" s="261"/>
      <c r="E1570" s="261"/>
      <c r="F1570" s="265"/>
    </row>
    <row r="1571" spans="1:6" s="490" customFormat="1" x14ac:dyDescent="0.25">
      <c r="A1571" s="226"/>
      <c r="B1571" s="227"/>
      <c r="D1571" s="261"/>
      <c r="E1571" s="261"/>
      <c r="F1571" s="265"/>
    </row>
    <row r="1572" spans="1:6" s="490" customFormat="1" x14ac:dyDescent="0.25">
      <c r="A1572" s="226"/>
      <c r="B1572" s="227"/>
      <c r="D1572" s="261"/>
      <c r="E1572" s="261"/>
      <c r="F1572" s="265"/>
    </row>
    <row r="1573" spans="1:6" s="490" customFormat="1" x14ac:dyDescent="0.25">
      <c r="A1573" s="226"/>
      <c r="B1573" s="227"/>
      <c r="D1573" s="261"/>
      <c r="E1573" s="261"/>
      <c r="F1573" s="265"/>
    </row>
    <row r="1574" spans="1:6" s="490" customFormat="1" x14ac:dyDescent="0.25">
      <c r="A1574" s="226"/>
      <c r="B1574" s="227"/>
      <c r="D1574" s="261"/>
      <c r="E1574" s="261"/>
      <c r="F1574" s="265"/>
    </row>
    <row r="1575" spans="1:6" s="490" customFormat="1" x14ac:dyDescent="0.25">
      <c r="A1575" s="226"/>
      <c r="B1575" s="227"/>
      <c r="D1575" s="261"/>
      <c r="E1575" s="261"/>
      <c r="F1575" s="265"/>
    </row>
    <row r="1576" spans="1:6" s="490" customFormat="1" x14ac:dyDescent="0.25">
      <c r="A1576" s="226"/>
      <c r="B1576" s="227"/>
      <c r="D1576" s="261"/>
      <c r="E1576" s="261"/>
      <c r="F1576" s="265"/>
    </row>
    <row r="1577" spans="1:6" s="490" customFormat="1" x14ac:dyDescent="0.25">
      <c r="A1577" s="226"/>
      <c r="B1577" s="227"/>
      <c r="D1577" s="261"/>
      <c r="E1577" s="261"/>
      <c r="F1577" s="265"/>
    </row>
    <row r="1578" spans="1:6" s="490" customFormat="1" x14ac:dyDescent="0.25">
      <c r="A1578" s="226"/>
      <c r="B1578" s="227"/>
      <c r="D1578" s="261"/>
      <c r="E1578" s="261"/>
      <c r="F1578" s="265"/>
    </row>
    <row r="1579" spans="1:6" s="490" customFormat="1" x14ac:dyDescent="0.25">
      <c r="A1579" s="226"/>
      <c r="B1579" s="227"/>
      <c r="D1579" s="261"/>
      <c r="E1579" s="261"/>
      <c r="F1579" s="265"/>
    </row>
    <row r="1580" spans="1:6" s="490" customFormat="1" x14ac:dyDescent="0.25">
      <c r="A1580" s="226"/>
      <c r="B1580" s="227"/>
      <c r="D1580" s="261"/>
      <c r="E1580" s="268"/>
      <c r="F1580" s="265"/>
    </row>
    <row r="1581" spans="1:6" s="490" customFormat="1" x14ac:dyDescent="0.25">
      <c r="A1581" s="226"/>
      <c r="B1581" s="227"/>
      <c r="D1581" s="228"/>
      <c r="E1581" s="263"/>
      <c r="F1581" s="244"/>
    </row>
    <row r="1582" spans="1:6" s="490" customFormat="1" x14ac:dyDescent="0.25">
      <c r="A1582" s="226"/>
      <c r="B1582" s="244"/>
      <c r="D1582" s="263"/>
      <c r="E1582" s="263"/>
      <c r="F1582" s="244"/>
    </row>
    <row r="1583" spans="1:6" s="490" customFormat="1" x14ac:dyDescent="0.25">
      <c r="A1583" s="226"/>
      <c r="B1583" s="244"/>
      <c r="C1583" s="277"/>
      <c r="D1583" s="261"/>
      <c r="E1583" s="261"/>
    </row>
    <row r="1584" spans="1:6" s="490" customFormat="1" x14ac:dyDescent="0.25">
      <c r="A1584" s="226"/>
      <c r="B1584" s="244"/>
      <c r="C1584" s="277"/>
      <c r="D1584" s="263"/>
      <c r="E1584" s="263"/>
      <c r="F1584" s="244"/>
    </row>
    <row r="1585" spans="1:6" s="490" customFormat="1" x14ac:dyDescent="0.25">
      <c r="A1585" s="226"/>
      <c r="B1585" s="244"/>
      <c r="C1585" s="277"/>
      <c r="D1585" s="263"/>
      <c r="E1585" s="263"/>
      <c r="F1585" s="244"/>
    </row>
    <row r="1586" spans="1:6" s="490" customFormat="1" x14ac:dyDescent="0.25">
      <c r="A1586" s="226"/>
      <c r="B1586" s="244"/>
      <c r="C1586" s="277"/>
      <c r="D1586" s="263"/>
      <c r="E1586" s="263"/>
      <c r="F1586" s="244"/>
    </row>
    <row r="1587" spans="1:6" s="490" customFormat="1" x14ac:dyDescent="0.25">
      <c r="A1587" s="226"/>
      <c r="B1587" s="244"/>
      <c r="C1587" s="277"/>
      <c r="D1587" s="261"/>
      <c r="E1587" s="261"/>
    </row>
    <row r="1588" spans="1:6" s="490" customFormat="1" x14ac:dyDescent="0.25">
      <c r="A1588" s="226"/>
      <c r="B1588" s="241"/>
      <c r="D1588" s="263"/>
      <c r="E1588" s="263"/>
      <c r="F1588" s="244"/>
    </row>
    <row r="1589" spans="1:6" x14ac:dyDescent="0.25">
      <c r="A1589" s="266"/>
      <c r="B1589" s="241"/>
      <c r="D1589" s="263"/>
      <c r="E1589" s="263"/>
      <c r="F1589" s="244"/>
    </row>
    <row r="1590" spans="1:6" x14ac:dyDescent="0.25">
      <c r="B1590" s="227"/>
      <c r="D1590" s="228"/>
      <c r="F1590" s="265"/>
    </row>
    <row r="1591" spans="1:6" x14ac:dyDescent="0.25">
      <c r="B1591" s="227"/>
      <c r="D1591" s="228"/>
      <c r="F1591" s="265"/>
    </row>
    <row r="1592" spans="1:6" x14ac:dyDescent="0.25">
      <c r="B1592" s="227"/>
      <c r="D1592" s="228"/>
      <c r="F1592" s="265"/>
    </row>
    <row r="1593" spans="1:6" x14ac:dyDescent="0.25">
      <c r="B1593" s="227"/>
      <c r="D1593" s="228"/>
      <c r="F1593" s="265"/>
    </row>
    <row r="1594" spans="1:6" x14ac:dyDescent="0.25">
      <c r="B1594" s="227"/>
      <c r="D1594" s="228"/>
      <c r="F1594" s="265"/>
    </row>
    <row r="1595" spans="1:6" x14ac:dyDescent="0.25">
      <c r="B1595" s="227"/>
      <c r="D1595" s="228"/>
      <c r="F1595" s="265"/>
    </row>
    <row r="1596" spans="1:6" x14ac:dyDescent="0.25">
      <c r="B1596" s="276"/>
      <c r="D1596" s="228"/>
      <c r="F1596" s="265"/>
    </row>
    <row r="1597" spans="1:6" x14ac:dyDescent="0.25">
      <c r="B1597" s="276"/>
      <c r="D1597" s="228"/>
      <c r="F1597" s="265"/>
    </row>
    <row r="1598" spans="1:6" x14ac:dyDescent="0.25">
      <c r="B1598" s="276"/>
      <c r="D1598" s="224"/>
      <c r="F1598" s="265"/>
    </row>
    <row r="1599" spans="1:6" x14ac:dyDescent="0.25">
      <c r="B1599" s="276"/>
      <c r="D1599" s="224"/>
      <c r="F1599" s="265"/>
    </row>
    <row r="1600" spans="1:6" x14ac:dyDescent="0.25">
      <c r="B1600" s="276"/>
      <c r="D1600" s="224"/>
      <c r="F1600" s="265"/>
    </row>
    <row r="1601" spans="1:6" x14ac:dyDescent="0.25">
      <c r="B1601" s="276"/>
      <c r="D1601" s="224"/>
      <c r="F1601" s="265"/>
    </row>
    <row r="1602" spans="1:6" x14ac:dyDescent="0.25">
      <c r="B1602" s="276"/>
      <c r="D1602" s="224"/>
      <c r="F1602" s="265"/>
    </row>
    <row r="1603" spans="1:6" x14ac:dyDescent="0.25">
      <c r="B1603" s="276"/>
      <c r="D1603" s="224"/>
      <c r="F1603" s="265"/>
    </row>
    <row r="1604" spans="1:6" x14ac:dyDescent="0.25">
      <c r="B1604" s="276"/>
      <c r="D1604" s="224"/>
      <c r="F1604" s="265"/>
    </row>
    <row r="1605" spans="1:6" s="490" customFormat="1" x14ac:dyDescent="0.25">
      <c r="A1605" s="226"/>
      <c r="B1605" s="276"/>
      <c r="D1605" s="224"/>
      <c r="E1605" s="261"/>
      <c r="F1605" s="265"/>
    </row>
    <row r="1606" spans="1:6" s="490" customFormat="1" x14ac:dyDescent="0.25">
      <c r="A1606" s="226"/>
      <c r="B1606" s="276"/>
      <c r="D1606" s="224"/>
      <c r="E1606" s="261"/>
      <c r="F1606" s="265"/>
    </row>
    <row r="1607" spans="1:6" s="490" customFormat="1" x14ac:dyDescent="0.25">
      <c r="A1607" s="226"/>
      <c r="B1607" s="276"/>
      <c r="D1607" s="224"/>
      <c r="E1607" s="261"/>
      <c r="F1607" s="265"/>
    </row>
    <row r="1608" spans="1:6" s="490" customFormat="1" x14ac:dyDescent="0.25">
      <c r="A1608" s="226"/>
      <c r="B1608" s="276"/>
      <c r="D1608" s="224"/>
      <c r="E1608" s="261"/>
      <c r="F1608" s="265"/>
    </row>
    <row r="1609" spans="1:6" s="490" customFormat="1" x14ac:dyDescent="0.25">
      <c r="A1609" s="226"/>
      <c r="B1609" s="276"/>
      <c r="D1609" s="224"/>
      <c r="E1609" s="261"/>
      <c r="F1609" s="265"/>
    </row>
    <row r="1610" spans="1:6" s="490" customFormat="1" x14ac:dyDescent="0.25">
      <c r="A1610" s="226"/>
      <c r="B1610" s="276"/>
      <c r="D1610" s="224"/>
      <c r="E1610" s="261"/>
      <c r="F1610" s="265"/>
    </row>
    <row r="1611" spans="1:6" s="490" customFormat="1" x14ac:dyDescent="0.25">
      <c r="A1611" s="226"/>
      <c r="B1611" s="276"/>
      <c r="D1611" s="224"/>
      <c r="E1611" s="261"/>
      <c r="F1611" s="265"/>
    </row>
    <row r="1612" spans="1:6" s="490" customFormat="1" x14ac:dyDescent="0.25">
      <c r="A1612" s="226"/>
      <c r="B1612" s="276"/>
      <c r="D1612" s="224"/>
      <c r="E1612" s="261"/>
      <c r="F1612" s="265"/>
    </row>
    <row r="1613" spans="1:6" s="490" customFormat="1" x14ac:dyDescent="0.25">
      <c r="A1613" s="226"/>
      <c r="B1613" s="276"/>
      <c r="D1613" s="224"/>
      <c r="E1613" s="261"/>
      <c r="F1613" s="265"/>
    </row>
    <row r="1614" spans="1:6" s="490" customFormat="1" x14ac:dyDescent="0.25">
      <c r="A1614" s="226"/>
      <c r="B1614" s="276"/>
      <c r="D1614" s="224"/>
      <c r="E1614" s="261"/>
      <c r="F1614" s="265"/>
    </row>
    <row r="1615" spans="1:6" s="490" customFormat="1" x14ac:dyDescent="0.25">
      <c r="A1615" s="226"/>
      <c r="B1615" s="276"/>
      <c r="D1615" s="224"/>
      <c r="E1615" s="261"/>
      <c r="F1615" s="265"/>
    </row>
    <row r="1616" spans="1:6" s="490" customFormat="1" x14ac:dyDescent="0.25">
      <c r="A1616" s="226"/>
      <c r="B1616" s="276"/>
      <c r="D1616" s="224"/>
      <c r="E1616" s="261"/>
      <c r="F1616" s="265"/>
    </row>
    <row r="1617" spans="1:6" s="490" customFormat="1" x14ac:dyDescent="0.25">
      <c r="A1617" s="226"/>
      <c r="B1617" s="276"/>
      <c r="D1617" s="224"/>
      <c r="E1617" s="261"/>
      <c r="F1617" s="265"/>
    </row>
    <row r="1618" spans="1:6" s="490" customFormat="1" x14ac:dyDescent="0.25">
      <c r="A1618" s="226"/>
      <c r="B1618" s="276"/>
      <c r="D1618" s="224"/>
      <c r="E1618" s="261"/>
      <c r="F1618" s="265"/>
    </row>
    <row r="1619" spans="1:6" s="490" customFormat="1" x14ac:dyDescent="0.25">
      <c r="A1619" s="226"/>
      <c r="B1619" s="276"/>
      <c r="D1619" s="224"/>
      <c r="E1619" s="261"/>
      <c r="F1619" s="265"/>
    </row>
    <row r="1620" spans="1:6" s="490" customFormat="1" x14ac:dyDescent="0.25">
      <c r="A1620" s="226"/>
      <c r="B1620" s="276"/>
      <c r="D1620" s="224"/>
      <c r="E1620" s="261"/>
      <c r="F1620" s="265"/>
    </row>
    <row r="1621" spans="1:6" s="490" customFormat="1" x14ac:dyDescent="0.25">
      <c r="A1621" s="226"/>
      <c r="B1621" s="227"/>
      <c r="D1621" s="224"/>
      <c r="E1621" s="261"/>
      <c r="F1621" s="265"/>
    </row>
    <row r="1622" spans="1:6" s="490" customFormat="1" x14ac:dyDescent="0.25">
      <c r="A1622" s="226"/>
      <c r="B1622" s="276"/>
      <c r="D1622" s="224"/>
      <c r="E1622" s="261"/>
      <c r="F1622" s="265"/>
    </row>
    <row r="1623" spans="1:6" s="490" customFormat="1" x14ac:dyDescent="0.25">
      <c r="A1623" s="226"/>
      <c r="B1623" s="276"/>
      <c r="D1623" s="224"/>
      <c r="E1623" s="261"/>
      <c r="F1623" s="265"/>
    </row>
    <row r="1624" spans="1:6" s="490" customFormat="1" x14ac:dyDescent="0.25">
      <c r="A1624" s="226"/>
      <c r="B1624" s="276"/>
      <c r="D1624" s="224"/>
      <c r="E1624" s="261"/>
      <c r="F1624" s="265"/>
    </row>
    <row r="1625" spans="1:6" s="490" customFormat="1" x14ac:dyDescent="0.25">
      <c r="A1625" s="226"/>
      <c r="B1625" s="276"/>
      <c r="D1625" s="224"/>
      <c r="E1625" s="261"/>
      <c r="F1625" s="265"/>
    </row>
    <row r="1626" spans="1:6" s="490" customFormat="1" x14ac:dyDescent="0.25">
      <c r="A1626" s="226"/>
      <c r="B1626" s="276"/>
      <c r="D1626" s="224"/>
      <c r="E1626" s="261"/>
      <c r="F1626" s="265"/>
    </row>
    <row r="1627" spans="1:6" s="490" customFormat="1" x14ac:dyDescent="0.25">
      <c r="A1627" s="226"/>
      <c r="B1627" s="276"/>
      <c r="D1627" s="224"/>
      <c r="E1627" s="261"/>
      <c r="F1627" s="265"/>
    </row>
    <row r="1628" spans="1:6" s="490" customFormat="1" x14ac:dyDescent="0.25">
      <c r="A1628" s="226"/>
      <c r="B1628" s="276"/>
      <c r="D1628" s="224"/>
      <c r="E1628" s="261"/>
      <c r="F1628" s="265"/>
    </row>
    <row r="1629" spans="1:6" s="490" customFormat="1" x14ac:dyDescent="0.25">
      <c r="A1629" s="226"/>
      <c r="B1629" s="276"/>
      <c r="D1629" s="224"/>
      <c r="E1629" s="261"/>
      <c r="F1629" s="265"/>
    </row>
    <row r="1630" spans="1:6" s="490" customFormat="1" x14ac:dyDescent="0.25">
      <c r="A1630" s="226"/>
      <c r="B1630" s="276"/>
      <c r="D1630" s="224"/>
      <c r="E1630" s="261"/>
      <c r="F1630" s="265"/>
    </row>
    <row r="1631" spans="1:6" s="490" customFormat="1" x14ac:dyDescent="0.25">
      <c r="A1631" s="226"/>
      <c r="B1631" s="276"/>
      <c r="D1631" s="224"/>
      <c r="E1631" s="261"/>
      <c r="F1631" s="265"/>
    </row>
    <row r="1632" spans="1:6" s="490" customFormat="1" x14ac:dyDescent="0.25">
      <c r="A1632" s="226"/>
      <c r="B1632" s="276"/>
      <c r="D1632" s="224"/>
      <c r="E1632" s="261"/>
      <c r="F1632" s="265"/>
    </row>
    <row r="1633" spans="1:6" s="490" customFormat="1" x14ac:dyDescent="0.25">
      <c r="A1633" s="226"/>
      <c r="B1633" s="276"/>
      <c r="D1633" s="224"/>
      <c r="E1633" s="261"/>
      <c r="F1633" s="265"/>
    </row>
    <row r="1634" spans="1:6" s="490" customFormat="1" x14ac:dyDescent="0.25">
      <c r="A1634" s="266"/>
      <c r="B1634" s="246"/>
      <c r="C1634" s="277"/>
      <c r="D1634" s="81"/>
      <c r="E1634" s="81"/>
      <c r="F1634" s="246"/>
    </row>
    <row r="1635" spans="1:6" s="490" customFormat="1" x14ac:dyDescent="0.25">
      <c r="A1635" s="266"/>
      <c r="B1635" s="485"/>
      <c r="C1635" s="266"/>
      <c r="D1635" s="301"/>
      <c r="E1635" s="301"/>
      <c r="F1635" s="273"/>
    </row>
    <row r="1636" spans="1:6" s="490" customFormat="1" x14ac:dyDescent="0.25">
      <c r="A1636" s="226"/>
      <c r="B1636" s="487"/>
      <c r="C1636" s="226"/>
      <c r="D1636" s="261"/>
      <c r="E1636" s="261"/>
      <c r="F1636" s="262"/>
    </row>
    <row r="1637" spans="1:6" s="490" customFormat="1" x14ac:dyDescent="0.25">
      <c r="A1637" s="226"/>
      <c r="B1637" s="352"/>
      <c r="C1637" s="226"/>
      <c r="D1637" s="261"/>
      <c r="E1637" s="261"/>
      <c r="F1637" s="262"/>
    </row>
    <row r="1638" spans="1:6" s="490" customFormat="1" x14ac:dyDescent="0.25">
      <c r="A1638" s="226"/>
      <c r="B1638" s="487"/>
      <c r="C1638" s="226"/>
      <c r="D1638" s="261"/>
      <c r="E1638" s="261"/>
      <c r="F1638" s="262"/>
    </row>
    <row r="1639" spans="1:6" s="490" customFormat="1" x14ac:dyDescent="0.25">
      <c r="A1639" s="226"/>
      <c r="B1639" s="487"/>
      <c r="C1639" s="226"/>
      <c r="D1639" s="261"/>
      <c r="E1639" s="261"/>
      <c r="F1639" s="262"/>
    </row>
    <row r="1640" spans="1:6" s="490" customFormat="1" x14ac:dyDescent="0.25">
      <c r="A1640" s="226"/>
      <c r="B1640" s="227"/>
      <c r="C1640" s="226"/>
      <c r="D1640" s="261"/>
      <c r="E1640" s="261"/>
      <c r="F1640" s="262"/>
    </row>
    <row r="1641" spans="1:6" s="490" customFormat="1" x14ac:dyDescent="0.25">
      <c r="A1641" s="226"/>
      <c r="B1641" s="227"/>
      <c r="C1641" s="226"/>
      <c r="D1641" s="261"/>
      <c r="E1641" s="261"/>
      <c r="F1641" s="262"/>
    </row>
    <row r="1642" spans="1:6" s="490" customFormat="1" x14ac:dyDescent="0.25">
      <c r="A1642" s="226"/>
      <c r="B1642" s="227"/>
      <c r="C1642" s="226"/>
      <c r="D1642" s="261"/>
      <c r="E1642" s="261"/>
      <c r="F1642" s="262"/>
    </row>
    <row r="1643" spans="1:6" s="490" customFormat="1" x14ac:dyDescent="0.25">
      <c r="A1643" s="226"/>
      <c r="B1643" s="227"/>
      <c r="C1643" s="226"/>
      <c r="D1643" s="261"/>
      <c r="E1643" s="261"/>
      <c r="F1643" s="262"/>
    </row>
    <row r="1644" spans="1:6" s="490" customFormat="1" x14ac:dyDescent="0.25">
      <c r="A1644" s="226"/>
      <c r="B1644" s="227"/>
      <c r="C1644" s="226"/>
      <c r="D1644" s="261"/>
      <c r="E1644" s="261"/>
      <c r="F1644" s="262"/>
    </row>
    <row r="1645" spans="1:6" s="490" customFormat="1" x14ac:dyDescent="0.25">
      <c r="A1645" s="226"/>
      <c r="B1645" s="227"/>
      <c r="C1645" s="226"/>
      <c r="D1645" s="261"/>
      <c r="E1645" s="261"/>
      <c r="F1645" s="262"/>
    </row>
    <row r="1646" spans="1:6" s="490" customFormat="1" x14ac:dyDescent="0.25">
      <c r="A1646" s="226"/>
      <c r="B1646" s="227"/>
      <c r="C1646" s="226"/>
      <c r="D1646" s="261"/>
      <c r="E1646" s="261"/>
      <c r="F1646" s="262"/>
    </row>
    <row r="1647" spans="1:6" s="490" customFormat="1" x14ac:dyDescent="0.25">
      <c r="A1647" s="226"/>
      <c r="B1647" s="227"/>
      <c r="C1647" s="226"/>
      <c r="D1647" s="261"/>
      <c r="E1647" s="261"/>
      <c r="F1647" s="262"/>
    </row>
    <row r="1648" spans="1:6" s="490" customFormat="1" x14ac:dyDescent="0.25">
      <c r="A1648" s="226"/>
      <c r="B1648" s="227"/>
      <c r="C1648" s="226"/>
      <c r="D1648" s="261"/>
      <c r="E1648" s="261"/>
      <c r="F1648" s="262"/>
    </row>
    <row r="1649" spans="1:6" s="490" customFormat="1" x14ac:dyDescent="0.25">
      <c r="A1649" s="226"/>
      <c r="B1649" s="227"/>
      <c r="C1649" s="226"/>
      <c r="D1649" s="261"/>
      <c r="E1649" s="261"/>
      <c r="F1649" s="262"/>
    </row>
    <row r="1650" spans="1:6" s="490" customFormat="1" x14ac:dyDescent="0.25">
      <c r="A1650" s="226"/>
      <c r="B1650" s="227"/>
      <c r="C1650" s="226"/>
      <c r="D1650" s="261"/>
      <c r="E1650" s="261"/>
      <c r="F1650" s="262"/>
    </row>
    <row r="1651" spans="1:6" s="490" customFormat="1" x14ac:dyDescent="0.25">
      <c r="A1651" s="226"/>
      <c r="B1651" s="227"/>
      <c r="C1651" s="226"/>
      <c r="D1651" s="261"/>
      <c r="E1651" s="261"/>
      <c r="F1651" s="262"/>
    </row>
    <row r="1652" spans="1:6" s="490" customFormat="1" x14ac:dyDescent="0.25">
      <c r="A1652" s="226"/>
      <c r="B1652" s="227"/>
      <c r="C1652" s="226"/>
      <c r="D1652" s="261"/>
      <c r="E1652" s="261"/>
      <c r="F1652" s="262"/>
    </row>
    <row r="1653" spans="1:6" s="490" customFormat="1" x14ac:dyDescent="0.25">
      <c r="A1653" s="226"/>
      <c r="B1653" s="227"/>
      <c r="C1653" s="226"/>
      <c r="D1653" s="261"/>
      <c r="E1653" s="261"/>
      <c r="F1653" s="262"/>
    </row>
    <row r="1654" spans="1:6" s="490" customFormat="1" x14ac:dyDescent="0.25">
      <c r="A1654" s="226"/>
      <c r="B1654" s="227"/>
      <c r="C1654" s="226"/>
      <c r="D1654" s="261"/>
      <c r="E1654" s="261"/>
      <c r="F1654" s="262"/>
    </row>
    <row r="1655" spans="1:6" s="490" customFormat="1" x14ac:dyDescent="0.25">
      <c r="A1655" s="226"/>
      <c r="B1655" s="227"/>
      <c r="C1655" s="226"/>
      <c r="D1655" s="261"/>
      <c r="E1655" s="261"/>
      <c r="F1655" s="262"/>
    </row>
    <row r="1656" spans="1:6" s="490" customFormat="1" x14ac:dyDescent="0.25">
      <c r="A1656" s="226"/>
      <c r="B1656" s="227"/>
      <c r="C1656" s="226"/>
      <c r="D1656" s="261"/>
      <c r="E1656" s="261"/>
      <c r="F1656" s="262"/>
    </row>
    <row r="1657" spans="1:6" s="490" customFormat="1" x14ac:dyDescent="0.25">
      <c r="A1657" s="226"/>
      <c r="B1657" s="227"/>
      <c r="C1657" s="226"/>
      <c r="D1657" s="261"/>
      <c r="E1657" s="261"/>
      <c r="F1657" s="262"/>
    </row>
    <row r="1658" spans="1:6" s="490" customFormat="1" x14ac:dyDescent="0.25">
      <c r="A1658" s="226"/>
      <c r="B1658" s="227"/>
      <c r="C1658" s="226"/>
      <c r="D1658" s="261"/>
      <c r="E1658" s="261"/>
      <c r="F1658" s="262"/>
    </row>
    <row r="1659" spans="1:6" s="490" customFormat="1" x14ac:dyDescent="0.25">
      <c r="A1659" s="226"/>
      <c r="B1659" s="227"/>
      <c r="C1659" s="226"/>
      <c r="D1659" s="261"/>
      <c r="E1659" s="261"/>
      <c r="F1659" s="262"/>
    </row>
    <row r="1660" spans="1:6" s="490" customFormat="1" x14ac:dyDescent="0.25">
      <c r="A1660" s="226"/>
      <c r="B1660" s="227"/>
      <c r="C1660" s="226"/>
      <c r="D1660" s="261"/>
      <c r="E1660" s="261"/>
      <c r="F1660" s="262"/>
    </row>
    <row r="1661" spans="1:6" s="490" customFormat="1" x14ac:dyDescent="0.25">
      <c r="A1661" s="226"/>
      <c r="B1661" s="227"/>
      <c r="C1661" s="226"/>
      <c r="D1661" s="261"/>
      <c r="E1661" s="261"/>
      <c r="F1661" s="262"/>
    </row>
    <row r="1662" spans="1:6" s="490" customFormat="1" x14ac:dyDescent="0.25">
      <c r="A1662" s="226"/>
      <c r="B1662" s="227"/>
      <c r="C1662" s="226"/>
      <c r="D1662" s="261"/>
      <c r="E1662" s="261"/>
      <c r="F1662" s="262"/>
    </row>
    <row r="1663" spans="1:6" s="490" customFormat="1" x14ac:dyDescent="0.25">
      <c r="A1663" s="226"/>
      <c r="B1663" s="227"/>
      <c r="C1663" s="226"/>
      <c r="D1663" s="261"/>
      <c r="E1663" s="261"/>
      <c r="F1663" s="262"/>
    </row>
    <row r="1664" spans="1:6" s="490" customFormat="1" x14ac:dyDescent="0.25">
      <c r="A1664" s="226"/>
      <c r="B1664" s="227"/>
      <c r="C1664" s="226"/>
      <c r="D1664" s="261"/>
      <c r="E1664" s="261"/>
      <c r="F1664" s="262"/>
    </row>
    <row r="1665" spans="1:6" s="490" customFormat="1" x14ac:dyDescent="0.25">
      <c r="A1665" s="226"/>
      <c r="B1665" s="227"/>
      <c r="C1665" s="226"/>
      <c r="D1665" s="261"/>
      <c r="E1665" s="261"/>
      <c r="F1665" s="262"/>
    </row>
    <row r="1666" spans="1:6" s="490" customFormat="1" x14ac:dyDescent="0.25">
      <c r="A1666" s="226"/>
      <c r="B1666" s="227"/>
      <c r="C1666" s="226"/>
      <c r="D1666" s="261"/>
      <c r="E1666" s="261"/>
      <c r="F1666" s="262"/>
    </row>
    <row r="1667" spans="1:6" s="490" customFormat="1" x14ac:dyDescent="0.25">
      <c r="A1667" s="266"/>
      <c r="B1667" s="485"/>
      <c r="C1667" s="266"/>
      <c r="D1667" s="261"/>
      <c r="E1667" s="261"/>
      <c r="F1667" s="273"/>
    </row>
    <row r="1668" spans="1:6" s="490" customFormat="1" x14ac:dyDescent="0.25">
      <c r="A1668" s="226"/>
      <c r="B1668" s="227"/>
      <c r="C1668" s="226"/>
      <c r="D1668" s="261"/>
      <c r="E1668" s="261"/>
      <c r="F1668" s="262"/>
    </row>
    <row r="1669" spans="1:6" x14ac:dyDescent="0.25">
      <c r="B1669" s="227"/>
      <c r="C1669" s="226"/>
      <c r="F1669" s="262"/>
    </row>
    <row r="1670" spans="1:6" x14ac:dyDescent="0.25">
      <c r="B1670" s="227"/>
      <c r="C1670" s="226"/>
      <c r="F1670" s="262"/>
    </row>
    <row r="1671" spans="1:6" x14ac:dyDescent="0.25">
      <c r="B1671" s="227"/>
      <c r="C1671" s="226"/>
      <c r="F1671" s="262"/>
    </row>
    <row r="1672" spans="1:6" x14ac:dyDescent="0.25">
      <c r="B1672" s="227"/>
      <c r="C1672" s="226"/>
      <c r="F1672" s="262"/>
    </row>
    <row r="1673" spans="1:6" x14ac:dyDescent="0.25">
      <c r="B1673" s="227"/>
      <c r="C1673" s="226"/>
      <c r="F1673" s="262"/>
    </row>
    <row r="1674" spans="1:6" x14ac:dyDescent="0.25">
      <c r="B1674" s="227"/>
      <c r="C1674" s="226"/>
      <c r="F1674" s="262"/>
    </row>
    <row r="1675" spans="1:6" x14ac:dyDescent="0.25">
      <c r="B1675" s="227"/>
      <c r="C1675" s="226"/>
      <c r="F1675" s="262"/>
    </row>
    <row r="1676" spans="1:6" x14ac:dyDescent="0.25">
      <c r="B1676" s="227"/>
      <c r="C1676" s="226"/>
      <c r="F1676" s="262"/>
    </row>
    <row r="1677" spans="1:6" x14ac:dyDescent="0.25">
      <c r="B1677" s="227"/>
      <c r="C1677" s="226"/>
      <c r="F1677" s="262"/>
    </row>
    <row r="1678" spans="1:6" x14ac:dyDescent="0.25">
      <c r="B1678" s="227"/>
      <c r="C1678" s="226"/>
      <c r="F1678" s="262"/>
    </row>
    <row r="1679" spans="1:6" x14ac:dyDescent="0.25">
      <c r="A1679" s="266"/>
      <c r="B1679" s="225"/>
      <c r="C1679" s="266"/>
      <c r="F1679" s="273"/>
    </row>
    <row r="1680" spans="1:6" x14ac:dyDescent="0.25">
      <c r="B1680" s="227"/>
      <c r="C1680" s="226"/>
      <c r="F1680" s="262"/>
    </row>
    <row r="1681" spans="1:6" x14ac:dyDescent="0.25">
      <c r="B1681" s="227"/>
      <c r="C1681" s="226"/>
      <c r="F1681" s="262"/>
    </row>
    <row r="1682" spans="1:6" x14ac:dyDescent="0.25">
      <c r="B1682" s="227"/>
      <c r="C1682" s="226"/>
      <c r="F1682" s="262"/>
    </row>
    <row r="1683" spans="1:6" x14ac:dyDescent="0.25">
      <c r="B1683" s="227"/>
      <c r="C1683" s="226"/>
      <c r="F1683" s="262"/>
    </row>
    <row r="1684" spans="1:6" x14ac:dyDescent="0.25">
      <c r="B1684" s="227"/>
      <c r="C1684" s="226"/>
      <c r="F1684" s="262"/>
    </row>
    <row r="1685" spans="1:6" s="490" customFormat="1" x14ac:dyDescent="0.25">
      <c r="A1685" s="226"/>
      <c r="B1685" s="227"/>
      <c r="C1685" s="226"/>
      <c r="D1685" s="261"/>
      <c r="E1685" s="261"/>
      <c r="F1685" s="262"/>
    </row>
    <row r="1686" spans="1:6" s="490" customFormat="1" x14ac:dyDescent="0.25">
      <c r="A1686" s="226"/>
      <c r="B1686" s="227"/>
      <c r="C1686" s="226"/>
      <c r="D1686" s="261"/>
      <c r="E1686" s="261"/>
      <c r="F1686" s="262"/>
    </row>
    <row r="1687" spans="1:6" s="490" customFormat="1" x14ac:dyDescent="0.25">
      <c r="A1687" s="226"/>
      <c r="B1687" s="227"/>
      <c r="C1687" s="226"/>
      <c r="D1687" s="261"/>
      <c r="E1687" s="261"/>
      <c r="F1687" s="262"/>
    </row>
    <row r="1688" spans="1:6" s="490" customFormat="1" x14ac:dyDescent="0.25">
      <c r="A1688" s="226"/>
      <c r="B1688" s="227"/>
      <c r="C1688" s="226"/>
      <c r="D1688" s="261"/>
      <c r="E1688" s="261"/>
      <c r="F1688" s="262"/>
    </row>
    <row r="1689" spans="1:6" s="490" customFormat="1" x14ac:dyDescent="0.25">
      <c r="A1689" s="226"/>
      <c r="B1689" s="227"/>
      <c r="C1689" s="226"/>
      <c r="D1689" s="261"/>
      <c r="E1689" s="261"/>
      <c r="F1689" s="262"/>
    </row>
    <row r="1690" spans="1:6" s="490" customFormat="1" x14ac:dyDescent="0.25">
      <c r="A1690" s="226"/>
      <c r="B1690" s="227"/>
      <c r="C1690" s="226"/>
      <c r="D1690" s="261"/>
      <c r="E1690" s="261"/>
      <c r="F1690" s="262"/>
    </row>
    <row r="1691" spans="1:6" s="490" customFormat="1" x14ac:dyDescent="0.25">
      <c r="A1691" s="226"/>
      <c r="B1691" s="227"/>
      <c r="C1691" s="226"/>
      <c r="D1691" s="261"/>
      <c r="E1691" s="261"/>
      <c r="F1691" s="262"/>
    </row>
    <row r="1692" spans="1:6" s="490" customFormat="1" x14ac:dyDescent="0.25">
      <c r="A1692" s="226"/>
      <c r="B1692" s="227"/>
      <c r="C1692" s="226"/>
      <c r="D1692" s="261"/>
      <c r="E1692" s="261"/>
      <c r="F1692" s="262"/>
    </row>
    <row r="1693" spans="1:6" s="490" customFormat="1" x14ac:dyDescent="0.25">
      <c r="A1693" s="226"/>
      <c r="B1693" s="227"/>
      <c r="C1693" s="226"/>
      <c r="D1693" s="261"/>
      <c r="E1693" s="261"/>
      <c r="F1693" s="262"/>
    </row>
    <row r="1694" spans="1:6" s="490" customFormat="1" x14ac:dyDescent="0.25">
      <c r="A1694" s="226"/>
      <c r="B1694" s="227"/>
      <c r="C1694" s="226"/>
      <c r="D1694" s="261"/>
      <c r="E1694" s="261"/>
      <c r="F1694" s="262"/>
    </row>
    <row r="1695" spans="1:6" s="490" customFormat="1" x14ac:dyDescent="0.25">
      <c r="A1695" s="226"/>
      <c r="B1695" s="227"/>
      <c r="C1695" s="226"/>
      <c r="D1695" s="261"/>
      <c r="E1695" s="261"/>
      <c r="F1695" s="262"/>
    </row>
    <row r="1696" spans="1:6" s="490" customFormat="1" x14ac:dyDescent="0.25">
      <c r="A1696" s="226"/>
      <c r="B1696" s="227"/>
      <c r="C1696" s="226"/>
      <c r="D1696" s="261"/>
      <c r="E1696" s="261"/>
      <c r="F1696" s="262"/>
    </row>
    <row r="1697" spans="1:6" s="490" customFormat="1" x14ac:dyDescent="0.25">
      <c r="A1697" s="226"/>
      <c r="B1697" s="227"/>
      <c r="C1697" s="226"/>
      <c r="D1697" s="261"/>
      <c r="E1697" s="261"/>
      <c r="F1697" s="262"/>
    </row>
    <row r="1698" spans="1:6" s="490" customFormat="1" x14ac:dyDescent="0.25">
      <c r="A1698" s="226"/>
      <c r="B1698" s="227"/>
      <c r="C1698" s="226"/>
      <c r="D1698" s="261"/>
      <c r="E1698" s="261"/>
      <c r="F1698" s="262"/>
    </row>
    <row r="1699" spans="1:6" s="490" customFormat="1" x14ac:dyDescent="0.25">
      <c r="A1699" s="226"/>
      <c r="B1699" s="227"/>
      <c r="C1699" s="226"/>
      <c r="D1699" s="261"/>
      <c r="E1699" s="261"/>
      <c r="F1699" s="262"/>
    </row>
    <row r="1700" spans="1:6" s="490" customFormat="1" x14ac:dyDescent="0.25">
      <c r="A1700" s="226"/>
      <c r="B1700" s="227"/>
      <c r="C1700" s="226"/>
      <c r="D1700" s="261"/>
      <c r="E1700" s="261"/>
      <c r="F1700" s="262"/>
    </row>
    <row r="1701" spans="1:6" s="490" customFormat="1" x14ac:dyDescent="0.25">
      <c r="A1701" s="226"/>
      <c r="B1701" s="227"/>
      <c r="C1701" s="226"/>
      <c r="D1701" s="261"/>
      <c r="E1701" s="261"/>
      <c r="F1701" s="262"/>
    </row>
    <row r="1702" spans="1:6" s="490" customFormat="1" x14ac:dyDescent="0.25">
      <c r="A1702" s="226"/>
      <c r="B1702" s="227"/>
      <c r="C1702" s="226"/>
      <c r="D1702" s="261"/>
      <c r="E1702" s="261"/>
      <c r="F1702" s="262"/>
    </row>
    <row r="1703" spans="1:6" s="490" customFormat="1" x14ac:dyDescent="0.25">
      <c r="A1703" s="226"/>
      <c r="B1703" s="227"/>
      <c r="C1703" s="226"/>
      <c r="D1703" s="261"/>
      <c r="E1703" s="261"/>
      <c r="F1703" s="262"/>
    </row>
    <row r="1704" spans="1:6" s="490" customFormat="1" x14ac:dyDescent="0.25">
      <c r="A1704" s="226"/>
      <c r="B1704" s="227"/>
      <c r="C1704" s="226"/>
      <c r="D1704" s="261"/>
      <c r="E1704" s="261"/>
      <c r="F1704" s="262"/>
    </row>
    <row r="1705" spans="1:6" s="490" customFormat="1" x14ac:dyDescent="0.25">
      <c r="A1705" s="226"/>
      <c r="B1705" s="227"/>
      <c r="C1705" s="226"/>
      <c r="D1705" s="261"/>
      <c r="E1705" s="261"/>
      <c r="F1705" s="262"/>
    </row>
    <row r="1706" spans="1:6" s="490" customFormat="1" x14ac:dyDescent="0.25">
      <c r="A1706" s="226"/>
      <c r="B1706" s="227"/>
      <c r="C1706" s="226"/>
      <c r="D1706" s="261"/>
      <c r="E1706" s="261"/>
      <c r="F1706" s="262"/>
    </row>
    <row r="1707" spans="1:6" s="490" customFormat="1" x14ac:dyDescent="0.25">
      <c r="A1707" s="226"/>
      <c r="B1707" s="227"/>
      <c r="C1707" s="226"/>
      <c r="D1707" s="261"/>
      <c r="E1707" s="261"/>
      <c r="F1707" s="262"/>
    </row>
    <row r="1708" spans="1:6" s="490" customFormat="1" x14ac:dyDescent="0.25">
      <c r="A1708" s="226"/>
      <c r="B1708" s="227"/>
      <c r="C1708" s="226"/>
      <c r="D1708" s="261"/>
      <c r="E1708" s="261"/>
      <c r="F1708" s="262"/>
    </row>
    <row r="1709" spans="1:6" s="490" customFormat="1" x14ac:dyDescent="0.25">
      <c r="A1709" s="226"/>
      <c r="B1709" s="227"/>
      <c r="C1709" s="226"/>
      <c r="D1709" s="261"/>
      <c r="E1709" s="261"/>
      <c r="F1709" s="262"/>
    </row>
    <row r="1710" spans="1:6" s="490" customFormat="1" x14ac:dyDescent="0.25">
      <c r="A1710" s="226"/>
      <c r="C1710" s="226"/>
      <c r="D1710" s="261"/>
      <c r="E1710" s="261"/>
      <c r="F1710" s="262"/>
    </row>
    <row r="1711" spans="1:6" s="490" customFormat="1" x14ac:dyDescent="0.25">
      <c r="A1711" s="226"/>
      <c r="B1711" s="227"/>
      <c r="C1711" s="226"/>
      <c r="D1711" s="261"/>
      <c r="E1711" s="261"/>
      <c r="F1711" s="262"/>
    </row>
    <row r="1712" spans="1:6" s="490" customFormat="1" x14ac:dyDescent="0.25">
      <c r="A1712" s="226"/>
      <c r="B1712" s="227"/>
      <c r="C1712" s="226"/>
      <c r="D1712" s="261"/>
      <c r="E1712" s="261"/>
      <c r="F1712" s="262"/>
    </row>
    <row r="1713" spans="1:6" s="490" customFormat="1" x14ac:dyDescent="0.25">
      <c r="A1713" s="226"/>
      <c r="B1713" s="227"/>
      <c r="C1713" s="226"/>
      <c r="D1713" s="261"/>
      <c r="E1713" s="261"/>
      <c r="F1713" s="262"/>
    </row>
    <row r="1714" spans="1:6" s="490" customFormat="1" x14ac:dyDescent="0.25">
      <c r="A1714" s="226"/>
      <c r="B1714" s="227"/>
      <c r="C1714" s="226"/>
      <c r="D1714" s="261"/>
      <c r="E1714" s="261"/>
      <c r="F1714" s="262"/>
    </row>
    <row r="1715" spans="1:6" s="490" customFormat="1" x14ac:dyDescent="0.25">
      <c r="A1715" s="226"/>
      <c r="B1715" s="227"/>
      <c r="C1715" s="226"/>
      <c r="D1715" s="261"/>
      <c r="E1715" s="261"/>
      <c r="F1715" s="262"/>
    </row>
    <row r="1716" spans="1:6" s="490" customFormat="1" x14ac:dyDescent="0.25">
      <c r="A1716" s="226"/>
      <c r="B1716" s="244"/>
      <c r="D1716" s="261"/>
      <c r="E1716" s="261"/>
    </row>
    <row r="1717" spans="1:6" s="490" customFormat="1" x14ac:dyDescent="0.25">
      <c r="A1717" s="244"/>
      <c r="B1717" s="244"/>
      <c r="D1717" s="263"/>
      <c r="E1717" s="263"/>
      <c r="F1717" s="244"/>
    </row>
    <row r="1718" spans="1:6" s="490" customFormat="1" x14ac:dyDescent="0.25">
      <c r="A1718" s="226"/>
      <c r="B1718" s="244"/>
      <c r="D1718" s="261"/>
      <c r="E1718" s="261"/>
    </row>
    <row r="1719" spans="1:6" s="490" customFormat="1" x14ac:dyDescent="0.25">
      <c r="A1719" s="253"/>
      <c r="B1719" s="241"/>
      <c r="C1719" s="277"/>
      <c r="D1719" s="81"/>
      <c r="E1719" s="81"/>
      <c r="F1719" s="246"/>
    </row>
    <row r="1720" spans="1:6" s="490" customFormat="1" x14ac:dyDescent="0.25">
      <c r="A1720" s="266"/>
      <c r="B1720" s="485"/>
      <c r="D1720" s="228"/>
      <c r="E1720" s="261"/>
      <c r="F1720" s="265"/>
    </row>
    <row r="1721" spans="1:6" s="490" customFormat="1" x14ac:dyDescent="0.25">
      <c r="A1721" s="270"/>
      <c r="B1721" s="321"/>
      <c r="C1721" s="289"/>
      <c r="D1721" s="322"/>
      <c r="E1721" s="323"/>
      <c r="F1721" s="324"/>
    </row>
    <row r="1722" spans="1:6" s="490" customFormat="1" x14ac:dyDescent="0.25">
      <c r="A1722" s="226"/>
      <c r="B1722" s="487"/>
      <c r="D1722" s="261"/>
      <c r="E1722" s="261"/>
      <c r="F1722" s="265"/>
    </row>
    <row r="1723" spans="1:6" s="490" customFormat="1" x14ac:dyDescent="0.25">
      <c r="A1723" s="226"/>
      <c r="B1723" s="487"/>
      <c r="D1723" s="261"/>
      <c r="E1723" s="261"/>
      <c r="F1723" s="265"/>
    </row>
    <row r="1724" spans="1:6" s="490" customFormat="1" x14ac:dyDescent="0.25">
      <c r="A1724" s="226"/>
      <c r="B1724" s="487"/>
      <c r="D1724" s="261"/>
      <c r="E1724" s="261"/>
      <c r="F1724" s="265"/>
    </row>
    <row r="1725" spans="1:6" s="490" customFormat="1" x14ac:dyDescent="0.25">
      <c r="A1725" s="226"/>
      <c r="B1725" s="487"/>
      <c r="D1725" s="261"/>
      <c r="E1725" s="261"/>
      <c r="F1725" s="265"/>
    </row>
    <row r="1726" spans="1:6" s="490" customFormat="1" x14ac:dyDescent="0.25">
      <c r="A1726" s="270"/>
      <c r="B1726" s="321"/>
      <c r="C1726" s="289"/>
      <c r="D1726" s="261"/>
      <c r="E1726" s="261"/>
      <c r="F1726" s="324"/>
    </row>
    <row r="1727" spans="1:6" s="490" customFormat="1" x14ac:dyDescent="0.25">
      <c r="A1727" s="226"/>
      <c r="B1727" s="487"/>
      <c r="D1727" s="261"/>
      <c r="E1727" s="261"/>
      <c r="F1727" s="265"/>
    </row>
    <row r="1728" spans="1:6" s="490" customFormat="1" x14ac:dyDescent="0.25">
      <c r="A1728" s="226"/>
      <c r="B1728" s="487"/>
      <c r="D1728" s="261"/>
      <c r="E1728" s="261"/>
      <c r="F1728" s="265"/>
    </row>
    <row r="1729" spans="1:6" s="490" customFormat="1" x14ac:dyDescent="0.25">
      <c r="A1729" s="226"/>
      <c r="B1729" s="487"/>
      <c r="D1729" s="261"/>
      <c r="E1729" s="261"/>
      <c r="F1729" s="265"/>
    </row>
    <row r="1730" spans="1:6" s="490" customFormat="1" x14ac:dyDescent="0.25">
      <c r="A1730" s="226"/>
      <c r="B1730" s="487"/>
      <c r="D1730" s="261"/>
      <c r="E1730" s="261"/>
      <c r="F1730" s="265"/>
    </row>
    <row r="1731" spans="1:6" s="490" customFormat="1" x14ac:dyDescent="0.25">
      <c r="A1731" s="226"/>
      <c r="B1731" s="487"/>
      <c r="D1731" s="261"/>
      <c r="E1731" s="261"/>
      <c r="F1731" s="265"/>
    </row>
    <row r="1732" spans="1:6" s="490" customFormat="1" x14ac:dyDescent="0.25">
      <c r="A1732" s="226"/>
      <c r="B1732" s="487"/>
      <c r="D1732" s="261"/>
      <c r="E1732" s="261"/>
      <c r="F1732" s="265"/>
    </row>
    <row r="1733" spans="1:6" x14ac:dyDescent="0.25">
      <c r="A1733" s="270"/>
      <c r="B1733" s="321"/>
      <c r="C1733" s="289"/>
      <c r="F1733" s="324"/>
    </row>
    <row r="1734" spans="1:6" x14ac:dyDescent="0.25">
      <c r="B1734" s="487"/>
      <c r="F1734" s="265"/>
    </row>
    <row r="1735" spans="1:6" x14ac:dyDescent="0.25">
      <c r="B1735" s="487"/>
      <c r="F1735" s="265"/>
    </row>
    <row r="1736" spans="1:6" x14ac:dyDescent="0.25">
      <c r="A1736" s="270"/>
      <c r="B1736" s="321"/>
      <c r="C1736" s="289"/>
      <c r="F1736" s="324"/>
    </row>
    <row r="1737" spans="1:6" x14ac:dyDescent="0.25">
      <c r="B1737" s="487"/>
      <c r="F1737" s="265"/>
    </row>
    <row r="1738" spans="1:6" x14ac:dyDescent="0.25">
      <c r="B1738" s="487"/>
      <c r="F1738" s="265"/>
    </row>
    <row r="1739" spans="1:6" x14ac:dyDescent="0.25">
      <c r="B1739" s="487"/>
      <c r="F1739" s="265"/>
    </row>
    <row r="1740" spans="1:6" x14ac:dyDescent="0.25">
      <c r="B1740" s="487"/>
      <c r="F1740" s="265"/>
    </row>
    <row r="1741" spans="1:6" x14ac:dyDescent="0.25">
      <c r="B1741" s="487"/>
      <c r="F1741" s="265"/>
    </row>
    <row r="1742" spans="1:6" x14ac:dyDescent="0.25">
      <c r="B1742" s="487"/>
      <c r="F1742" s="265"/>
    </row>
    <row r="1743" spans="1:6" x14ac:dyDescent="0.25">
      <c r="A1743" s="270"/>
      <c r="B1743" s="321"/>
      <c r="C1743" s="289"/>
      <c r="F1743" s="324"/>
    </row>
    <row r="1744" spans="1:6" x14ac:dyDescent="0.25">
      <c r="B1744" s="487"/>
      <c r="F1744" s="265"/>
    </row>
    <row r="1745" spans="1:6" x14ac:dyDescent="0.25">
      <c r="B1745" s="487"/>
      <c r="F1745" s="265"/>
    </row>
    <row r="1746" spans="1:6" x14ac:dyDescent="0.25">
      <c r="B1746" s="487"/>
      <c r="F1746" s="265"/>
    </row>
    <row r="1747" spans="1:6" x14ac:dyDescent="0.25">
      <c r="B1747" s="487"/>
      <c r="F1747" s="265"/>
    </row>
    <row r="1748" spans="1:6" x14ac:dyDescent="0.25">
      <c r="A1748" s="270"/>
      <c r="B1748" s="321"/>
      <c r="C1748" s="289"/>
      <c r="F1748" s="324"/>
    </row>
    <row r="1749" spans="1:6" x14ac:dyDescent="0.25">
      <c r="B1749" s="487"/>
      <c r="F1749" s="265"/>
    </row>
    <row r="1750" spans="1:6" x14ac:dyDescent="0.25">
      <c r="B1750" s="487"/>
      <c r="F1750" s="265"/>
    </row>
    <row r="1751" spans="1:6" x14ac:dyDescent="0.25">
      <c r="B1751" s="487"/>
      <c r="F1751" s="265"/>
    </row>
    <row r="1752" spans="1:6" x14ac:dyDescent="0.25">
      <c r="B1752" s="487"/>
      <c r="F1752" s="265"/>
    </row>
    <row r="1753" spans="1:6" x14ac:dyDescent="0.25">
      <c r="B1753" s="487"/>
      <c r="F1753" s="265"/>
    </row>
    <row r="1754" spans="1:6" x14ac:dyDescent="0.25">
      <c r="B1754" s="487"/>
      <c r="F1754" s="265"/>
    </row>
    <row r="1755" spans="1:6" x14ac:dyDescent="0.25">
      <c r="B1755" s="487"/>
      <c r="F1755" s="265"/>
    </row>
    <row r="1756" spans="1:6" x14ac:dyDescent="0.25">
      <c r="B1756" s="487"/>
      <c r="F1756" s="265"/>
    </row>
    <row r="1757" spans="1:6" x14ac:dyDescent="0.25">
      <c r="A1757" s="270"/>
      <c r="B1757" s="321"/>
      <c r="C1757" s="289"/>
      <c r="F1757" s="324"/>
    </row>
    <row r="1758" spans="1:6" x14ac:dyDescent="0.25">
      <c r="B1758" s="487"/>
      <c r="F1758" s="265"/>
    </row>
    <row r="1759" spans="1:6" x14ac:dyDescent="0.25">
      <c r="B1759" s="487"/>
      <c r="F1759" s="265"/>
    </row>
    <row r="1760" spans="1:6" x14ac:dyDescent="0.25">
      <c r="B1760" s="487"/>
      <c r="F1760" s="265"/>
    </row>
    <row r="1761" spans="1:6" x14ac:dyDescent="0.25">
      <c r="B1761" s="487"/>
      <c r="F1761" s="265"/>
    </row>
    <row r="1762" spans="1:6" x14ac:dyDescent="0.25">
      <c r="B1762" s="487"/>
      <c r="F1762" s="265"/>
    </row>
    <row r="1763" spans="1:6" x14ac:dyDescent="0.25">
      <c r="B1763" s="487"/>
      <c r="F1763" s="265"/>
    </row>
    <row r="1764" spans="1:6" x14ac:dyDescent="0.25">
      <c r="B1764" s="487"/>
      <c r="F1764" s="265"/>
    </row>
    <row r="1765" spans="1:6" x14ac:dyDescent="0.25">
      <c r="B1765" s="487"/>
      <c r="F1765" s="265"/>
    </row>
    <row r="1766" spans="1:6" x14ac:dyDescent="0.25">
      <c r="B1766" s="487"/>
      <c r="F1766" s="265"/>
    </row>
    <row r="1767" spans="1:6" x14ac:dyDescent="0.25">
      <c r="A1767" s="270"/>
      <c r="B1767" s="321"/>
      <c r="C1767" s="289"/>
      <c r="F1767" s="324"/>
    </row>
    <row r="1768" spans="1:6" x14ac:dyDescent="0.25">
      <c r="B1768" s="487"/>
      <c r="F1768" s="265"/>
    </row>
    <row r="1769" spans="1:6" x14ac:dyDescent="0.25">
      <c r="B1769" s="487"/>
      <c r="F1769" s="265"/>
    </row>
    <row r="1770" spans="1:6" x14ac:dyDescent="0.25">
      <c r="B1770" s="487"/>
      <c r="F1770" s="265"/>
    </row>
    <row r="1771" spans="1:6" x14ac:dyDescent="0.25">
      <c r="B1771" s="487"/>
      <c r="F1771" s="265"/>
    </row>
    <row r="1772" spans="1:6" x14ac:dyDescent="0.25">
      <c r="B1772" s="487"/>
      <c r="F1772" s="265"/>
    </row>
    <row r="1773" spans="1:6" x14ac:dyDescent="0.25">
      <c r="B1773" s="487"/>
      <c r="F1773" s="265"/>
    </row>
    <row r="1774" spans="1:6" x14ac:dyDescent="0.25">
      <c r="B1774" s="487"/>
      <c r="F1774" s="265"/>
    </row>
    <row r="1775" spans="1:6" x14ac:dyDescent="0.25">
      <c r="B1775" s="487"/>
      <c r="F1775" s="265"/>
    </row>
    <row r="1776" spans="1:6" x14ac:dyDescent="0.25">
      <c r="B1776" s="487"/>
      <c r="F1776" s="265"/>
    </row>
  </sheetData>
  <mergeCells count="10">
    <mergeCell ref="A11:F11"/>
    <mergeCell ref="B13:F13"/>
    <mergeCell ref="B15:F15"/>
    <mergeCell ref="B72:F72"/>
    <mergeCell ref="B113:F113"/>
    <mergeCell ref="E1:F1"/>
    <mergeCell ref="C2:F2"/>
    <mergeCell ref="C5:F5"/>
    <mergeCell ref="C6:F6"/>
    <mergeCell ref="C8:F8"/>
  </mergeCells>
  <pageMargins left="0.70866141732283472" right="0.70866141732283472" top="0.74803149606299213" bottom="0.74803149606299213" header="0.31496062992125984" footer="0.31496062992125984"/>
  <pageSetup paperSize="9" scale="84" fitToHeight="2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79"/>
  <sheetViews>
    <sheetView view="pageBreakPreview" topLeftCell="A107" zoomScaleNormal="70" zoomScaleSheetLayoutView="100" workbookViewId="0">
      <selection activeCell="K134" sqref="K134"/>
    </sheetView>
  </sheetViews>
  <sheetFormatPr defaultColWidth="9.140625" defaultRowHeight="12.75" x14ac:dyDescent="0.25"/>
  <cols>
    <col min="1" max="1" width="10.42578125" style="226" customWidth="1"/>
    <col min="2" max="2" width="79.5703125" style="244" customWidth="1"/>
    <col min="3" max="3" width="16.28515625" style="490" customWidth="1"/>
    <col min="4" max="4" width="18.42578125" style="261" customWidth="1"/>
    <col min="5" max="5" width="14.85546875" style="261" customWidth="1"/>
    <col min="6" max="6" width="14.85546875" style="490" customWidth="1"/>
    <col min="7" max="16" width="9.140625" style="244"/>
    <col min="17" max="17" width="12.42578125" style="244" customWidth="1"/>
    <col min="18" max="16384" width="9.140625" style="244"/>
  </cols>
  <sheetData>
    <row r="1" spans="1:14" ht="15" x14ac:dyDescent="0.25">
      <c r="B1" s="510"/>
      <c r="C1" s="325"/>
      <c r="D1" s="327"/>
      <c r="E1" s="522" t="s">
        <v>2504</v>
      </c>
      <c r="F1" s="522"/>
    </row>
    <row r="2" spans="1:14" ht="15" x14ac:dyDescent="0.25">
      <c r="A2" s="256"/>
      <c r="B2" s="231"/>
      <c r="C2" s="523" t="s">
        <v>4307</v>
      </c>
      <c r="D2" s="523"/>
      <c r="E2" s="523"/>
      <c r="F2" s="523"/>
    </row>
    <row r="3" spans="1:14" ht="15" x14ac:dyDescent="0.25">
      <c r="A3" s="256"/>
      <c r="B3" s="231"/>
      <c r="C3" s="488"/>
      <c r="D3" s="488"/>
      <c r="E3" s="488"/>
      <c r="F3" s="488"/>
    </row>
    <row r="4" spans="1:14" ht="15" hidden="1" x14ac:dyDescent="0.25">
      <c r="A4" s="256"/>
      <c r="B4" s="231"/>
      <c r="C4" s="326"/>
      <c r="D4" s="255"/>
      <c r="E4" s="255"/>
      <c r="F4" s="255"/>
    </row>
    <row r="5" spans="1:14" ht="15" hidden="1" x14ac:dyDescent="0.25">
      <c r="A5" s="256"/>
      <c r="B5" s="231"/>
      <c r="C5" s="524" t="s">
        <v>725</v>
      </c>
      <c r="D5" s="524"/>
      <c r="E5" s="524"/>
      <c r="F5" s="524"/>
    </row>
    <row r="6" spans="1:14" ht="15" hidden="1" x14ac:dyDescent="0.25">
      <c r="A6" s="256"/>
      <c r="B6" s="231"/>
      <c r="C6" s="525" t="s">
        <v>4305</v>
      </c>
      <c r="D6" s="525"/>
      <c r="E6" s="525"/>
      <c r="F6" s="525"/>
    </row>
    <row r="7" spans="1:14" ht="15" hidden="1" x14ac:dyDescent="0.25">
      <c r="A7" s="256"/>
      <c r="B7" s="231"/>
      <c r="C7" s="255"/>
      <c r="D7" s="255"/>
      <c r="E7" s="255"/>
      <c r="F7" s="325"/>
    </row>
    <row r="8" spans="1:14" ht="15" hidden="1" x14ac:dyDescent="0.25">
      <c r="B8" s="510"/>
      <c r="C8" s="525" t="s">
        <v>4306</v>
      </c>
      <c r="D8" s="525"/>
      <c r="E8" s="525"/>
      <c r="F8" s="525"/>
    </row>
    <row r="9" spans="1:14" hidden="1" x14ac:dyDescent="0.25">
      <c r="B9" s="510"/>
      <c r="C9" s="230"/>
      <c r="D9" s="502"/>
      <c r="E9" s="502"/>
      <c r="F9" s="502"/>
    </row>
    <row r="10" spans="1:14" hidden="1" x14ac:dyDescent="0.25"/>
    <row r="11" spans="1:14" s="3" customFormat="1" ht="46.5" customHeight="1" x14ac:dyDescent="0.25">
      <c r="A11" s="539" t="s">
        <v>2950</v>
      </c>
      <c r="B11" s="539"/>
      <c r="C11" s="539"/>
      <c r="D11" s="539"/>
      <c r="E11" s="539"/>
      <c r="F11" s="539"/>
    </row>
    <row r="12" spans="1:14" x14ac:dyDescent="0.25">
      <c r="A12" s="244"/>
      <c r="C12" s="244"/>
      <c r="D12" s="263"/>
      <c r="E12" s="263"/>
      <c r="F12" s="244"/>
    </row>
    <row r="13" spans="1:14" s="2" customFormat="1" ht="15.75" x14ac:dyDescent="0.25">
      <c r="A13" s="332" t="s">
        <v>107</v>
      </c>
      <c r="B13" s="517" t="s">
        <v>305</v>
      </c>
      <c r="C13" s="527"/>
      <c r="D13" s="527"/>
      <c r="E13" s="527"/>
      <c r="F13" s="528"/>
      <c r="N13" s="4"/>
    </row>
    <row r="14" spans="1:14" x14ac:dyDescent="0.25">
      <c r="A14" s="259" t="s">
        <v>0</v>
      </c>
      <c r="B14" s="329" t="s">
        <v>2</v>
      </c>
      <c r="C14" s="504" t="s">
        <v>32</v>
      </c>
      <c r="D14" s="330" t="s">
        <v>1</v>
      </c>
      <c r="E14" s="238" t="s">
        <v>377</v>
      </c>
      <c r="F14" s="46" t="s">
        <v>392</v>
      </c>
    </row>
    <row r="15" spans="1:14" x14ac:dyDescent="0.25">
      <c r="A15" s="259" t="s">
        <v>110</v>
      </c>
      <c r="B15" s="534" t="s">
        <v>698</v>
      </c>
      <c r="C15" s="535"/>
      <c r="D15" s="535"/>
      <c r="E15" s="535"/>
      <c r="F15" s="536"/>
    </row>
    <row r="16" spans="1:14" x14ac:dyDescent="0.25">
      <c r="A16" s="208" t="s">
        <v>120</v>
      </c>
      <c r="B16" s="233" t="s">
        <v>3169</v>
      </c>
      <c r="C16" s="251" t="s">
        <v>647</v>
      </c>
      <c r="D16" s="200">
        <v>1200</v>
      </c>
      <c r="E16" s="250">
        <f>D16*F16/(100%+F16)</f>
        <v>200</v>
      </c>
      <c r="F16" s="260">
        <v>0.2</v>
      </c>
    </row>
    <row r="17" spans="1:13" x14ac:dyDescent="0.25">
      <c r="A17" s="259" t="s">
        <v>111</v>
      </c>
      <c r="B17" s="534" t="s">
        <v>2593</v>
      </c>
      <c r="C17" s="535"/>
      <c r="D17" s="535"/>
      <c r="E17" s="535"/>
      <c r="F17" s="536"/>
      <c r="G17" s="227"/>
      <c r="H17" s="229"/>
      <c r="I17" s="229"/>
      <c r="J17" s="490"/>
      <c r="K17" s="261"/>
      <c r="L17" s="38"/>
      <c r="M17" s="262"/>
    </row>
    <row r="18" spans="1:13" x14ac:dyDescent="0.25">
      <c r="A18" s="208" t="s">
        <v>119</v>
      </c>
      <c r="B18" s="233" t="s">
        <v>2594</v>
      </c>
      <c r="C18" s="251" t="s">
        <v>304</v>
      </c>
      <c r="D18" s="71">
        <v>1577</v>
      </c>
      <c r="E18" s="250">
        <f t="shared" ref="E18:E46" si="0">D18*F18/(100%+F18)</f>
        <v>262.83333333333337</v>
      </c>
      <c r="F18" s="260">
        <v>0.2</v>
      </c>
      <c r="G18" s="227"/>
      <c r="H18" s="229"/>
      <c r="I18" s="229"/>
      <c r="J18" s="490"/>
      <c r="K18" s="261"/>
      <c r="L18" s="38"/>
      <c r="M18" s="262"/>
    </row>
    <row r="19" spans="1:13" x14ac:dyDescent="0.25">
      <c r="A19" s="208" t="s">
        <v>121</v>
      </c>
      <c r="B19" s="233" t="s">
        <v>2595</v>
      </c>
      <c r="C19" s="251" t="s">
        <v>304</v>
      </c>
      <c r="D19" s="71">
        <v>543</v>
      </c>
      <c r="E19" s="250">
        <f t="shared" si="0"/>
        <v>90.500000000000014</v>
      </c>
      <c r="F19" s="260">
        <v>0.2</v>
      </c>
      <c r="G19" s="227"/>
      <c r="H19" s="229"/>
      <c r="I19" s="229"/>
      <c r="J19" s="490"/>
      <c r="K19" s="261"/>
      <c r="L19" s="38"/>
      <c r="M19" s="262"/>
    </row>
    <row r="20" spans="1:13" x14ac:dyDescent="0.25">
      <c r="A20" s="208" t="s">
        <v>122</v>
      </c>
      <c r="B20" s="233" t="s">
        <v>2596</v>
      </c>
      <c r="C20" s="251" t="s">
        <v>304</v>
      </c>
      <c r="D20" s="71">
        <v>415</v>
      </c>
      <c r="E20" s="250">
        <f t="shared" si="0"/>
        <v>69.166666666666671</v>
      </c>
      <c r="F20" s="260">
        <v>0.2</v>
      </c>
      <c r="G20" s="227"/>
      <c r="H20" s="229"/>
      <c r="I20" s="229"/>
      <c r="J20" s="490"/>
      <c r="K20" s="261"/>
      <c r="L20" s="38"/>
      <c r="M20" s="262"/>
    </row>
    <row r="21" spans="1:13" x14ac:dyDescent="0.25">
      <c r="A21" s="208" t="s">
        <v>733</v>
      </c>
      <c r="B21" s="233" t="s">
        <v>2597</v>
      </c>
      <c r="C21" s="251" t="s">
        <v>304</v>
      </c>
      <c r="D21" s="71">
        <v>450</v>
      </c>
      <c r="E21" s="250">
        <f t="shared" si="0"/>
        <v>75</v>
      </c>
      <c r="F21" s="260">
        <v>0.2</v>
      </c>
      <c r="G21" s="227"/>
      <c r="H21" s="229"/>
      <c r="I21" s="229"/>
      <c r="J21" s="490"/>
      <c r="K21" s="261"/>
      <c r="L21" s="38"/>
      <c r="M21" s="262"/>
    </row>
    <row r="22" spans="1:13" x14ac:dyDescent="0.25">
      <c r="A22" s="208" t="s">
        <v>734</v>
      </c>
      <c r="B22" s="233" t="s">
        <v>2598</v>
      </c>
      <c r="C22" s="251" t="s">
        <v>304</v>
      </c>
      <c r="D22" s="71">
        <v>626</v>
      </c>
      <c r="E22" s="250">
        <f t="shared" si="0"/>
        <v>104.33333333333334</v>
      </c>
      <c r="F22" s="260">
        <v>0.2</v>
      </c>
      <c r="G22" s="227"/>
      <c r="H22" s="229"/>
      <c r="I22" s="229"/>
      <c r="J22" s="490"/>
      <c r="K22" s="261"/>
      <c r="L22" s="38"/>
      <c r="M22" s="262"/>
    </row>
    <row r="23" spans="1:13" x14ac:dyDescent="0.25">
      <c r="A23" s="208" t="s">
        <v>735</v>
      </c>
      <c r="B23" s="233" t="s">
        <v>2599</v>
      </c>
      <c r="C23" s="251" t="s">
        <v>304</v>
      </c>
      <c r="D23" s="71">
        <v>453</v>
      </c>
      <c r="E23" s="250">
        <f t="shared" si="0"/>
        <v>75.500000000000014</v>
      </c>
      <c r="F23" s="260">
        <v>0.2</v>
      </c>
      <c r="G23" s="227"/>
      <c r="H23" s="229"/>
      <c r="I23" s="229"/>
      <c r="J23" s="490"/>
      <c r="K23" s="261"/>
      <c r="L23" s="38"/>
      <c r="M23" s="262"/>
    </row>
    <row r="24" spans="1:13" x14ac:dyDescent="0.25">
      <c r="A24" s="208" t="s">
        <v>1886</v>
      </c>
      <c r="B24" s="233" t="s">
        <v>2600</v>
      </c>
      <c r="C24" s="251" t="s">
        <v>304</v>
      </c>
      <c r="D24" s="71">
        <v>450</v>
      </c>
      <c r="E24" s="250">
        <f t="shared" si="0"/>
        <v>75</v>
      </c>
      <c r="F24" s="260">
        <v>0.2</v>
      </c>
      <c r="G24" s="227"/>
      <c r="H24" s="229"/>
      <c r="I24" s="229"/>
      <c r="J24" s="490"/>
      <c r="K24" s="261"/>
      <c r="L24" s="38"/>
      <c r="M24" s="262"/>
    </row>
    <row r="25" spans="1:13" x14ac:dyDescent="0.25">
      <c r="A25" s="208" t="s">
        <v>1887</v>
      </c>
      <c r="B25" s="233" t="s">
        <v>2601</v>
      </c>
      <c r="C25" s="251" t="s">
        <v>304</v>
      </c>
      <c r="D25" s="71">
        <v>174</v>
      </c>
      <c r="E25" s="250">
        <f t="shared" si="0"/>
        <v>29.000000000000004</v>
      </c>
      <c r="F25" s="260">
        <v>0.2</v>
      </c>
      <c r="G25" s="227"/>
      <c r="H25" s="229"/>
      <c r="I25" s="229"/>
      <c r="J25" s="490"/>
      <c r="K25" s="261"/>
      <c r="L25" s="38"/>
      <c r="M25" s="262"/>
    </row>
    <row r="26" spans="1:13" ht="25.5" x14ac:dyDescent="0.25">
      <c r="A26" s="208" t="s">
        <v>1870</v>
      </c>
      <c r="B26" s="233" t="s">
        <v>2602</v>
      </c>
      <c r="C26" s="251" t="s">
        <v>304</v>
      </c>
      <c r="D26" s="71">
        <v>443</v>
      </c>
      <c r="E26" s="250">
        <f t="shared" si="0"/>
        <v>73.833333333333343</v>
      </c>
      <c r="F26" s="260">
        <v>0.2</v>
      </c>
      <c r="G26" s="227"/>
      <c r="H26" s="229"/>
      <c r="I26" s="229"/>
      <c r="J26" s="490"/>
      <c r="K26" s="261"/>
      <c r="L26" s="38"/>
      <c r="M26" s="262"/>
    </row>
    <row r="27" spans="1:13" x14ac:dyDescent="0.25">
      <c r="A27" s="208" t="s">
        <v>1888</v>
      </c>
      <c r="B27" s="233" t="s">
        <v>2603</v>
      </c>
      <c r="C27" s="251" t="s">
        <v>304</v>
      </c>
      <c r="D27" s="71">
        <v>178</v>
      </c>
      <c r="E27" s="250">
        <f t="shared" si="0"/>
        <v>29.666666666666668</v>
      </c>
      <c r="F27" s="260">
        <v>0.2</v>
      </c>
      <c r="G27" s="227"/>
      <c r="H27" s="229"/>
      <c r="I27" s="229"/>
      <c r="J27" s="490"/>
      <c r="K27" s="261"/>
      <c r="L27" s="38"/>
      <c r="M27" s="262"/>
    </row>
    <row r="28" spans="1:13" ht="25.5" x14ac:dyDescent="0.25">
      <c r="A28" s="208" t="s">
        <v>1872</v>
      </c>
      <c r="B28" s="233" t="s">
        <v>2604</v>
      </c>
      <c r="C28" s="251" t="s">
        <v>304</v>
      </c>
      <c r="D28" s="71">
        <v>396</v>
      </c>
      <c r="E28" s="250">
        <f t="shared" si="0"/>
        <v>66</v>
      </c>
      <c r="F28" s="260">
        <v>0.2</v>
      </c>
      <c r="G28" s="227"/>
      <c r="H28" s="229"/>
      <c r="I28" s="229"/>
      <c r="J28" s="490"/>
      <c r="K28" s="261"/>
      <c r="L28" s="38"/>
      <c r="M28" s="262"/>
    </row>
    <row r="29" spans="1:13" x14ac:dyDescent="0.25">
      <c r="A29" s="208" t="s">
        <v>1927</v>
      </c>
      <c r="B29" s="233" t="s">
        <v>2605</v>
      </c>
      <c r="C29" s="251" t="s">
        <v>304</v>
      </c>
      <c r="D29" s="71">
        <v>185</v>
      </c>
      <c r="E29" s="250">
        <f t="shared" si="0"/>
        <v>30.833333333333336</v>
      </c>
      <c r="F29" s="260">
        <v>0.2</v>
      </c>
      <c r="G29" s="227"/>
      <c r="H29" s="229"/>
      <c r="I29" s="229"/>
      <c r="J29" s="490"/>
      <c r="K29" s="261"/>
      <c r="L29" s="38"/>
      <c r="M29" s="262"/>
    </row>
    <row r="30" spans="1:13" x14ac:dyDescent="0.25">
      <c r="A30" s="208" t="s">
        <v>1928</v>
      </c>
      <c r="B30" s="233" t="s">
        <v>2606</v>
      </c>
      <c r="C30" s="251" t="s">
        <v>304</v>
      </c>
      <c r="D30" s="71">
        <v>500</v>
      </c>
      <c r="E30" s="250">
        <f t="shared" si="0"/>
        <v>83.333333333333343</v>
      </c>
      <c r="F30" s="260">
        <v>0.2</v>
      </c>
      <c r="G30" s="227"/>
      <c r="H30" s="229"/>
      <c r="I30" s="229"/>
      <c r="J30" s="490"/>
      <c r="K30" s="261"/>
      <c r="L30" s="38"/>
      <c r="M30" s="262"/>
    </row>
    <row r="31" spans="1:13" x14ac:dyDescent="0.25">
      <c r="A31" s="208" t="s">
        <v>1929</v>
      </c>
      <c r="B31" s="233" t="s">
        <v>2607</v>
      </c>
      <c r="C31" s="251" t="s">
        <v>304</v>
      </c>
      <c r="D31" s="71">
        <v>224</v>
      </c>
      <c r="E31" s="250">
        <f t="shared" si="0"/>
        <v>37.333333333333336</v>
      </c>
      <c r="F31" s="260">
        <v>0.2</v>
      </c>
      <c r="G31" s="227"/>
      <c r="H31" s="229"/>
      <c r="I31" s="229"/>
      <c r="J31" s="490"/>
      <c r="K31" s="261"/>
      <c r="L31" s="38"/>
      <c r="M31" s="262"/>
    </row>
    <row r="32" spans="1:13" x14ac:dyDescent="0.25">
      <c r="A32" s="208" t="s">
        <v>1930</v>
      </c>
      <c r="B32" s="233" t="s">
        <v>2608</v>
      </c>
      <c r="C32" s="251" t="s">
        <v>304</v>
      </c>
      <c r="D32" s="71">
        <v>777</v>
      </c>
      <c r="E32" s="250">
        <f t="shared" si="0"/>
        <v>129.5</v>
      </c>
      <c r="F32" s="260">
        <v>0.2</v>
      </c>
      <c r="G32" s="227"/>
      <c r="H32" s="229"/>
      <c r="I32" s="229"/>
      <c r="J32" s="490"/>
      <c r="K32" s="261"/>
      <c r="L32" s="38"/>
      <c r="M32" s="262"/>
    </row>
    <row r="33" spans="1:14" x14ac:dyDescent="0.25">
      <c r="A33" s="208" t="s">
        <v>1931</v>
      </c>
      <c r="B33" s="233" t="s">
        <v>2609</v>
      </c>
      <c r="C33" s="251" t="s">
        <v>304</v>
      </c>
      <c r="D33" s="71">
        <v>1050</v>
      </c>
      <c r="E33" s="250">
        <f t="shared" si="0"/>
        <v>175</v>
      </c>
      <c r="F33" s="260">
        <v>0.2</v>
      </c>
      <c r="G33" s="227"/>
      <c r="H33" s="229"/>
      <c r="I33" s="229"/>
      <c r="J33" s="490"/>
      <c r="K33" s="261"/>
      <c r="L33" s="38"/>
      <c r="M33" s="262"/>
    </row>
    <row r="34" spans="1:14" x14ac:dyDescent="0.25">
      <c r="A34" s="208" t="s">
        <v>1932</v>
      </c>
      <c r="B34" s="233" t="s">
        <v>2610</v>
      </c>
      <c r="C34" s="251" t="s">
        <v>304</v>
      </c>
      <c r="D34" s="71">
        <v>317</v>
      </c>
      <c r="E34" s="250">
        <f t="shared" si="0"/>
        <v>52.833333333333343</v>
      </c>
      <c r="F34" s="260">
        <v>0.2</v>
      </c>
      <c r="G34" s="227"/>
      <c r="H34" s="229"/>
      <c r="I34" s="229"/>
      <c r="J34" s="490"/>
      <c r="K34" s="261"/>
      <c r="L34" s="38"/>
      <c r="M34" s="262"/>
    </row>
    <row r="35" spans="1:14" x14ac:dyDescent="0.25">
      <c r="A35" s="208" t="s">
        <v>1933</v>
      </c>
      <c r="B35" s="233" t="s">
        <v>2611</v>
      </c>
      <c r="C35" s="251" t="s">
        <v>304</v>
      </c>
      <c r="D35" s="71">
        <v>305</v>
      </c>
      <c r="E35" s="250">
        <f t="shared" si="0"/>
        <v>50.833333333333336</v>
      </c>
      <c r="F35" s="260">
        <v>0.2</v>
      </c>
      <c r="G35" s="227"/>
      <c r="H35" s="229"/>
      <c r="I35" s="229"/>
      <c r="J35" s="490"/>
      <c r="K35" s="261"/>
      <c r="L35" s="38"/>
      <c r="M35" s="262"/>
    </row>
    <row r="36" spans="1:14" x14ac:dyDescent="0.25">
      <c r="A36" s="208" t="s">
        <v>1934</v>
      </c>
      <c r="B36" s="233" t="s">
        <v>2612</v>
      </c>
      <c r="C36" s="251" t="s">
        <v>304</v>
      </c>
      <c r="D36" s="71">
        <v>460</v>
      </c>
      <c r="E36" s="250">
        <f t="shared" si="0"/>
        <v>76.666666666666671</v>
      </c>
      <c r="F36" s="260">
        <v>0.2</v>
      </c>
      <c r="G36" s="227"/>
      <c r="H36" s="229"/>
      <c r="I36" s="229"/>
      <c r="J36" s="490"/>
      <c r="K36" s="261"/>
      <c r="L36" s="38"/>
      <c r="M36" s="262"/>
    </row>
    <row r="37" spans="1:14" x14ac:dyDescent="0.25">
      <c r="A37" s="208" t="s">
        <v>1935</v>
      </c>
      <c r="B37" s="233" t="s">
        <v>2613</v>
      </c>
      <c r="C37" s="251" t="s">
        <v>304</v>
      </c>
      <c r="D37" s="71">
        <v>400</v>
      </c>
      <c r="E37" s="250">
        <f t="shared" si="0"/>
        <v>66.666666666666671</v>
      </c>
      <c r="F37" s="260">
        <v>0.2</v>
      </c>
      <c r="G37" s="227"/>
      <c r="H37" s="229"/>
      <c r="I37" s="229"/>
      <c r="J37" s="490"/>
      <c r="K37" s="261"/>
      <c r="L37" s="38"/>
      <c r="M37" s="262"/>
    </row>
    <row r="38" spans="1:14" x14ac:dyDescent="0.25">
      <c r="A38" s="208" t="s">
        <v>2074</v>
      </c>
      <c r="B38" s="233" t="s">
        <v>2614</v>
      </c>
      <c r="C38" s="251" t="s">
        <v>304</v>
      </c>
      <c r="D38" s="71">
        <v>510</v>
      </c>
      <c r="E38" s="250">
        <f t="shared" si="0"/>
        <v>85</v>
      </c>
      <c r="F38" s="260">
        <v>0.2</v>
      </c>
      <c r="G38" s="227"/>
      <c r="H38" s="229"/>
      <c r="I38" s="229"/>
      <c r="J38" s="490"/>
      <c r="K38" s="261"/>
      <c r="L38" s="38"/>
      <c r="M38" s="262"/>
    </row>
    <row r="39" spans="1:14" x14ac:dyDescent="0.25">
      <c r="A39" s="208" t="s">
        <v>2075</v>
      </c>
      <c r="B39" s="233" t="s">
        <v>2615</v>
      </c>
      <c r="C39" s="251" t="s">
        <v>304</v>
      </c>
      <c r="D39" s="71">
        <v>190</v>
      </c>
      <c r="E39" s="250">
        <f t="shared" si="0"/>
        <v>31.666666666666668</v>
      </c>
      <c r="F39" s="260">
        <v>0.2</v>
      </c>
      <c r="G39" s="227"/>
      <c r="H39" s="229"/>
      <c r="I39" s="229"/>
      <c r="J39" s="490"/>
      <c r="K39" s="261"/>
      <c r="L39" s="38"/>
      <c r="M39" s="262"/>
    </row>
    <row r="40" spans="1:14" s="83" customFormat="1" ht="25.5" x14ac:dyDescent="0.25">
      <c r="A40" s="208" t="s">
        <v>2076</v>
      </c>
      <c r="B40" s="233" t="s">
        <v>3170</v>
      </c>
      <c r="C40" s="251" t="s">
        <v>304</v>
      </c>
      <c r="D40" s="71">
        <v>504</v>
      </c>
      <c r="E40" s="250">
        <f t="shared" si="0"/>
        <v>84.000000000000014</v>
      </c>
      <c r="F40" s="260">
        <v>0.2</v>
      </c>
      <c r="G40" s="227"/>
      <c r="H40" s="358"/>
      <c r="I40" s="358"/>
      <c r="J40" s="82"/>
      <c r="K40" s="359"/>
      <c r="L40" s="360"/>
      <c r="M40" s="361"/>
    </row>
    <row r="41" spans="1:14" s="83" customFormat="1" ht="38.25" x14ac:dyDescent="0.25">
      <c r="A41" s="208" t="s">
        <v>2077</v>
      </c>
      <c r="B41" s="233" t="s">
        <v>3171</v>
      </c>
      <c r="C41" s="251" t="s">
        <v>304</v>
      </c>
      <c r="D41" s="71">
        <v>504</v>
      </c>
      <c r="E41" s="250">
        <f t="shared" si="0"/>
        <v>84.000000000000014</v>
      </c>
      <c r="F41" s="260">
        <v>0.2</v>
      </c>
      <c r="G41" s="227"/>
      <c r="H41" s="358"/>
      <c r="I41" s="358"/>
      <c r="J41" s="82"/>
      <c r="K41" s="359"/>
      <c r="L41" s="360"/>
      <c r="M41" s="361"/>
    </row>
    <row r="42" spans="1:14" s="83" customFormat="1" ht="25.5" x14ac:dyDescent="0.25">
      <c r="A42" s="208" t="s">
        <v>2078</v>
      </c>
      <c r="B42" s="233" t="s">
        <v>3172</v>
      </c>
      <c r="C42" s="251" t="s">
        <v>304</v>
      </c>
      <c r="D42" s="71">
        <v>504</v>
      </c>
      <c r="E42" s="250">
        <f t="shared" si="0"/>
        <v>84.000000000000014</v>
      </c>
      <c r="F42" s="260">
        <v>0.2</v>
      </c>
      <c r="G42" s="227"/>
      <c r="H42" s="358"/>
      <c r="I42" s="358"/>
      <c r="J42" s="82"/>
      <c r="K42" s="359"/>
      <c r="L42" s="360"/>
      <c r="M42" s="361"/>
    </row>
    <row r="43" spans="1:14" s="83" customFormat="1" ht="25.5" x14ac:dyDescent="0.25">
      <c r="A43" s="208" t="s">
        <v>2079</v>
      </c>
      <c r="B43" s="233" t="s">
        <v>3173</v>
      </c>
      <c r="C43" s="251" t="s">
        <v>304</v>
      </c>
      <c r="D43" s="71">
        <v>504</v>
      </c>
      <c r="E43" s="250">
        <f t="shared" si="0"/>
        <v>84.000000000000014</v>
      </c>
      <c r="F43" s="260">
        <v>0.2</v>
      </c>
      <c r="G43" s="227"/>
      <c r="H43" s="358"/>
      <c r="I43" s="358"/>
      <c r="J43" s="82"/>
      <c r="K43" s="359"/>
      <c r="L43" s="360"/>
      <c r="M43" s="361"/>
    </row>
    <row r="44" spans="1:14" s="83" customFormat="1" ht="38.25" x14ac:dyDescent="0.25">
      <c r="A44" s="208" t="s">
        <v>2080</v>
      </c>
      <c r="B44" s="233" t="s">
        <v>3174</v>
      </c>
      <c r="C44" s="251" t="s">
        <v>304</v>
      </c>
      <c r="D44" s="71">
        <v>504</v>
      </c>
      <c r="E44" s="250">
        <f t="shared" si="0"/>
        <v>84.000000000000014</v>
      </c>
      <c r="F44" s="260">
        <v>0.2</v>
      </c>
      <c r="G44" s="227"/>
      <c r="H44" s="358"/>
      <c r="I44" s="358"/>
      <c r="J44" s="82"/>
      <c r="K44" s="359"/>
      <c r="L44" s="360"/>
      <c r="M44" s="361"/>
    </row>
    <row r="45" spans="1:14" s="83" customFormat="1" ht="25.5" x14ac:dyDescent="0.25">
      <c r="A45" s="208" t="s">
        <v>2081</v>
      </c>
      <c r="B45" s="233" t="s">
        <v>3175</v>
      </c>
      <c r="C45" s="251" t="s">
        <v>304</v>
      </c>
      <c r="D45" s="71">
        <v>504</v>
      </c>
      <c r="E45" s="250">
        <f t="shared" si="0"/>
        <v>84.000000000000014</v>
      </c>
      <c r="F45" s="260">
        <v>0.2</v>
      </c>
      <c r="G45" s="227"/>
      <c r="H45" s="358"/>
      <c r="I45" s="358"/>
      <c r="J45" s="82"/>
      <c r="K45" s="359"/>
      <c r="L45" s="360"/>
      <c r="M45" s="361"/>
    </row>
    <row r="46" spans="1:14" s="83" customFormat="1" x14ac:dyDescent="0.25">
      <c r="A46" s="208" t="s">
        <v>2082</v>
      </c>
      <c r="B46" s="233" t="s">
        <v>3176</v>
      </c>
      <c r="C46" s="251" t="s">
        <v>304</v>
      </c>
      <c r="D46" s="71">
        <v>504</v>
      </c>
      <c r="E46" s="250">
        <f t="shared" si="0"/>
        <v>84.000000000000014</v>
      </c>
      <c r="F46" s="260">
        <v>0.2</v>
      </c>
      <c r="G46" s="227"/>
      <c r="H46" s="358"/>
      <c r="I46" s="358"/>
      <c r="J46" s="82"/>
      <c r="K46" s="359"/>
      <c r="L46" s="360"/>
      <c r="M46" s="361"/>
    </row>
    <row r="47" spans="1:14" s="2" customFormat="1" ht="15.75" x14ac:dyDescent="0.25">
      <c r="A47" s="332" t="s">
        <v>108</v>
      </c>
      <c r="B47" s="517" t="s">
        <v>2020</v>
      </c>
      <c r="C47" s="527"/>
      <c r="D47" s="527"/>
      <c r="E47" s="527"/>
      <c r="F47" s="528"/>
      <c r="N47" s="4"/>
    </row>
    <row r="48" spans="1:14" x14ac:dyDescent="0.25">
      <c r="A48" s="505" t="s">
        <v>0</v>
      </c>
      <c r="B48" s="504" t="s">
        <v>2</v>
      </c>
      <c r="C48" s="504" t="s">
        <v>32</v>
      </c>
      <c r="D48" s="506" t="s">
        <v>1</v>
      </c>
      <c r="E48" s="238" t="s">
        <v>377</v>
      </c>
      <c r="F48" s="504" t="s">
        <v>392</v>
      </c>
    </row>
    <row r="49" spans="1:6" s="196" customFormat="1" x14ac:dyDescent="0.25">
      <c r="A49" s="505" t="s">
        <v>113</v>
      </c>
      <c r="B49" s="553" t="s">
        <v>2499</v>
      </c>
      <c r="C49" s="554"/>
      <c r="D49" s="554"/>
      <c r="E49" s="554"/>
      <c r="F49" s="555"/>
    </row>
    <row r="50" spans="1:6" s="196" customFormat="1" x14ac:dyDescent="0.25">
      <c r="A50" s="232" t="s">
        <v>132</v>
      </c>
      <c r="B50" s="236" t="s">
        <v>264</v>
      </c>
      <c r="C50" s="234" t="s">
        <v>239</v>
      </c>
      <c r="D50" s="250">
        <v>192</v>
      </c>
      <c r="E50" s="250">
        <f t="shared" ref="E50:E92" si="1">D50*F50/(100%+F50)</f>
        <v>32.000000000000007</v>
      </c>
      <c r="F50" s="260">
        <v>0.2</v>
      </c>
    </row>
    <row r="51" spans="1:6" s="196" customFormat="1" x14ac:dyDescent="0.25">
      <c r="A51" s="232" t="s">
        <v>812</v>
      </c>
      <c r="B51" s="236" t="s">
        <v>957</v>
      </c>
      <c r="C51" s="234" t="s">
        <v>239</v>
      </c>
      <c r="D51" s="250">
        <v>300</v>
      </c>
      <c r="E51" s="250">
        <f t="shared" si="1"/>
        <v>50</v>
      </c>
      <c r="F51" s="260">
        <v>0.2</v>
      </c>
    </row>
    <row r="52" spans="1:6" s="196" customFormat="1" x14ac:dyDescent="0.25">
      <c r="A52" s="232" t="s">
        <v>813</v>
      </c>
      <c r="B52" s="236" t="s">
        <v>1720</v>
      </c>
      <c r="C52" s="234" t="s">
        <v>239</v>
      </c>
      <c r="D52" s="250">
        <v>300</v>
      </c>
      <c r="E52" s="250">
        <f t="shared" si="1"/>
        <v>50</v>
      </c>
      <c r="F52" s="260">
        <v>0.2</v>
      </c>
    </row>
    <row r="53" spans="1:6" s="196" customFormat="1" x14ac:dyDescent="0.25">
      <c r="A53" s="232" t="s">
        <v>814</v>
      </c>
      <c r="B53" s="236" t="s">
        <v>1721</v>
      </c>
      <c r="C53" s="234" t="s">
        <v>239</v>
      </c>
      <c r="D53" s="250">
        <v>300</v>
      </c>
      <c r="E53" s="250">
        <f t="shared" si="1"/>
        <v>50</v>
      </c>
      <c r="F53" s="260">
        <v>0.2</v>
      </c>
    </row>
    <row r="54" spans="1:6" s="196" customFormat="1" x14ac:dyDescent="0.25">
      <c r="A54" s="232" t="s">
        <v>815</v>
      </c>
      <c r="B54" s="236" t="s">
        <v>266</v>
      </c>
      <c r="C54" s="234" t="s">
        <v>239</v>
      </c>
      <c r="D54" s="250">
        <v>300</v>
      </c>
      <c r="E54" s="250">
        <f t="shared" si="1"/>
        <v>50</v>
      </c>
      <c r="F54" s="260">
        <v>0.2</v>
      </c>
    </row>
    <row r="55" spans="1:6" s="196" customFormat="1" x14ac:dyDescent="0.25">
      <c r="A55" s="232" t="s">
        <v>816</v>
      </c>
      <c r="B55" s="236" t="s">
        <v>947</v>
      </c>
      <c r="C55" s="234" t="s">
        <v>239</v>
      </c>
      <c r="D55" s="250">
        <v>300</v>
      </c>
      <c r="E55" s="250">
        <f t="shared" si="1"/>
        <v>50</v>
      </c>
      <c r="F55" s="260">
        <v>0.2</v>
      </c>
    </row>
    <row r="56" spans="1:6" s="196" customFormat="1" x14ac:dyDescent="0.25">
      <c r="A56" s="232" t="s">
        <v>904</v>
      </c>
      <c r="B56" s="236" t="s">
        <v>1722</v>
      </c>
      <c r="C56" s="234" t="s">
        <v>239</v>
      </c>
      <c r="D56" s="250">
        <v>1416</v>
      </c>
      <c r="E56" s="250">
        <f t="shared" si="1"/>
        <v>236</v>
      </c>
      <c r="F56" s="260">
        <v>0.2</v>
      </c>
    </row>
    <row r="57" spans="1:6" s="196" customFormat="1" x14ac:dyDescent="0.25">
      <c r="A57" s="232" t="s">
        <v>2124</v>
      </c>
      <c r="B57" s="236" t="s">
        <v>978</v>
      </c>
      <c r="C57" s="234" t="s">
        <v>239</v>
      </c>
      <c r="D57" s="250">
        <v>228</v>
      </c>
      <c r="E57" s="250">
        <f t="shared" si="1"/>
        <v>38</v>
      </c>
      <c r="F57" s="260">
        <v>0.2</v>
      </c>
    </row>
    <row r="58" spans="1:6" s="196" customFormat="1" x14ac:dyDescent="0.25">
      <c r="A58" s="232" t="s">
        <v>2125</v>
      </c>
      <c r="B58" s="236" t="s">
        <v>1723</v>
      </c>
      <c r="C58" s="234" t="s">
        <v>239</v>
      </c>
      <c r="D58" s="250">
        <v>1416</v>
      </c>
      <c r="E58" s="250">
        <f t="shared" si="1"/>
        <v>236</v>
      </c>
      <c r="F58" s="260">
        <v>0.2</v>
      </c>
    </row>
    <row r="59" spans="1:6" s="196" customFormat="1" x14ac:dyDescent="0.25">
      <c r="A59" s="232" t="s">
        <v>2126</v>
      </c>
      <c r="B59" s="236" t="s">
        <v>1724</v>
      </c>
      <c r="C59" s="234" t="s">
        <v>239</v>
      </c>
      <c r="D59" s="250">
        <v>900</v>
      </c>
      <c r="E59" s="250">
        <f t="shared" si="1"/>
        <v>150</v>
      </c>
      <c r="F59" s="260">
        <v>0.2</v>
      </c>
    </row>
    <row r="60" spans="1:6" s="196" customFormat="1" x14ac:dyDescent="0.25">
      <c r="A60" s="232" t="s">
        <v>2127</v>
      </c>
      <c r="B60" s="236" t="s">
        <v>1725</v>
      </c>
      <c r="C60" s="234" t="s">
        <v>239</v>
      </c>
      <c r="D60" s="250">
        <v>900</v>
      </c>
      <c r="E60" s="250">
        <f t="shared" si="1"/>
        <v>150</v>
      </c>
      <c r="F60" s="260">
        <v>0.2</v>
      </c>
    </row>
    <row r="61" spans="1:6" s="196" customFormat="1" x14ac:dyDescent="0.25">
      <c r="A61" s="232" t="s">
        <v>2128</v>
      </c>
      <c r="B61" s="236" t="s">
        <v>1665</v>
      </c>
      <c r="C61" s="234" t="s">
        <v>239</v>
      </c>
      <c r="D61" s="250">
        <v>1416</v>
      </c>
      <c r="E61" s="250">
        <f t="shared" si="1"/>
        <v>236</v>
      </c>
      <c r="F61" s="260">
        <v>0.2</v>
      </c>
    </row>
    <row r="62" spans="1:6" s="196" customFormat="1" x14ac:dyDescent="0.25">
      <c r="A62" s="232" t="s">
        <v>2129</v>
      </c>
      <c r="B62" s="236" t="s">
        <v>1726</v>
      </c>
      <c r="C62" s="234" t="s">
        <v>239</v>
      </c>
      <c r="D62" s="250">
        <v>1152</v>
      </c>
      <c r="E62" s="250">
        <f t="shared" si="1"/>
        <v>192</v>
      </c>
      <c r="F62" s="260">
        <v>0.2</v>
      </c>
    </row>
    <row r="63" spans="1:6" s="196" customFormat="1" x14ac:dyDescent="0.25">
      <c r="A63" s="232" t="s">
        <v>2130</v>
      </c>
      <c r="B63" s="236" t="s">
        <v>1727</v>
      </c>
      <c r="C63" s="234" t="s">
        <v>239</v>
      </c>
      <c r="D63" s="250">
        <v>1152</v>
      </c>
      <c r="E63" s="250">
        <f t="shared" si="1"/>
        <v>192</v>
      </c>
      <c r="F63" s="260">
        <v>0.2</v>
      </c>
    </row>
    <row r="64" spans="1:6" s="196" customFormat="1" x14ac:dyDescent="0.25">
      <c r="A64" s="232" t="s">
        <v>2131</v>
      </c>
      <c r="B64" s="236" t="s">
        <v>1728</v>
      </c>
      <c r="C64" s="234" t="s">
        <v>239</v>
      </c>
      <c r="D64" s="250">
        <v>1416</v>
      </c>
      <c r="E64" s="250">
        <f t="shared" si="1"/>
        <v>236</v>
      </c>
      <c r="F64" s="260">
        <v>0.2</v>
      </c>
    </row>
    <row r="65" spans="1:6" s="196" customFormat="1" x14ac:dyDescent="0.25">
      <c r="A65" s="232" t="s">
        <v>2132</v>
      </c>
      <c r="B65" s="236" t="s">
        <v>1729</v>
      </c>
      <c r="C65" s="234" t="s">
        <v>239</v>
      </c>
      <c r="D65" s="250">
        <v>1416</v>
      </c>
      <c r="E65" s="250">
        <f t="shared" si="1"/>
        <v>236</v>
      </c>
      <c r="F65" s="260">
        <v>0.2</v>
      </c>
    </row>
    <row r="66" spans="1:6" s="196" customFormat="1" x14ac:dyDescent="0.25">
      <c r="A66" s="232" t="s">
        <v>2133</v>
      </c>
      <c r="B66" s="236" t="s">
        <v>1730</v>
      </c>
      <c r="C66" s="234" t="s">
        <v>239</v>
      </c>
      <c r="D66" s="250">
        <v>1416</v>
      </c>
      <c r="E66" s="250">
        <f t="shared" si="1"/>
        <v>236</v>
      </c>
      <c r="F66" s="260">
        <v>0.2</v>
      </c>
    </row>
    <row r="67" spans="1:6" s="196" customFormat="1" x14ac:dyDescent="0.25">
      <c r="A67" s="232" t="s">
        <v>2134</v>
      </c>
      <c r="B67" s="236" t="s">
        <v>1731</v>
      </c>
      <c r="C67" s="234" t="s">
        <v>239</v>
      </c>
      <c r="D67" s="250">
        <v>1152</v>
      </c>
      <c r="E67" s="250">
        <f t="shared" si="1"/>
        <v>192</v>
      </c>
      <c r="F67" s="260">
        <v>0.2</v>
      </c>
    </row>
    <row r="68" spans="1:6" s="196" customFormat="1" x14ac:dyDescent="0.25">
      <c r="A68" s="232" t="s">
        <v>2135</v>
      </c>
      <c r="B68" s="236" t="s">
        <v>1732</v>
      </c>
      <c r="C68" s="234" t="s">
        <v>239</v>
      </c>
      <c r="D68" s="250">
        <v>1152</v>
      </c>
      <c r="E68" s="250">
        <f t="shared" si="1"/>
        <v>192</v>
      </c>
      <c r="F68" s="260">
        <v>0.2</v>
      </c>
    </row>
    <row r="69" spans="1:6" s="196" customFormat="1" x14ac:dyDescent="0.25">
      <c r="A69" s="232" t="s">
        <v>2136</v>
      </c>
      <c r="B69" s="236" t="s">
        <v>1733</v>
      </c>
      <c r="C69" s="234" t="s">
        <v>239</v>
      </c>
      <c r="D69" s="250">
        <v>1152</v>
      </c>
      <c r="E69" s="250">
        <f t="shared" si="1"/>
        <v>192</v>
      </c>
      <c r="F69" s="260">
        <v>0.2</v>
      </c>
    </row>
    <row r="70" spans="1:6" s="196" customFormat="1" x14ac:dyDescent="0.25">
      <c r="A70" s="232" t="s">
        <v>2137</v>
      </c>
      <c r="B70" s="236" t="s">
        <v>1734</v>
      </c>
      <c r="C70" s="234" t="s">
        <v>239</v>
      </c>
      <c r="D70" s="250">
        <v>900</v>
      </c>
      <c r="E70" s="250">
        <f t="shared" si="1"/>
        <v>150</v>
      </c>
      <c r="F70" s="260">
        <v>0.2</v>
      </c>
    </row>
    <row r="71" spans="1:6" s="196" customFormat="1" x14ac:dyDescent="0.25">
      <c r="A71" s="232" t="s">
        <v>2138</v>
      </c>
      <c r="B71" s="236" t="s">
        <v>1735</v>
      </c>
      <c r="C71" s="234" t="s">
        <v>239</v>
      </c>
      <c r="D71" s="250">
        <v>900</v>
      </c>
      <c r="E71" s="250">
        <f t="shared" si="1"/>
        <v>150</v>
      </c>
      <c r="F71" s="260">
        <v>0.2</v>
      </c>
    </row>
    <row r="72" spans="1:6" s="196" customFormat="1" x14ac:dyDescent="0.25">
      <c r="A72" s="232" t="s">
        <v>2139</v>
      </c>
      <c r="B72" s="236" t="s">
        <v>1736</v>
      </c>
      <c r="C72" s="234" t="s">
        <v>239</v>
      </c>
      <c r="D72" s="250">
        <v>1656</v>
      </c>
      <c r="E72" s="250">
        <f t="shared" si="1"/>
        <v>276.00000000000006</v>
      </c>
      <c r="F72" s="260">
        <v>0.2</v>
      </c>
    </row>
    <row r="73" spans="1:6" s="196" customFormat="1" x14ac:dyDescent="0.25">
      <c r="A73" s="232" t="s">
        <v>2140</v>
      </c>
      <c r="B73" s="236" t="s">
        <v>255</v>
      </c>
      <c r="C73" s="234" t="s">
        <v>239</v>
      </c>
      <c r="D73" s="250">
        <v>1656</v>
      </c>
      <c r="E73" s="250">
        <f t="shared" si="1"/>
        <v>276.00000000000006</v>
      </c>
      <c r="F73" s="260">
        <v>0.2</v>
      </c>
    </row>
    <row r="74" spans="1:6" s="196" customFormat="1" x14ac:dyDescent="0.25">
      <c r="A74" s="232" t="s">
        <v>2141</v>
      </c>
      <c r="B74" s="236" t="s">
        <v>956</v>
      </c>
      <c r="C74" s="234" t="s">
        <v>239</v>
      </c>
      <c r="D74" s="250">
        <v>1536</v>
      </c>
      <c r="E74" s="250">
        <f t="shared" si="1"/>
        <v>256.00000000000006</v>
      </c>
      <c r="F74" s="260">
        <v>0.2</v>
      </c>
    </row>
    <row r="75" spans="1:6" s="196" customFormat="1" x14ac:dyDescent="0.25">
      <c r="A75" s="232" t="s">
        <v>2142</v>
      </c>
      <c r="B75" s="236" t="s">
        <v>1107</v>
      </c>
      <c r="C75" s="234" t="s">
        <v>239</v>
      </c>
      <c r="D75" s="250">
        <v>1860</v>
      </c>
      <c r="E75" s="250">
        <f t="shared" si="1"/>
        <v>310</v>
      </c>
      <c r="F75" s="260">
        <v>0.2</v>
      </c>
    </row>
    <row r="76" spans="1:6" s="196" customFormat="1" x14ac:dyDescent="0.25">
      <c r="A76" s="232" t="s">
        <v>2143</v>
      </c>
      <c r="B76" s="236" t="s">
        <v>1737</v>
      </c>
      <c r="C76" s="234" t="s">
        <v>239</v>
      </c>
      <c r="D76" s="250">
        <v>1416</v>
      </c>
      <c r="E76" s="250">
        <f t="shared" si="1"/>
        <v>236</v>
      </c>
      <c r="F76" s="260">
        <v>0.2</v>
      </c>
    </row>
    <row r="77" spans="1:6" s="196" customFormat="1" x14ac:dyDescent="0.25">
      <c r="A77" s="232" t="s">
        <v>2144</v>
      </c>
      <c r="B77" s="236" t="s">
        <v>1738</v>
      </c>
      <c r="C77" s="234" t="s">
        <v>239</v>
      </c>
      <c r="D77" s="250">
        <v>2820</v>
      </c>
      <c r="E77" s="250">
        <f t="shared" si="1"/>
        <v>470</v>
      </c>
      <c r="F77" s="260">
        <v>0.2</v>
      </c>
    </row>
    <row r="78" spans="1:6" s="196" customFormat="1" x14ac:dyDescent="0.25">
      <c r="A78" s="232" t="s">
        <v>2145</v>
      </c>
      <c r="B78" s="236" t="s">
        <v>1739</v>
      </c>
      <c r="C78" s="234" t="s">
        <v>239</v>
      </c>
      <c r="D78" s="250">
        <v>2016</v>
      </c>
      <c r="E78" s="250">
        <f t="shared" si="1"/>
        <v>336.00000000000006</v>
      </c>
      <c r="F78" s="260">
        <v>0.2</v>
      </c>
    </row>
    <row r="79" spans="1:6" s="196" customFormat="1" ht="25.5" x14ac:dyDescent="0.25">
      <c r="A79" s="232" t="s">
        <v>2146</v>
      </c>
      <c r="B79" s="236" t="s">
        <v>1740</v>
      </c>
      <c r="C79" s="234" t="s">
        <v>239</v>
      </c>
      <c r="D79" s="250">
        <v>2016</v>
      </c>
      <c r="E79" s="250">
        <f t="shared" si="1"/>
        <v>336.00000000000006</v>
      </c>
      <c r="F79" s="260">
        <v>0.2</v>
      </c>
    </row>
    <row r="80" spans="1:6" s="196" customFormat="1" ht="25.5" x14ac:dyDescent="0.25">
      <c r="A80" s="232" t="s">
        <v>2147</v>
      </c>
      <c r="B80" s="236" t="s">
        <v>1741</v>
      </c>
      <c r="C80" s="234" t="s">
        <v>239</v>
      </c>
      <c r="D80" s="250">
        <v>2304</v>
      </c>
      <c r="E80" s="250">
        <f t="shared" si="1"/>
        <v>384</v>
      </c>
      <c r="F80" s="260">
        <v>0.2</v>
      </c>
    </row>
    <row r="81" spans="1:6" s="196" customFormat="1" x14ac:dyDescent="0.25">
      <c r="A81" s="232" t="s">
        <v>2148</v>
      </c>
      <c r="B81" s="236" t="s">
        <v>1742</v>
      </c>
      <c r="C81" s="234" t="s">
        <v>239</v>
      </c>
      <c r="D81" s="250">
        <v>2304</v>
      </c>
      <c r="E81" s="250">
        <f t="shared" si="1"/>
        <v>384</v>
      </c>
      <c r="F81" s="260">
        <v>0.2</v>
      </c>
    </row>
    <row r="82" spans="1:6" s="196" customFormat="1" x14ac:dyDescent="0.25">
      <c r="A82" s="232" t="s">
        <v>2149</v>
      </c>
      <c r="B82" s="236" t="s">
        <v>1743</v>
      </c>
      <c r="C82" s="234" t="s">
        <v>239</v>
      </c>
      <c r="D82" s="250">
        <v>1152</v>
      </c>
      <c r="E82" s="250">
        <f t="shared" si="1"/>
        <v>192</v>
      </c>
      <c r="F82" s="260">
        <v>0.2</v>
      </c>
    </row>
    <row r="83" spans="1:6" s="196" customFormat="1" x14ac:dyDescent="0.25">
      <c r="A83" s="232" t="s">
        <v>2150</v>
      </c>
      <c r="B83" s="236" t="s">
        <v>1744</v>
      </c>
      <c r="C83" s="234" t="s">
        <v>239</v>
      </c>
      <c r="D83" s="250">
        <v>462</v>
      </c>
      <c r="E83" s="250">
        <f t="shared" si="1"/>
        <v>77.000000000000014</v>
      </c>
      <c r="F83" s="260">
        <v>0.2</v>
      </c>
    </row>
    <row r="84" spans="1:6" s="196" customFormat="1" x14ac:dyDescent="0.25">
      <c r="A84" s="232" t="s">
        <v>2151</v>
      </c>
      <c r="B84" s="236" t="s">
        <v>1745</v>
      </c>
      <c r="C84" s="234" t="s">
        <v>239</v>
      </c>
      <c r="D84" s="250">
        <v>462</v>
      </c>
      <c r="E84" s="250">
        <f t="shared" si="1"/>
        <v>77.000000000000014</v>
      </c>
      <c r="F84" s="260">
        <v>0.2</v>
      </c>
    </row>
    <row r="85" spans="1:6" s="196" customFormat="1" x14ac:dyDescent="0.25">
      <c r="A85" s="232" t="s">
        <v>2152</v>
      </c>
      <c r="B85" s="236" t="s">
        <v>1746</v>
      </c>
      <c r="C85" s="234" t="s">
        <v>239</v>
      </c>
      <c r="D85" s="250">
        <v>258</v>
      </c>
      <c r="E85" s="250">
        <f t="shared" si="1"/>
        <v>43</v>
      </c>
      <c r="F85" s="260">
        <v>0.2</v>
      </c>
    </row>
    <row r="86" spans="1:6" s="196" customFormat="1" x14ac:dyDescent="0.25">
      <c r="A86" s="232" t="s">
        <v>2153</v>
      </c>
      <c r="B86" s="236" t="s">
        <v>1747</v>
      </c>
      <c r="C86" s="234" t="s">
        <v>239</v>
      </c>
      <c r="D86" s="250">
        <v>900</v>
      </c>
      <c r="E86" s="250">
        <f t="shared" si="1"/>
        <v>150</v>
      </c>
      <c r="F86" s="260">
        <v>0.2</v>
      </c>
    </row>
    <row r="87" spans="1:6" s="196" customFormat="1" x14ac:dyDescent="0.25">
      <c r="A87" s="232" t="s">
        <v>2154</v>
      </c>
      <c r="B87" s="236" t="s">
        <v>1748</v>
      </c>
      <c r="C87" s="234" t="s">
        <v>239</v>
      </c>
      <c r="D87" s="250">
        <v>1152</v>
      </c>
      <c r="E87" s="250">
        <f t="shared" si="1"/>
        <v>192</v>
      </c>
      <c r="F87" s="260">
        <v>0.2</v>
      </c>
    </row>
    <row r="88" spans="1:6" s="196" customFormat="1" x14ac:dyDescent="0.25">
      <c r="A88" s="232" t="s">
        <v>2155</v>
      </c>
      <c r="B88" s="236" t="s">
        <v>1749</v>
      </c>
      <c r="C88" s="234" t="s">
        <v>239</v>
      </c>
      <c r="D88" s="250">
        <v>1152</v>
      </c>
      <c r="E88" s="250">
        <f t="shared" si="1"/>
        <v>192</v>
      </c>
      <c r="F88" s="260">
        <v>0.2</v>
      </c>
    </row>
    <row r="89" spans="1:6" s="196" customFormat="1" x14ac:dyDescent="0.25">
      <c r="A89" s="232" t="s">
        <v>2287</v>
      </c>
      <c r="B89" s="236" t="s">
        <v>1750</v>
      </c>
      <c r="C89" s="234" t="s">
        <v>239</v>
      </c>
      <c r="D89" s="250">
        <v>1416</v>
      </c>
      <c r="E89" s="250">
        <f t="shared" si="1"/>
        <v>236</v>
      </c>
      <c r="F89" s="260">
        <v>0.2</v>
      </c>
    </row>
    <row r="90" spans="1:6" s="196" customFormat="1" x14ac:dyDescent="0.25">
      <c r="A90" s="232" t="s">
        <v>2288</v>
      </c>
      <c r="B90" s="236" t="s">
        <v>1751</v>
      </c>
      <c r="C90" s="234" t="s">
        <v>239</v>
      </c>
      <c r="D90" s="250">
        <v>462</v>
      </c>
      <c r="E90" s="250">
        <f t="shared" si="1"/>
        <v>77.000000000000014</v>
      </c>
      <c r="F90" s="260">
        <v>0.2</v>
      </c>
    </row>
    <row r="91" spans="1:6" s="196" customFormat="1" x14ac:dyDescent="0.25">
      <c r="A91" s="232" t="s">
        <v>2289</v>
      </c>
      <c r="B91" s="236" t="s">
        <v>1752</v>
      </c>
      <c r="C91" s="234" t="s">
        <v>239</v>
      </c>
      <c r="D91" s="250">
        <v>462</v>
      </c>
      <c r="E91" s="250">
        <f t="shared" si="1"/>
        <v>77.000000000000014</v>
      </c>
      <c r="F91" s="260">
        <v>0.2</v>
      </c>
    </row>
    <row r="92" spans="1:6" s="196" customFormat="1" x14ac:dyDescent="0.25">
      <c r="A92" s="232" t="s">
        <v>2290</v>
      </c>
      <c r="B92" s="236" t="s">
        <v>1753</v>
      </c>
      <c r="C92" s="234" t="s">
        <v>239</v>
      </c>
      <c r="D92" s="250">
        <v>462</v>
      </c>
      <c r="E92" s="250">
        <f t="shared" si="1"/>
        <v>77.000000000000014</v>
      </c>
      <c r="F92" s="260">
        <v>0.2</v>
      </c>
    </row>
    <row r="93" spans="1:6" s="196" customFormat="1" x14ac:dyDescent="0.25">
      <c r="A93" s="505" t="s">
        <v>114</v>
      </c>
      <c r="B93" s="553" t="s">
        <v>2291</v>
      </c>
      <c r="C93" s="554"/>
      <c r="D93" s="554"/>
      <c r="E93" s="554"/>
      <c r="F93" s="555"/>
    </row>
    <row r="94" spans="1:6" s="196" customFormat="1" x14ac:dyDescent="0.25">
      <c r="A94" s="232" t="s">
        <v>133</v>
      </c>
      <c r="B94" s="236" t="s">
        <v>1754</v>
      </c>
      <c r="C94" s="234" t="s">
        <v>239</v>
      </c>
      <c r="D94" s="250">
        <v>2568</v>
      </c>
      <c r="E94" s="250">
        <f t="shared" ref="E94:E99" si="2">D94*F94/(100%+F94)</f>
        <v>428.00000000000006</v>
      </c>
      <c r="F94" s="260">
        <v>0.2</v>
      </c>
    </row>
    <row r="95" spans="1:6" s="196" customFormat="1" x14ac:dyDescent="0.25">
      <c r="A95" s="232" t="s">
        <v>134</v>
      </c>
      <c r="B95" s="236" t="s">
        <v>1755</v>
      </c>
      <c r="C95" s="234" t="s">
        <v>239</v>
      </c>
      <c r="D95" s="250">
        <v>1104</v>
      </c>
      <c r="E95" s="250">
        <f t="shared" si="2"/>
        <v>184.00000000000003</v>
      </c>
      <c r="F95" s="260">
        <v>0.2</v>
      </c>
    </row>
    <row r="96" spans="1:6" s="196" customFormat="1" x14ac:dyDescent="0.25">
      <c r="A96" s="232" t="s">
        <v>135</v>
      </c>
      <c r="B96" s="236" t="s">
        <v>978</v>
      </c>
      <c r="C96" s="234" t="s">
        <v>239</v>
      </c>
      <c r="D96" s="250">
        <v>480</v>
      </c>
      <c r="E96" s="250">
        <f t="shared" si="2"/>
        <v>80</v>
      </c>
      <c r="F96" s="260">
        <v>0.2</v>
      </c>
    </row>
    <row r="97" spans="1:6" s="196" customFormat="1" x14ac:dyDescent="0.25">
      <c r="A97" s="232" t="s">
        <v>136</v>
      </c>
      <c r="B97" s="236" t="s">
        <v>1756</v>
      </c>
      <c r="C97" s="234" t="s">
        <v>239</v>
      </c>
      <c r="D97" s="250">
        <v>2304</v>
      </c>
      <c r="E97" s="250">
        <f t="shared" si="2"/>
        <v>384</v>
      </c>
      <c r="F97" s="260">
        <v>0.2</v>
      </c>
    </row>
    <row r="98" spans="1:6" s="196" customFormat="1" x14ac:dyDescent="0.25">
      <c r="A98" s="232" t="s">
        <v>817</v>
      </c>
      <c r="B98" s="236" t="s">
        <v>1606</v>
      </c>
      <c r="C98" s="234" t="s">
        <v>239</v>
      </c>
      <c r="D98" s="250">
        <v>2820</v>
      </c>
      <c r="E98" s="250">
        <f t="shared" si="2"/>
        <v>470</v>
      </c>
      <c r="F98" s="260">
        <v>0.2</v>
      </c>
    </row>
    <row r="99" spans="1:6" s="196" customFormat="1" x14ac:dyDescent="0.25">
      <c r="A99" s="232" t="s">
        <v>2246</v>
      </c>
      <c r="B99" s="236" t="s">
        <v>1757</v>
      </c>
      <c r="C99" s="234" t="s">
        <v>239</v>
      </c>
      <c r="D99" s="250">
        <v>2304</v>
      </c>
      <c r="E99" s="250">
        <f t="shared" si="2"/>
        <v>384</v>
      </c>
      <c r="F99" s="260">
        <v>0.2</v>
      </c>
    </row>
    <row r="100" spans="1:6" s="196" customFormat="1" x14ac:dyDescent="0.25">
      <c r="A100" s="505" t="s">
        <v>115</v>
      </c>
      <c r="B100" s="553" t="s">
        <v>2292</v>
      </c>
      <c r="C100" s="554"/>
      <c r="D100" s="554"/>
      <c r="E100" s="554"/>
      <c r="F100" s="555"/>
    </row>
    <row r="101" spans="1:6" s="196" customFormat="1" x14ac:dyDescent="0.25">
      <c r="A101" s="232" t="s">
        <v>137</v>
      </c>
      <c r="B101" s="236" t="s">
        <v>1758</v>
      </c>
      <c r="C101" s="234" t="s">
        <v>1759</v>
      </c>
      <c r="D101" s="250">
        <v>240</v>
      </c>
      <c r="E101" s="250">
        <f t="shared" ref="E101:E134" si="3">D101*F101/(100%+F101)</f>
        <v>40</v>
      </c>
      <c r="F101" s="260">
        <v>0.2</v>
      </c>
    </row>
    <row r="102" spans="1:6" s="196" customFormat="1" x14ac:dyDescent="0.25">
      <c r="A102" s="232" t="s">
        <v>138</v>
      </c>
      <c r="B102" s="236" t="s">
        <v>1760</v>
      </c>
      <c r="C102" s="234" t="s">
        <v>1759</v>
      </c>
      <c r="D102" s="250">
        <v>600</v>
      </c>
      <c r="E102" s="250">
        <f t="shared" si="3"/>
        <v>100</v>
      </c>
      <c r="F102" s="260">
        <v>0.2</v>
      </c>
    </row>
    <row r="103" spans="1:6" s="196" customFormat="1" x14ac:dyDescent="0.25">
      <c r="A103" s="232" t="s">
        <v>2258</v>
      </c>
      <c r="B103" s="236" t="s">
        <v>1761</v>
      </c>
      <c r="C103" s="234" t="s">
        <v>1759</v>
      </c>
      <c r="D103" s="250">
        <v>240</v>
      </c>
      <c r="E103" s="250">
        <f t="shared" si="3"/>
        <v>40</v>
      </c>
      <c r="F103" s="260">
        <v>0.2</v>
      </c>
    </row>
    <row r="104" spans="1:6" s="196" customFormat="1" x14ac:dyDescent="0.25">
      <c r="A104" s="232" t="s">
        <v>2259</v>
      </c>
      <c r="B104" s="236" t="s">
        <v>1762</v>
      </c>
      <c r="C104" s="234" t="s">
        <v>1759</v>
      </c>
      <c r="D104" s="250">
        <v>240</v>
      </c>
      <c r="E104" s="250">
        <f t="shared" si="3"/>
        <v>40</v>
      </c>
      <c r="F104" s="260">
        <v>0.2</v>
      </c>
    </row>
    <row r="105" spans="1:6" s="196" customFormat="1" x14ac:dyDescent="0.25">
      <c r="A105" s="232" t="s">
        <v>2260</v>
      </c>
      <c r="B105" s="236" t="s">
        <v>1709</v>
      </c>
      <c r="C105" s="234" t="s">
        <v>1759</v>
      </c>
      <c r="D105" s="250">
        <v>1200</v>
      </c>
      <c r="E105" s="250">
        <f t="shared" si="3"/>
        <v>200</v>
      </c>
      <c r="F105" s="260">
        <v>0.2</v>
      </c>
    </row>
    <row r="106" spans="1:6" s="196" customFormat="1" x14ac:dyDescent="0.25">
      <c r="A106" s="232" t="s">
        <v>2261</v>
      </c>
      <c r="B106" s="236" t="s">
        <v>1711</v>
      </c>
      <c r="C106" s="234" t="s">
        <v>1759</v>
      </c>
      <c r="D106" s="250">
        <v>1200</v>
      </c>
      <c r="E106" s="250">
        <f t="shared" si="3"/>
        <v>200</v>
      </c>
      <c r="F106" s="260">
        <v>0.2</v>
      </c>
    </row>
    <row r="107" spans="1:6" s="196" customFormat="1" x14ac:dyDescent="0.25">
      <c r="A107" s="232" t="s">
        <v>2262</v>
      </c>
      <c r="B107" s="236" t="s">
        <v>1712</v>
      </c>
      <c r="C107" s="234" t="s">
        <v>1759</v>
      </c>
      <c r="D107" s="250">
        <v>1320</v>
      </c>
      <c r="E107" s="250">
        <f t="shared" si="3"/>
        <v>220</v>
      </c>
      <c r="F107" s="260">
        <v>0.2</v>
      </c>
    </row>
    <row r="108" spans="1:6" s="196" customFormat="1" x14ac:dyDescent="0.25">
      <c r="A108" s="232" t="s">
        <v>2263</v>
      </c>
      <c r="B108" s="236" t="s">
        <v>1763</v>
      </c>
      <c r="C108" s="234" t="s">
        <v>1759</v>
      </c>
      <c r="D108" s="250">
        <v>1080</v>
      </c>
      <c r="E108" s="250">
        <f t="shared" si="3"/>
        <v>180</v>
      </c>
      <c r="F108" s="260">
        <v>0.2</v>
      </c>
    </row>
    <row r="109" spans="1:6" s="196" customFormat="1" x14ac:dyDescent="0.25">
      <c r="A109" s="232" t="s">
        <v>2264</v>
      </c>
      <c r="B109" s="236" t="s">
        <v>1764</v>
      </c>
      <c r="C109" s="234" t="s">
        <v>1759</v>
      </c>
      <c r="D109" s="250">
        <v>900</v>
      </c>
      <c r="E109" s="250">
        <f t="shared" si="3"/>
        <v>150</v>
      </c>
      <c r="F109" s="260">
        <v>0.2</v>
      </c>
    </row>
    <row r="110" spans="1:6" s="196" customFormat="1" x14ac:dyDescent="0.25">
      <c r="A110" s="232" t="s">
        <v>2265</v>
      </c>
      <c r="B110" s="236" t="s">
        <v>932</v>
      </c>
      <c r="C110" s="234" t="s">
        <v>1759</v>
      </c>
      <c r="D110" s="250">
        <v>900</v>
      </c>
      <c r="E110" s="250">
        <f t="shared" si="3"/>
        <v>150</v>
      </c>
      <c r="F110" s="260">
        <v>0.2</v>
      </c>
    </row>
    <row r="111" spans="1:6" s="196" customFormat="1" x14ac:dyDescent="0.25">
      <c r="A111" s="232" t="s">
        <v>2266</v>
      </c>
      <c r="B111" s="236" t="s">
        <v>1765</v>
      </c>
      <c r="C111" s="234" t="s">
        <v>1759</v>
      </c>
      <c r="D111" s="250">
        <v>1440</v>
      </c>
      <c r="E111" s="250">
        <f t="shared" si="3"/>
        <v>240</v>
      </c>
      <c r="F111" s="260">
        <v>0.2</v>
      </c>
    </row>
    <row r="112" spans="1:6" s="196" customFormat="1" x14ac:dyDescent="0.25">
      <c r="A112" s="232" t="s">
        <v>2267</v>
      </c>
      <c r="B112" s="236" t="s">
        <v>1766</v>
      </c>
      <c r="C112" s="234" t="s">
        <v>1759</v>
      </c>
      <c r="D112" s="250">
        <v>3120</v>
      </c>
      <c r="E112" s="250">
        <f t="shared" si="3"/>
        <v>520</v>
      </c>
      <c r="F112" s="260">
        <v>0.2</v>
      </c>
    </row>
    <row r="113" spans="1:8" s="196" customFormat="1" x14ac:dyDescent="0.25">
      <c r="A113" s="497" t="s">
        <v>116</v>
      </c>
      <c r="B113" s="561" t="s">
        <v>4309</v>
      </c>
      <c r="C113" s="562"/>
      <c r="D113" s="562"/>
      <c r="E113" s="562"/>
      <c r="F113" s="563"/>
    </row>
    <row r="114" spans="1:8" s="196" customFormat="1" x14ac:dyDescent="0.25">
      <c r="A114" s="492" t="s">
        <v>2271</v>
      </c>
      <c r="B114" s="493" t="s">
        <v>4310</v>
      </c>
      <c r="C114" s="494" t="s">
        <v>239</v>
      </c>
      <c r="D114" s="495">
        <v>1746</v>
      </c>
      <c r="E114" s="495">
        <f t="shared" si="3"/>
        <v>291.00000000000006</v>
      </c>
      <c r="F114" s="496">
        <v>0.2</v>
      </c>
    </row>
    <row r="115" spans="1:8" s="196" customFormat="1" x14ac:dyDescent="0.25">
      <c r="A115" s="492" t="s">
        <v>2272</v>
      </c>
      <c r="B115" s="493" t="s">
        <v>4311</v>
      </c>
      <c r="C115" s="494" t="s">
        <v>239</v>
      </c>
      <c r="D115" s="495">
        <v>7500</v>
      </c>
      <c r="E115" s="495">
        <f t="shared" si="3"/>
        <v>1250</v>
      </c>
      <c r="F115" s="496">
        <v>0.2</v>
      </c>
      <c r="G115" s="245" t="s">
        <v>4340</v>
      </c>
      <c r="H115" s="245"/>
    </row>
    <row r="116" spans="1:8" s="196" customFormat="1" x14ac:dyDescent="0.25">
      <c r="A116" s="492" t="s">
        <v>2273</v>
      </c>
      <c r="B116" s="493" t="s">
        <v>4312</v>
      </c>
      <c r="C116" s="494" t="s">
        <v>239</v>
      </c>
      <c r="D116" s="495">
        <v>10500</v>
      </c>
      <c r="E116" s="495">
        <f t="shared" si="3"/>
        <v>1750</v>
      </c>
      <c r="F116" s="496">
        <v>0.2</v>
      </c>
      <c r="G116" s="245" t="s">
        <v>4340</v>
      </c>
      <c r="H116" s="245"/>
    </row>
    <row r="117" spans="1:8" s="196" customFormat="1" x14ac:dyDescent="0.25">
      <c r="A117" s="492" t="s">
        <v>2274</v>
      </c>
      <c r="B117" s="493" t="s">
        <v>4313</v>
      </c>
      <c r="C117" s="494" t="s">
        <v>239</v>
      </c>
      <c r="D117" s="495">
        <v>7500</v>
      </c>
      <c r="E117" s="495">
        <f t="shared" si="3"/>
        <v>1250</v>
      </c>
      <c r="F117" s="496">
        <v>0.2</v>
      </c>
      <c r="G117" s="245" t="s">
        <v>4340</v>
      </c>
      <c r="H117" s="245"/>
    </row>
    <row r="118" spans="1:8" s="196" customFormat="1" x14ac:dyDescent="0.25">
      <c r="A118" s="492" t="s">
        <v>2275</v>
      </c>
      <c r="B118" s="493" t="s">
        <v>4314</v>
      </c>
      <c r="C118" s="494" t="s">
        <v>239</v>
      </c>
      <c r="D118" s="495">
        <v>7500</v>
      </c>
      <c r="E118" s="495">
        <f t="shared" si="3"/>
        <v>1250</v>
      </c>
      <c r="F118" s="496">
        <v>0.2</v>
      </c>
      <c r="G118" s="245" t="s">
        <v>4340</v>
      </c>
      <c r="H118" s="245"/>
    </row>
    <row r="119" spans="1:8" s="196" customFormat="1" x14ac:dyDescent="0.25">
      <c r="A119" s="492" t="s">
        <v>2276</v>
      </c>
      <c r="B119" s="493" t="s">
        <v>4315</v>
      </c>
      <c r="C119" s="494" t="s">
        <v>239</v>
      </c>
      <c r="D119" s="495">
        <v>7500</v>
      </c>
      <c r="E119" s="495">
        <f t="shared" si="3"/>
        <v>1250</v>
      </c>
      <c r="F119" s="496">
        <v>0.2</v>
      </c>
      <c r="G119" s="245" t="s">
        <v>4340</v>
      </c>
      <c r="H119" s="245"/>
    </row>
    <row r="120" spans="1:8" s="196" customFormat="1" x14ac:dyDescent="0.25">
      <c r="A120" s="492" t="s">
        <v>2277</v>
      </c>
      <c r="B120" s="493" t="s">
        <v>4316</v>
      </c>
      <c r="C120" s="494" t="s">
        <v>239</v>
      </c>
      <c r="D120" s="495">
        <v>3800</v>
      </c>
      <c r="E120" s="495">
        <f t="shared" si="3"/>
        <v>633.33333333333337</v>
      </c>
      <c r="F120" s="496">
        <v>0.2</v>
      </c>
      <c r="G120" s="245" t="s">
        <v>4340</v>
      </c>
      <c r="H120" s="245"/>
    </row>
    <row r="121" spans="1:8" s="196" customFormat="1" x14ac:dyDescent="0.25">
      <c r="A121" s="492" t="s">
        <v>2278</v>
      </c>
      <c r="B121" s="493" t="s">
        <v>1024</v>
      </c>
      <c r="C121" s="494" t="s">
        <v>239</v>
      </c>
      <c r="D121" s="495">
        <v>2788</v>
      </c>
      <c r="E121" s="495">
        <f t="shared" si="3"/>
        <v>464.66666666666669</v>
      </c>
      <c r="F121" s="496">
        <v>0.2</v>
      </c>
      <c r="G121" s="245" t="s">
        <v>4340</v>
      </c>
      <c r="H121" s="245"/>
    </row>
    <row r="122" spans="1:8" x14ac:dyDescent="0.25">
      <c r="A122" s="492" t="s">
        <v>2279</v>
      </c>
      <c r="B122" s="493" t="s">
        <v>2500</v>
      </c>
      <c r="C122" s="494" t="s">
        <v>239</v>
      </c>
      <c r="D122" s="495">
        <v>3896</v>
      </c>
      <c r="E122" s="495">
        <f t="shared" si="3"/>
        <v>649.33333333333337</v>
      </c>
      <c r="F122" s="496">
        <v>0.2</v>
      </c>
      <c r="G122" s="245" t="s">
        <v>4340</v>
      </c>
      <c r="H122" s="245"/>
    </row>
    <row r="123" spans="1:8" x14ac:dyDescent="0.25">
      <c r="A123" s="492" t="s">
        <v>2280</v>
      </c>
      <c r="B123" s="493" t="s">
        <v>2501</v>
      </c>
      <c r="C123" s="494" t="s">
        <v>239</v>
      </c>
      <c r="D123" s="495">
        <v>3896</v>
      </c>
      <c r="E123" s="495">
        <f t="shared" si="3"/>
        <v>649.33333333333337</v>
      </c>
      <c r="F123" s="496">
        <v>0.2</v>
      </c>
      <c r="G123" s="245" t="s">
        <v>4340</v>
      </c>
      <c r="H123" s="245"/>
    </row>
    <row r="124" spans="1:8" x14ac:dyDescent="0.25">
      <c r="A124" s="492" t="s">
        <v>4001</v>
      </c>
      <c r="B124" s="493" t="s">
        <v>2502</v>
      </c>
      <c r="C124" s="494" t="s">
        <v>239</v>
      </c>
      <c r="D124" s="495">
        <v>3946</v>
      </c>
      <c r="E124" s="495">
        <f t="shared" si="3"/>
        <v>657.66666666666674</v>
      </c>
      <c r="F124" s="496">
        <v>0.2</v>
      </c>
      <c r="G124" s="245" t="s">
        <v>4340</v>
      </c>
      <c r="H124" s="245"/>
    </row>
    <row r="125" spans="1:8" x14ac:dyDescent="0.25">
      <c r="A125" s="492" t="s">
        <v>4003</v>
      </c>
      <c r="B125" s="493" t="s">
        <v>2503</v>
      </c>
      <c r="C125" s="494" t="s">
        <v>239</v>
      </c>
      <c r="D125" s="495">
        <v>8172</v>
      </c>
      <c r="E125" s="495">
        <f t="shared" si="3"/>
        <v>1362.0000000000002</v>
      </c>
      <c r="F125" s="496">
        <v>0.2</v>
      </c>
    </row>
    <row r="126" spans="1:8" x14ac:dyDescent="0.25">
      <c r="A126" s="492" t="s">
        <v>4005</v>
      </c>
      <c r="B126" s="493" t="s">
        <v>231</v>
      </c>
      <c r="C126" s="494" t="s">
        <v>239</v>
      </c>
      <c r="D126" s="495">
        <v>3788</v>
      </c>
      <c r="E126" s="495">
        <f t="shared" si="3"/>
        <v>631.33333333333337</v>
      </c>
      <c r="F126" s="496">
        <v>0.2</v>
      </c>
    </row>
    <row r="127" spans="1:8" x14ac:dyDescent="0.25">
      <c r="A127" s="492" t="s">
        <v>4325</v>
      </c>
      <c r="B127" s="493" t="s">
        <v>4317</v>
      </c>
      <c r="C127" s="494" t="s">
        <v>239</v>
      </c>
      <c r="D127" s="495">
        <v>30000</v>
      </c>
      <c r="E127" s="495">
        <f t="shared" si="3"/>
        <v>5000</v>
      </c>
      <c r="F127" s="496">
        <v>0.2</v>
      </c>
      <c r="G127" s="245" t="s">
        <v>4340</v>
      </c>
    </row>
    <row r="128" spans="1:8" x14ac:dyDescent="0.25">
      <c r="A128" s="492" t="s">
        <v>4326</v>
      </c>
      <c r="B128" s="493" t="s">
        <v>4318</v>
      </c>
      <c r="C128" s="494" t="s">
        <v>239</v>
      </c>
      <c r="D128" s="495">
        <v>15000</v>
      </c>
      <c r="E128" s="495">
        <f t="shared" si="3"/>
        <v>2500</v>
      </c>
      <c r="F128" s="496">
        <v>0.2</v>
      </c>
      <c r="G128" s="245" t="s">
        <v>4340</v>
      </c>
    </row>
    <row r="129" spans="1:7" x14ac:dyDescent="0.25">
      <c r="A129" s="492" t="s">
        <v>4327</v>
      </c>
      <c r="B129" s="493" t="s">
        <v>4319</v>
      </c>
      <c r="C129" s="494" t="s">
        <v>239</v>
      </c>
      <c r="D129" s="495">
        <v>1000</v>
      </c>
      <c r="E129" s="495">
        <f t="shared" si="3"/>
        <v>166.66666666666669</v>
      </c>
      <c r="F129" s="496">
        <v>0.2</v>
      </c>
      <c r="G129" s="245" t="s">
        <v>4340</v>
      </c>
    </row>
    <row r="130" spans="1:7" x14ac:dyDescent="0.25">
      <c r="A130" s="497" t="s">
        <v>139</v>
      </c>
      <c r="B130" s="561" t="s">
        <v>4334</v>
      </c>
      <c r="C130" s="562"/>
      <c r="D130" s="562"/>
      <c r="E130" s="562"/>
      <c r="F130" s="563"/>
    </row>
    <row r="131" spans="1:7" x14ac:dyDescent="0.25">
      <c r="A131" s="492" t="s">
        <v>2281</v>
      </c>
      <c r="B131" s="511" t="s">
        <v>4320</v>
      </c>
      <c r="C131" s="494" t="s">
        <v>239</v>
      </c>
      <c r="D131" s="495">
        <v>8000</v>
      </c>
      <c r="E131" s="495">
        <f t="shared" si="3"/>
        <v>1333.3333333333335</v>
      </c>
      <c r="F131" s="496">
        <v>0.2</v>
      </c>
    </row>
    <row r="132" spans="1:7" x14ac:dyDescent="0.25">
      <c r="A132" s="492" t="s">
        <v>2282</v>
      </c>
      <c r="B132" s="511" t="s">
        <v>4321</v>
      </c>
      <c r="C132" s="494" t="s">
        <v>239</v>
      </c>
      <c r="D132" s="495">
        <v>8500</v>
      </c>
      <c r="E132" s="495">
        <f t="shared" si="3"/>
        <v>1416.6666666666667</v>
      </c>
      <c r="F132" s="496">
        <v>0.2</v>
      </c>
    </row>
    <row r="133" spans="1:7" x14ac:dyDescent="0.25">
      <c r="A133" s="492" t="s">
        <v>2283</v>
      </c>
      <c r="B133" s="511" t="s">
        <v>4322</v>
      </c>
      <c r="C133" s="494" t="s">
        <v>239</v>
      </c>
      <c r="D133" s="495">
        <v>9800</v>
      </c>
      <c r="E133" s="495">
        <f t="shared" si="3"/>
        <v>1633.3333333333335</v>
      </c>
      <c r="F133" s="496">
        <v>0.2</v>
      </c>
    </row>
    <row r="134" spans="1:7" x14ac:dyDescent="0.25">
      <c r="A134" s="492" t="s">
        <v>2284</v>
      </c>
      <c r="B134" s="511" t="s">
        <v>4323</v>
      </c>
      <c r="C134" s="494" t="s">
        <v>239</v>
      </c>
      <c r="D134" s="495">
        <v>4800</v>
      </c>
      <c r="E134" s="495">
        <f t="shared" si="3"/>
        <v>800</v>
      </c>
      <c r="F134" s="496">
        <v>0.2</v>
      </c>
    </row>
    <row r="135" spans="1:7" x14ac:dyDescent="0.25">
      <c r="A135" s="492" t="s">
        <v>2285</v>
      </c>
      <c r="B135" s="511" t="s">
        <v>4324</v>
      </c>
      <c r="C135" s="494" t="s">
        <v>1629</v>
      </c>
      <c r="D135" s="71" t="s">
        <v>11</v>
      </c>
      <c r="E135" s="494"/>
      <c r="F135" s="496">
        <v>0.2</v>
      </c>
    </row>
    <row r="136" spans="1:7" x14ac:dyDescent="0.25">
      <c r="A136" s="497" t="s">
        <v>140</v>
      </c>
      <c r="B136" s="498" t="s">
        <v>2616</v>
      </c>
      <c r="C136" s="494"/>
      <c r="D136" s="71"/>
      <c r="E136" s="495"/>
      <c r="F136" s="496"/>
    </row>
    <row r="137" spans="1:7" x14ac:dyDescent="0.25">
      <c r="A137" s="492" t="s">
        <v>2765</v>
      </c>
      <c r="B137" s="493" t="s">
        <v>2617</v>
      </c>
      <c r="C137" s="494" t="s">
        <v>1629</v>
      </c>
      <c r="D137" s="495">
        <v>1700</v>
      </c>
      <c r="E137" s="495">
        <f t="shared" ref="E137" si="4">D137*F137/(100%+F137)</f>
        <v>283.33333333333337</v>
      </c>
      <c r="F137" s="496">
        <v>0.2</v>
      </c>
    </row>
    <row r="138" spans="1:7" x14ac:dyDescent="0.25">
      <c r="A138" s="266"/>
      <c r="B138" s="246"/>
      <c r="C138" s="244"/>
      <c r="D138" s="263"/>
      <c r="E138" s="263"/>
      <c r="F138" s="244"/>
    </row>
    <row r="139" spans="1:7" x14ac:dyDescent="0.25">
      <c r="C139" s="510"/>
      <c r="F139" s="265"/>
    </row>
    <row r="140" spans="1:7" x14ac:dyDescent="0.25">
      <c r="C140" s="510"/>
      <c r="F140" s="265"/>
    </row>
    <row r="141" spans="1:7" x14ac:dyDescent="0.25">
      <c r="C141" s="510"/>
      <c r="F141" s="265"/>
    </row>
    <row r="142" spans="1:7" x14ac:dyDescent="0.25">
      <c r="C142" s="510"/>
      <c r="F142" s="265"/>
    </row>
    <row r="143" spans="1:7" x14ac:dyDescent="0.25">
      <c r="C143" s="510"/>
      <c r="F143" s="265"/>
    </row>
    <row r="144" spans="1:7" x14ac:dyDescent="0.25">
      <c r="C144" s="510"/>
      <c r="F144" s="265"/>
    </row>
    <row r="145" spans="1:14" x14ac:dyDescent="0.25">
      <c r="C145" s="510"/>
      <c r="F145" s="265"/>
    </row>
    <row r="146" spans="1:14" x14ac:dyDescent="0.25">
      <c r="B146" s="242"/>
      <c r="C146" s="510"/>
      <c r="D146" s="224"/>
      <c r="F146" s="265"/>
    </row>
    <row r="147" spans="1:14" x14ac:dyDescent="0.25">
      <c r="B147" s="242"/>
      <c r="C147" s="510"/>
      <c r="D147" s="224"/>
      <c r="F147" s="265"/>
    </row>
    <row r="148" spans="1:14" x14ac:dyDescent="0.25">
      <c r="B148" s="242"/>
      <c r="C148" s="510"/>
      <c r="D148" s="224"/>
      <c r="F148" s="265"/>
    </row>
    <row r="149" spans="1:14" x14ac:dyDescent="0.25">
      <c r="A149" s="266"/>
      <c r="B149" s="507"/>
      <c r="D149" s="228"/>
      <c r="E149" s="268"/>
      <c r="F149" s="306"/>
    </row>
    <row r="150" spans="1:14" x14ac:dyDescent="0.25">
      <c r="B150" s="510"/>
      <c r="F150" s="265"/>
    </row>
    <row r="151" spans="1:14" x14ac:dyDescent="0.25">
      <c r="B151" s="510"/>
      <c r="F151" s="265"/>
    </row>
    <row r="152" spans="1:14" x14ac:dyDescent="0.25">
      <c r="B152" s="510"/>
      <c r="F152" s="265"/>
    </row>
    <row r="153" spans="1:14" x14ac:dyDescent="0.25">
      <c r="B153" s="510"/>
      <c r="F153" s="265"/>
    </row>
    <row r="154" spans="1:14" x14ac:dyDescent="0.25">
      <c r="B154" s="510"/>
      <c r="F154" s="265"/>
    </row>
    <row r="155" spans="1:14" x14ac:dyDescent="0.25">
      <c r="A155" s="253"/>
      <c r="B155" s="253"/>
      <c r="C155" s="253"/>
      <c r="D155" s="248"/>
      <c r="E155" s="248"/>
      <c r="F155" s="253"/>
    </row>
    <row r="156" spans="1:14" x14ac:dyDescent="0.25">
      <c r="A156" s="253"/>
      <c r="B156" s="241"/>
      <c r="C156" s="229"/>
      <c r="D156" s="224"/>
      <c r="E156" s="224"/>
      <c r="F156" s="310"/>
    </row>
    <row r="157" spans="1:14" x14ac:dyDescent="0.25">
      <c r="A157" s="239"/>
      <c r="B157" s="227"/>
      <c r="C157" s="229"/>
      <c r="F157" s="240"/>
    </row>
    <row r="158" spans="1:14" x14ac:dyDescent="0.25">
      <c r="A158" s="239"/>
      <c r="B158" s="227"/>
      <c r="C158" s="229"/>
      <c r="F158" s="240"/>
    </row>
    <row r="159" spans="1:14" x14ac:dyDescent="0.25">
      <c r="A159" s="239"/>
      <c r="B159" s="227"/>
      <c r="C159" s="229"/>
      <c r="F159" s="240"/>
    </row>
    <row r="160" spans="1:14" x14ac:dyDescent="0.25">
      <c r="A160" s="239"/>
      <c r="B160" s="227"/>
      <c r="C160" s="229"/>
      <c r="F160" s="240"/>
      <c r="H160" s="490"/>
      <c r="I160" s="490"/>
      <c r="J160" s="490"/>
      <c r="K160" s="490"/>
      <c r="L160" s="490"/>
      <c r="M160" s="490"/>
      <c r="N160" s="490"/>
    </row>
    <row r="161" spans="1:19" x14ac:dyDescent="0.25">
      <c r="A161" s="239"/>
      <c r="B161" s="227"/>
      <c r="C161" s="229"/>
      <c r="F161" s="240"/>
    </row>
    <row r="162" spans="1:19" x14ac:dyDescent="0.25">
      <c r="A162" s="239"/>
      <c r="B162" s="211"/>
      <c r="C162" s="229"/>
      <c r="F162" s="240"/>
      <c r="N162" s="490"/>
      <c r="P162" s="224"/>
      <c r="Q162" s="224"/>
    </row>
    <row r="163" spans="1:19" x14ac:dyDescent="0.25">
      <c r="A163" s="239"/>
      <c r="B163" s="211"/>
      <c r="C163" s="229"/>
      <c r="F163" s="240"/>
      <c r="P163" s="224"/>
      <c r="Q163" s="224"/>
    </row>
    <row r="164" spans="1:19" x14ac:dyDescent="0.25">
      <c r="A164" s="239"/>
      <c r="B164" s="211"/>
      <c r="C164" s="229"/>
      <c r="F164" s="240"/>
      <c r="P164" s="224"/>
      <c r="Q164" s="224"/>
    </row>
    <row r="165" spans="1:19" x14ac:dyDescent="0.25">
      <c r="A165" s="239"/>
      <c r="B165" s="211"/>
      <c r="C165" s="229"/>
      <c r="F165" s="240"/>
      <c r="P165" s="227"/>
      <c r="Q165" s="224"/>
    </row>
    <row r="166" spans="1:19" x14ac:dyDescent="0.25">
      <c r="A166" s="239"/>
      <c r="B166" s="211"/>
      <c r="C166" s="229"/>
      <c r="F166" s="240"/>
      <c r="O166" s="490"/>
      <c r="P166" s="490"/>
      <c r="Q166" s="224"/>
      <c r="S166" s="490"/>
    </row>
    <row r="167" spans="1:19" x14ac:dyDescent="0.25">
      <c r="A167" s="239"/>
      <c r="B167" s="211"/>
      <c r="C167" s="229"/>
      <c r="F167" s="240"/>
      <c r="O167" s="490"/>
      <c r="P167" s="490"/>
      <c r="Q167" s="490"/>
      <c r="S167" s="490"/>
    </row>
    <row r="168" spans="1:19" x14ac:dyDescent="0.25">
      <c r="A168" s="253"/>
      <c r="B168" s="241"/>
      <c r="C168" s="229"/>
      <c r="F168" s="240"/>
      <c r="O168" s="490"/>
      <c r="P168" s="490"/>
      <c r="Q168" s="490"/>
      <c r="S168" s="490"/>
    </row>
    <row r="169" spans="1:19" x14ac:dyDescent="0.25">
      <c r="A169" s="239"/>
      <c r="B169" s="227"/>
      <c r="C169" s="229"/>
      <c r="D169" s="224"/>
      <c r="F169" s="240"/>
      <c r="Q169" s="490"/>
      <c r="S169" s="490"/>
    </row>
    <row r="170" spans="1:19" x14ac:dyDescent="0.25">
      <c r="A170" s="239"/>
      <c r="B170" s="227"/>
      <c r="C170" s="229"/>
      <c r="D170" s="224"/>
      <c r="F170" s="240"/>
      <c r="N170" s="490"/>
      <c r="O170" s="490"/>
      <c r="Q170" s="490"/>
      <c r="S170" s="490"/>
    </row>
    <row r="171" spans="1:19" x14ac:dyDescent="0.25">
      <c r="A171" s="239"/>
      <c r="B171" s="227"/>
      <c r="C171" s="229"/>
      <c r="F171" s="240"/>
      <c r="N171" s="490"/>
      <c r="O171" s="490"/>
      <c r="P171" s="490"/>
      <c r="Q171" s="490"/>
      <c r="S171" s="490"/>
    </row>
    <row r="172" spans="1:19" x14ac:dyDescent="0.25">
      <c r="A172" s="239"/>
      <c r="B172" s="227"/>
      <c r="C172" s="229"/>
      <c r="F172" s="240"/>
      <c r="G172" s="227"/>
      <c r="H172" s="229"/>
      <c r="I172" s="490"/>
      <c r="J172" s="490"/>
      <c r="K172" s="490"/>
      <c r="L172" s="39"/>
      <c r="M172" s="262"/>
      <c r="N172" s="490"/>
      <c r="O172" s="490"/>
      <c r="P172" s="490"/>
      <c r="Q172" s="490"/>
      <c r="S172" s="490"/>
    </row>
    <row r="173" spans="1:19" x14ac:dyDescent="0.25">
      <c r="A173" s="239"/>
      <c r="B173" s="227"/>
      <c r="C173" s="229"/>
      <c r="F173" s="240"/>
      <c r="S173" s="490"/>
    </row>
    <row r="174" spans="1:19" x14ac:dyDescent="0.25">
      <c r="A174" s="239"/>
      <c r="B174" s="227"/>
      <c r="C174" s="229"/>
      <c r="F174" s="240"/>
    </row>
    <row r="175" spans="1:19" x14ac:dyDescent="0.25">
      <c r="A175" s="253"/>
      <c r="B175" s="374"/>
      <c r="C175" s="374"/>
      <c r="F175" s="374"/>
    </row>
    <row r="176" spans="1:19" x14ac:dyDescent="0.25">
      <c r="A176" s="239"/>
      <c r="B176" s="227"/>
      <c r="C176" s="229"/>
      <c r="F176" s="240"/>
    </row>
    <row r="177" spans="1:19" x14ac:dyDescent="0.25">
      <c r="A177" s="239"/>
      <c r="B177" s="227"/>
      <c r="C177" s="229"/>
      <c r="F177" s="310"/>
    </row>
    <row r="178" spans="1:19" x14ac:dyDescent="0.25">
      <c r="A178" s="239"/>
      <c r="B178" s="227"/>
      <c r="C178" s="229"/>
      <c r="F178" s="240"/>
    </row>
    <row r="179" spans="1:19" x14ac:dyDescent="0.25">
      <c r="A179" s="239"/>
      <c r="B179" s="227"/>
      <c r="C179" s="229"/>
      <c r="F179" s="240"/>
    </row>
    <row r="180" spans="1:19" x14ac:dyDescent="0.25">
      <c r="A180" s="266"/>
      <c r="B180" s="246"/>
      <c r="C180" s="244"/>
      <c r="D180" s="263"/>
      <c r="E180" s="263"/>
      <c r="F180" s="244"/>
    </row>
    <row r="181" spans="1:19" x14ac:dyDescent="0.25">
      <c r="A181" s="266"/>
      <c r="B181" s="277"/>
      <c r="C181" s="374"/>
      <c r="D181" s="301"/>
      <c r="E181" s="302"/>
      <c r="F181" s="374"/>
    </row>
    <row r="182" spans="1:19" x14ac:dyDescent="0.25">
      <c r="B182" s="227"/>
      <c r="F182" s="262"/>
    </row>
    <row r="183" spans="1:19" x14ac:dyDescent="0.25">
      <c r="B183" s="227"/>
      <c r="C183" s="229"/>
      <c r="F183" s="262"/>
    </row>
    <row r="184" spans="1:19" x14ac:dyDescent="0.25">
      <c r="B184" s="227"/>
      <c r="C184" s="229"/>
      <c r="F184" s="262"/>
    </row>
    <row r="185" spans="1:19" x14ac:dyDescent="0.25">
      <c r="B185" s="227"/>
      <c r="C185" s="229"/>
      <c r="F185" s="262"/>
      <c r="S185" s="490"/>
    </row>
    <row r="186" spans="1:19" x14ac:dyDescent="0.25">
      <c r="B186" s="227"/>
      <c r="C186" s="229"/>
      <c r="F186" s="262"/>
    </row>
    <row r="187" spans="1:19" x14ac:dyDescent="0.25">
      <c r="B187" s="227"/>
      <c r="C187" s="229"/>
      <c r="F187" s="262"/>
    </row>
    <row r="188" spans="1:19" x14ac:dyDescent="0.25">
      <c r="B188" s="227"/>
      <c r="C188" s="229"/>
      <c r="F188" s="262"/>
    </row>
    <row r="189" spans="1:19" x14ac:dyDescent="0.25">
      <c r="B189" s="227"/>
      <c r="C189" s="229"/>
      <c r="F189" s="262"/>
    </row>
    <row r="190" spans="1:19" x14ac:dyDescent="0.25">
      <c r="B190" s="227"/>
      <c r="C190" s="229"/>
      <c r="F190" s="262"/>
    </row>
    <row r="191" spans="1:19" x14ac:dyDescent="0.25">
      <c r="B191" s="227"/>
      <c r="C191" s="229"/>
      <c r="F191" s="262"/>
    </row>
    <row r="192" spans="1:19" x14ac:dyDescent="0.25">
      <c r="B192" s="227"/>
      <c r="C192" s="229"/>
      <c r="F192" s="262"/>
    </row>
    <row r="193" spans="1:19" x14ac:dyDescent="0.25">
      <c r="B193" s="227"/>
      <c r="C193" s="229"/>
      <c r="F193" s="262"/>
    </row>
    <row r="194" spans="1:19" x14ac:dyDescent="0.25">
      <c r="B194" s="227"/>
      <c r="C194" s="229"/>
      <c r="F194" s="262"/>
    </row>
    <row r="195" spans="1:19" x14ac:dyDescent="0.25">
      <c r="B195" s="227"/>
      <c r="C195" s="229"/>
      <c r="F195" s="262"/>
    </row>
    <row r="196" spans="1:19" x14ac:dyDescent="0.25">
      <c r="B196" s="227"/>
      <c r="C196" s="229"/>
      <c r="F196" s="262"/>
    </row>
    <row r="197" spans="1:19" x14ac:dyDescent="0.25">
      <c r="B197" s="510"/>
      <c r="F197" s="265"/>
    </row>
    <row r="198" spans="1:19" x14ac:dyDescent="0.25">
      <c r="B198" s="510"/>
      <c r="F198" s="265"/>
    </row>
    <row r="199" spans="1:19" x14ac:dyDescent="0.25">
      <c r="B199" s="510"/>
      <c r="F199" s="265"/>
    </row>
    <row r="200" spans="1:19" x14ac:dyDescent="0.25">
      <c r="B200" s="510"/>
      <c r="F200" s="265"/>
    </row>
    <row r="201" spans="1:19" x14ac:dyDescent="0.25">
      <c r="B201" s="510"/>
      <c r="F201" s="265"/>
    </row>
    <row r="202" spans="1:19" x14ac:dyDescent="0.25">
      <c r="B202" s="510"/>
      <c r="F202" s="265"/>
    </row>
    <row r="203" spans="1:19" x14ac:dyDescent="0.25">
      <c r="B203" s="510"/>
      <c r="F203" s="265"/>
    </row>
    <row r="204" spans="1:19" x14ac:dyDescent="0.25">
      <c r="B204" s="510"/>
      <c r="F204" s="265"/>
    </row>
    <row r="205" spans="1:19" x14ac:dyDescent="0.25">
      <c r="B205" s="227"/>
      <c r="C205" s="229"/>
      <c r="F205" s="262"/>
      <c r="S205" s="490"/>
    </row>
    <row r="206" spans="1:19" x14ac:dyDescent="0.25">
      <c r="B206" s="227"/>
      <c r="F206" s="262"/>
      <c r="S206" s="490"/>
    </row>
    <row r="207" spans="1:19" x14ac:dyDescent="0.25">
      <c r="B207" s="227"/>
      <c r="F207" s="262"/>
      <c r="S207" s="490"/>
    </row>
    <row r="208" spans="1:19" x14ac:dyDescent="0.25">
      <c r="A208" s="266"/>
      <c r="B208" s="241"/>
      <c r="D208" s="228"/>
      <c r="E208" s="228"/>
      <c r="F208" s="262"/>
    </row>
    <row r="209" spans="2:19" x14ac:dyDescent="0.25">
      <c r="B209" s="227"/>
      <c r="F209" s="262"/>
    </row>
    <row r="210" spans="2:19" x14ac:dyDescent="0.25">
      <c r="B210" s="227"/>
      <c r="F210" s="262"/>
    </row>
    <row r="211" spans="2:19" x14ac:dyDescent="0.25">
      <c r="B211" s="227"/>
      <c r="F211" s="262"/>
    </row>
    <row r="212" spans="2:19" x14ac:dyDescent="0.25">
      <c r="B212" s="510"/>
      <c r="F212" s="262"/>
    </row>
    <row r="213" spans="2:19" x14ac:dyDescent="0.25">
      <c r="B213" s="227"/>
      <c r="F213" s="262"/>
      <c r="S213" s="490"/>
    </row>
    <row r="214" spans="2:19" x14ac:dyDescent="0.25">
      <c r="B214" s="227"/>
      <c r="F214" s="262"/>
      <c r="S214" s="490"/>
    </row>
    <row r="215" spans="2:19" x14ac:dyDescent="0.25">
      <c r="B215" s="40"/>
      <c r="C215" s="41"/>
      <c r="F215" s="262"/>
      <c r="S215" s="490"/>
    </row>
    <row r="216" spans="2:19" x14ac:dyDescent="0.25">
      <c r="B216" s="40"/>
      <c r="C216" s="41"/>
      <c r="F216" s="262"/>
      <c r="S216" s="490"/>
    </row>
    <row r="217" spans="2:19" x14ac:dyDescent="0.25">
      <c r="B217" s="40"/>
      <c r="C217" s="41"/>
      <c r="F217" s="262"/>
      <c r="S217" s="490"/>
    </row>
    <row r="218" spans="2:19" x14ac:dyDescent="0.25">
      <c r="B218" s="40"/>
      <c r="C218" s="41"/>
      <c r="F218" s="262"/>
      <c r="S218" s="490"/>
    </row>
    <row r="219" spans="2:19" x14ac:dyDescent="0.25">
      <c r="B219" s="40"/>
      <c r="C219" s="41"/>
      <c r="F219" s="262"/>
      <c r="S219" s="490"/>
    </row>
    <row r="220" spans="2:19" x14ac:dyDescent="0.25">
      <c r="B220" s="40"/>
      <c r="C220" s="41"/>
      <c r="F220" s="262"/>
      <c r="S220" s="490"/>
    </row>
    <row r="221" spans="2:19" x14ac:dyDescent="0.25">
      <c r="B221" s="40"/>
      <c r="C221" s="41"/>
      <c r="F221" s="262"/>
      <c r="S221" s="490"/>
    </row>
    <row r="222" spans="2:19" x14ac:dyDescent="0.25">
      <c r="B222" s="40"/>
      <c r="C222" s="41"/>
      <c r="F222" s="262"/>
      <c r="S222" s="490"/>
    </row>
    <row r="223" spans="2:19" x14ac:dyDescent="0.25">
      <c r="B223" s="347"/>
      <c r="C223" s="41"/>
      <c r="F223" s="262"/>
      <c r="S223" s="490"/>
    </row>
    <row r="224" spans="2:19" x14ac:dyDescent="0.25">
      <c r="B224" s="347"/>
      <c r="C224" s="41"/>
      <c r="F224" s="262"/>
      <c r="S224" s="490"/>
    </row>
    <row r="225" spans="1:19" x14ac:dyDescent="0.25">
      <c r="A225" s="266"/>
      <c r="B225" s="246"/>
      <c r="C225" s="244"/>
      <c r="D225" s="263"/>
      <c r="E225" s="263"/>
      <c r="F225" s="244"/>
    </row>
    <row r="226" spans="1:19" x14ac:dyDescent="0.25">
      <c r="A226" s="266"/>
      <c r="B226" s="241"/>
      <c r="E226" s="268"/>
      <c r="F226" s="43"/>
    </row>
    <row r="227" spans="1:19" x14ac:dyDescent="0.25">
      <c r="B227" s="227"/>
      <c r="F227" s="262"/>
    </row>
    <row r="228" spans="1:19" x14ac:dyDescent="0.25">
      <c r="B228" s="227"/>
      <c r="F228" s="262"/>
    </row>
    <row r="229" spans="1:19" x14ac:dyDescent="0.25">
      <c r="B229" s="227"/>
      <c r="F229" s="262"/>
      <c r="S229" s="490"/>
    </row>
    <row r="230" spans="1:19" x14ac:dyDescent="0.25">
      <c r="B230" s="227"/>
      <c r="F230" s="262"/>
      <c r="S230" s="490"/>
    </row>
    <row r="231" spans="1:19" x14ac:dyDescent="0.25">
      <c r="B231" s="227"/>
      <c r="F231" s="262"/>
      <c r="S231" s="490"/>
    </row>
    <row r="232" spans="1:19" x14ac:dyDescent="0.25">
      <c r="B232" s="227"/>
      <c r="F232" s="262"/>
      <c r="S232" s="490"/>
    </row>
    <row r="233" spans="1:19" x14ac:dyDescent="0.25">
      <c r="B233" s="227"/>
      <c r="F233" s="262"/>
      <c r="S233" s="490"/>
    </row>
    <row r="234" spans="1:19" x14ac:dyDescent="0.25">
      <c r="B234" s="227"/>
      <c r="F234" s="262"/>
      <c r="S234" s="490"/>
    </row>
    <row r="235" spans="1:19" x14ac:dyDescent="0.25">
      <c r="B235" s="227"/>
      <c r="F235" s="262"/>
      <c r="S235" s="490"/>
    </row>
    <row r="236" spans="1:19" x14ac:dyDescent="0.25">
      <c r="B236" s="227"/>
      <c r="F236" s="262"/>
      <c r="S236" s="490"/>
    </row>
    <row r="237" spans="1:19" x14ac:dyDescent="0.25">
      <c r="B237" s="227"/>
      <c r="F237" s="262"/>
    </row>
    <row r="238" spans="1:19" x14ac:dyDescent="0.25">
      <c r="A238" s="266"/>
      <c r="B238" s="241"/>
      <c r="C238" s="244"/>
      <c r="D238" s="263"/>
      <c r="E238" s="263"/>
      <c r="F238" s="244"/>
    </row>
    <row r="239" spans="1:19" x14ac:dyDescent="0.25">
      <c r="A239" s="239"/>
      <c r="B239" s="227"/>
      <c r="C239" s="229"/>
      <c r="F239" s="262"/>
    </row>
    <row r="240" spans="1:19" x14ac:dyDescent="0.25">
      <c r="A240" s="239"/>
      <c r="B240" s="227"/>
      <c r="C240" s="229"/>
      <c r="F240" s="262"/>
    </row>
    <row r="241" spans="1:19" x14ac:dyDescent="0.25">
      <c r="A241" s="239"/>
      <c r="B241" s="227"/>
      <c r="C241" s="229"/>
      <c r="F241" s="262"/>
    </row>
    <row r="242" spans="1:19" x14ac:dyDescent="0.25">
      <c r="A242" s="239"/>
      <c r="B242" s="227"/>
      <c r="C242" s="229"/>
      <c r="F242" s="262"/>
      <c r="S242" s="490"/>
    </row>
    <row r="243" spans="1:19" x14ac:dyDescent="0.25">
      <c r="A243" s="239"/>
      <c r="B243" s="227"/>
      <c r="C243" s="229"/>
      <c r="F243" s="262"/>
    </row>
    <row r="244" spans="1:19" x14ac:dyDescent="0.25">
      <c r="A244" s="239"/>
      <c r="B244" s="227"/>
      <c r="C244" s="229"/>
      <c r="F244" s="262"/>
    </row>
    <row r="245" spans="1:19" x14ac:dyDescent="0.25">
      <c r="A245" s="239"/>
      <c r="B245" s="227"/>
      <c r="C245" s="229"/>
      <c r="F245" s="262"/>
    </row>
    <row r="246" spans="1:19" x14ac:dyDescent="0.25">
      <c r="B246" s="241"/>
      <c r="F246" s="269"/>
    </row>
    <row r="247" spans="1:19" x14ac:dyDescent="0.25">
      <c r="A247" s="270"/>
      <c r="B247" s="209"/>
      <c r="F247" s="269"/>
    </row>
    <row r="248" spans="1:19" x14ac:dyDescent="0.25">
      <c r="B248" s="227"/>
      <c r="F248" s="262"/>
    </row>
    <row r="249" spans="1:19" x14ac:dyDescent="0.25">
      <c r="B249" s="227"/>
      <c r="F249" s="262"/>
    </row>
    <row r="250" spans="1:19" x14ac:dyDescent="0.25">
      <c r="A250" s="270"/>
      <c r="B250" s="209"/>
      <c r="F250" s="269"/>
    </row>
    <row r="251" spans="1:19" x14ac:dyDescent="0.25">
      <c r="B251" s="227"/>
      <c r="F251" s="262"/>
    </row>
    <row r="252" spans="1:19" x14ac:dyDescent="0.25">
      <c r="B252" s="227"/>
      <c r="F252" s="262"/>
    </row>
    <row r="253" spans="1:19" x14ac:dyDescent="0.25">
      <c r="A253" s="270"/>
      <c r="B253" s="209"/>
      <c r="F253" s="269"/>
    </row>
    <row r="254" spans="1:19" x14ac:dyDescent="0.25">
      <c r="B254" s="227"/>
      <c r="F254" s="262"/>
    </row>
    <row r="255" spans="1:19" x14ac:dyDescent="0.25">
      <c r="B255" s="227"/>
      <c r="F255" s="262"/>
    </row>
    <row r="256" spans="1:19" x14ac:dyDescent="0.25">
      <c r="B256" s="227"/>
      <c r="F256" s="262"/>
    </row>
    <row r="257" spans="1:19" x14ac:dyDescent="0.25">
      <c r="A257" s="270"/>
      <c r="B257" s="209"/>
      <c r="F257" s="269"/>
    </row>
    <row r="258" spans="1:19" x14ac:dyDescent="0.25">
      <c r="B258" s="276"/>
      <c r="F258" s="262"/>
    </row>
    <row r="259" spans="1:19" x14ac:dyDescent="0.25">
      <c r="A259" s="270"/>
      <c r="B259" s="209"/>
      <c r="F259" s="262"/>
    </row>
    <row r="260" spans="1:19" x14ac:dyDescent="0.25">
      <c r="B260" s="241"/>
      <c r="F260" s="269"/>
    </row>
    <row r="261" spans="1:19" x14ac:dyDescent="0.25">
      <c r="B261" s="209"/>
      <c r="F261" s="269"/>
    </row>
    <row r="262" spans="1:19" x14ac:dyDescent="0.25">
      <c r="B262" s="227"/>
      <c r="F262" s="262"/>
    </row>
    <row r="263" spans="1:19" x14ac:dyDescent="0.25">
      <c r="B263" s="211"/>
      <c r="F263" s="262"/>
    </row>
    <row r="264" spans="1:19" x14ac:dyDescent="0.25">
      <c r="B264" s="227"/>
      <c r="F264" s="262"/>
    </row>
    <row r="265" spans="1:19" x14ac:dyDescent="0.25">
      <c r="B265" s="227"/>
      <c r="F265" s="262"/>
    </row>
    <row r="266" spans="1:19" x14ac:dyDescent="0.25">
      <c r="B266" s="241"/>
      <c r="F266" s="269"/>
    </row>
    <row r="267" spans="1:19" x14ac:dyDescent="0.25">
      <c r="B267" s="227"/>
      <c r="C267" s="229"/>
      <c r="F267" s="262"/>
      <c r="S267" s="490"/>
    </row>
    <row r="268" spans="1:19" x14ac:dyDescent="0.25">
      <c r="A268" s="270"/>
      <c r="B268" s="209"/>
      <c r="C268" s="343"/>
      <c r="F268" s="214"/>
      <c r="S268" s="490"/>
    </row>
    <row r="269" spans="1:19" x14ac:dyDescent="0.25">
      <c r="B269" s="241"/>
      <c r="F269" s="269"/>
    </row>
    <row r="270" spans="1:19" x14ac:dyDescent="0.25">
      <c r="B270" s="227"/>
      <c r="F270" s="262"/>
    </row>
    <row r="271" spans="1:19" x14ac:dyDescent="0.25">
      <c r="B271" s="211"/>
      <c r="F271" s="262"/>
    </row>
    <row r="272" spans="1:19" x14ac:dyDescent="0.25">
      <c r="B272" s="227"/>
      <c r="F272" s="262"/>
    </row>
    <row r="273" spans="2:19" x14ac:dyDescent="0.25">
      <c r="B273" s="227"/>
      <c r="F273" s="262"/>
    </row>
    <row r="274" spans="2:19" x14ac:dyDescent="0.25">
      <c r="B274" s="241"/>
      <c r="F274" s="269"/>
      <c r="S274" s="490"/>
    </row>
    <row r="275" spans="2:19" x14ac:dyDescent="0.25">
      <c r="B275" s="227"/>
      <c r="F275" s="262"/>
      <c r="S275" s="490"/>
    </row>
    <row r="276" spans="2:19" x14ac:dyDescent="0.25">
      <c r="B276" s="211"/>
      <c r="F276" s="262"/>
      <c r="S276" s="490"/>
    </row>
    <row r="277" spans="2:19" x14ac:dyDescent="0.25">
      <c r="B277" s="211"/>
      <c r="F277" s="262"/>
      <c r="S277" s="490"/>
    </row>
    <row r="278" spans="2:19" x14ac:dyDescent="0.25">
      <c r="B278" s="211"/>
      <c r="F278" s="262"/>
      <c r="S278" s="490"/>
    </row>
    <row r="279" spans="2:19" x14ac:dyDescent="0.25">
      <c r="B279" s="241"/>
      <c r="F279" s="269"/>
      <c r="S279" s="490"/>
    </row>
    <row r="280" spans="2:19" x14ac:dyDescent="0.25">
      <c r="B280" s="211"/>
      <c r="F280" s="262"/>
      <c r="S280" s="490"/>
    </row>
    <row r="281" spans="2:19" x14ac:dyDescent="0.25">
      <c r="B281" s="211"/>
      <c r="F281" s="262"/>
      <c r="S281" s="490"/>
    </row>
    <row r="282" spans="2:19" x14ac:dyDescent="0.25">
      <c r="B282" s="211"/>
      <c r="F282" s="262"/>
    </row>
    <row r="283" spans="2:19" x14ac:dyDescent="0.25">
      <c r="B283" s="211"/>
      <c r="F283" s="262"/>
    </row>
    <row r="284" spans="2:19" x14ac:dyDescent="0.25">
      <c r="B284" s="211"/>
      <c r="F284" s="262"/>
    </row>
    <row r="285" spans="2:19" x14ac:dyDescent="0.25">
      <c r="B285" s="211"/>
      <c r="F285" s="262"/>
    </row>
    <row r="286" spans="2:19" x14ac:dyDescent="0.25">
      <c r="B286" s="211"/>
      <c r="F286" s="262"/>
    </row>
    <row r="287" spans="2:19" x14ac:dyDescent="0.25">
      <c r="B287" s="227"/>
      <c r="F287" s="269"/>
      <c r="S287" s="490"/>
    </row>
    <row r="288" spans="2:19" x14ac:dyDescent="0.25">
      <c r="B288" s="227"/>
      <c r="F288" s="262"/>
    </row>
    <row r="289" spans="1:19" x14ac:dyDescent="0.25">
      <c r="A289" s="266"/>
      <c r="B289" s="507"/>
      <c r="C289" s="266"/>
      <c r="D289" s="301"/>
      <c r="E289" s="301"/>
      <c r="F289" s="273"/>
    </row>
    <row r="290" spans="1:19" x14ac:dyDescent="0.25">
      <c r="B290" s="510"/>
      <c r="C290" s="226"/>
      <c r="F290" s="262"/>
    </row>
    <row r="291" spans="1:19" x14ac:dyDescent="0.25">
      <c r="B291" s="510"/>
      <c r="C291" s="226"/>
      <c r="F291" s="262"/>
    </row>
    <row r="292" spans="1:19" x14ac:dyDescent="0.25">
      <c r="B292" s="510"/>
      <c r="C292" s="226"/>
      <c r="F292" s="262"/>
    </row>
    <row r="293" spans="1:19" x14ac:dyDescent="0.25">
      <c r="B293" s="510"/>
      <c r="C293" s="226"/>
      <c r="F293" s="262"/>
    </row>
    <row r="294" spans="1:19" x14ac:dyDescent="0.25">
      <c r="A294" s="266"/>
      <c r="B294" s="241"/>
      <c r="F294" s="240"/>
    </row>
    <row r="295" spans="1:19" x14ac:dyDescent="0.25">
      <c r="A295" s="266"/>
      <c r="B295" s="241"/>
      <c r="F295" s="274"/>
      <c r="S295" s="490"/>
    </row>
    <row r="296" spans="1:19" x14ac:dyDescent="0.25">
      <c r="F296" s="240"/>
      <c r="S296" s="490"/>
    </row>
    <row r="297" spans="1:19" x14ac:dyDescent="0.25">
      <c r="F297" s="240"/>
    </row>
    <row r="298" spans="1:19" x14ac:dyDescent="0.25">
      <c r="F298" s="240"/>
    </row>
    <row r="299" spans="1:19" x14ac:dyDescent="0.25">
      <c r="F299" s="240"/>
    </row>
    <row r="300" spans="1:19" x14ac:dyDescent="0.25">
      <c r="F300" s="240"/>
    </row>
    <row r="301" spans="1:19" x14ac:dyDescent="0.25">
      <c r="B301" s="227"/>
      <c r="F301" s="240"/>
    </row>
    <row r="302" spans="1:19" x14ac:dyDescent="0.25">
      <c r="B302" s="227"/>
      <c r="F302" s="240"/>
      <c r="S302" s="490"/>
    </row>
    <row r="303" spans="1:19" x14ac:dyDescent="0.25">
      <c r="B303" s="227"/>
      <c r="F303" s="240"/>
      <c r="S303" s="490"/>
    </row>
    <row r="304" spans="1:19" x14ac:dyDescent="0.25">
      <c r="B304" s="227"/>
      <c r="F304" s="240"/>
      <c r="S304" s="490"/>
    </row>
    <row r="305" spans="1:19" x14ac:dyDescent="0.25">
      <c r="B305" s="227"/>
      <c r="F305" s="240"/>
      <c r="S305" s="490"/>
    </row>
    <row r="306" spans="1:19" x14ac:dyDescent="0.25">
      <c r="B306" s="227"/>
      <c r="F306" s="240"/>
      <c r="S306" s="490"/>
    </row>
    <row r="307" spans="1:19" x14ac:dyDescent="0.25">
      <c r="B307" s="227"/>
      <c r="F307" s="240"/>
      <c r="S307" s="490"/>
    </row>
    <row r="308" spans="1:19" x14ac:dyDescent="0.25">
      <c r="B308" s="227"/>
      <c r="F308" s="240"/>
      <c r="S308" s="490"/>
    </row>
    <row r="309" spans="1:19" x14ac:dyDescent="0.25">
      <c r="B309" s="227"/>
      <c r="F309" s="240"/>
      <c r="S309" s="490"/>
    </row>
    <row r="310" spans="1:19" x14ac:dyDescent="0.25">
      <c r="B310" s="227"/>
      <c r="F310" s="240"/>
      <c r="S310" s="490"/>
    </row>
    <row r="311" spans="1:19" x14ac:dyDescent="0.25">
      <c r="B311" s="227"/>
      <c r="F311" s="240"/>
      <c r="S311" s="490"/>
    </row>
    <row r="312" spans="1:19" x14ac:dyDescent="0.25">
      <c r="B312" s="227"/>
      <c r="F312" s="240"/>
      <c r="S312" s="490"/>
    </row>
    <row r="313" spans="1:19" x14ac:dyDescent="0.25">
      <c r="A313" s="266"/>
      <c r="B313" s="246"/>
      <c r="F313" s="240"/>
      <c r="S313" s="490"/>
    </row>
    <row r="314" spans="1:19" x14ac:dyDescent="0.25">
      <c r="A314" s="266"/>
      <c r="B314" s="246"/>
      <c r="F314" s="240"/>
      <c r="S314" s="490"/>
    </row>
    <row r="315" spans="1:19" x14ac:dyDescent="0.25">
      <c r="A315" s="266"/>
      <c r="B315" s="246"/>
      <c r="F315" s="240"/>
      <c r="S315" s="490"/>
    </row>
    <row r="316" spans="1:19" x14ac:dyDescent="0.25">
      <c r="B316" s="241"/>
      <c r="C316" s="241"/>
      <c r="D316" s="275"/>
      <c r="E316" s="275"/>
      <c r="F316" s="241"/>
      <c r="S316" s="490"/>
    </row>
    <row r="317" spans="1:19" x14ac:dyDescent="0.25">
      <c r="B317" s="510"/>
      <c r="C317" s="226"/>
      <c r="F317" s="262"/>
      <c r="S317" s="490"/>
    </row>
    <row r="318" spans="1:19" x14ac:dyDescent="0.25">
      <c r="B318" s="510"/>
      <c r="C318" s="226"/>
      <c r="F318" s="262"/>
      <c r="S318" s="490"/>
    </row>
    <row r="319" spans="1:19" x14ac:dyDescent="0.25">
      <c r="B319" s="510"/>
      <c r="C319" s="226"/>
      <c r="F319" s="262"/>
      <c r="S319" s="490"/>
    </row>
    <row r="320" spans="1:19" x14ac:dyDescent="0.25">
      <c r="B320" s="510"/>
      <c r="C320" s="226"/>
      <c r="F320" s="262"/>
      <c r="S320" s="490"/>
    </row>
    <row r="321" spans="2:19" x14ac:dyDescent="0.25">
      <c r="B321" s="510"/>
      <c r="C321" s="226"/>
      <c r="F321" s="262"/>
      <c r="S321" s="490"/>
    </row>
    <row r="322" spans="2:19" x14ac:dyDescent="0.25">
      <c r="B322" s="510"/>
      <c r="C322" s="226"/>
      <c r="F322" s="262"/>
      <c r="S322" s="490"/>
    </row>
    <row r="323" spans="2:19" x14ac:dyDescent="0.25">
      <c r="B323" s="510"/>
      <c r="C323" s="226"/>
      <c r="F323" s="262"/>
      <c r="S323" s="490"/>
    </row>
    <row r="324" spans="2:19" x14ac:dyDescent="0.25">
      <c r="B324" s="510"/>
      <c r="C324" s="226"/>
      <c r="F324" s="262"/>
      <c r="S324" s="490"/>
    </row>
    <row r="325" spans="2:19" x14ac:dyDescent="0.25">
      <c r="B325" s="510"/>
      <c r="C325" s="226"/>
      <c r="F325" s="262"/>
      <c r="S325" s="490"/>
    </row>
    <row r="326" spans="2:19" x14ac:dyDescent="0.25">
      <c r="B326" s="510"/>
      <c r="C326" s="226"/>
      <c r="F326" s="262"/>
      <c r="S326" s="490"/>
    </row>
    <row r="327" spans="2:19" x14ac:dyDescent="0.25">
      <c r="B327" s="510"/>
      <c r="C327" s="226"/>
      <c r="F327" s="262"/>
      <c r="S327" s="490"/>
    </row>
    <row r="328" spans="2:19" x14ac:dyDescent="0.25">
      <c r="B328" s="510"/>
      <c r="C328" s="226"/>
      <c r="F328" s="262"/>
      <c r="S328" s="490"/>
    </row>
    <row r="329" spans="2:19" x14ac:dyDescent="0.25">
      <c r="B329" s="510"/>
      <c r="C329" s="226"/>
      <c r="F329" s="262"/>
      <c r="S329" s="490"/>
    </row>
    <row r="330" spans="2:19" x14ac:dyDescent="0.25">
      <c r="B330" s="510"/>
      <c r="C330" s="226"/>
      <c r="F330" s="262"/>
      <c r="S330" s="490"/>
    </row>
    <row r="331" spans="2:19" x14ac:dyDescent="0.25">
      <c r="B331" s="510"/>
      <c r="C331" s="226"/>
      <c r="F331" s="262"/>
      <c r="S331" s="490"/>
    </row>
    <row r="332" spans="2:19" x14ac:dyDescent="0.25">
      <c r="B332" s="510"/>
      <c r="C332" s="226"/>
      <c r="F332" s="262"/>
      <c r="S332" s="490"/>
    </row>
    <row r="333" spans="2:19" x14ac:dyDescent="0.25">
      <c r="B333" s="510"/>
      <c r="C333" s="226"/>
      <c r="F333" s="262"/>
      <c r="S333" s="490"/>
    </row>
    <row r="334" spans="2:19" x14ac:dyDescent="0.25">
      <c r="B334" s="510"/>
      <c r="C334" s="226"/>
      <c r="F334" s="262"/>
      <c r="S334" s="490"/>
    </row>
    <row r="335" spans="2:19" x14ac:dyDescent="0.25">
      <c r="B335" s="510"/>
      <c r="C335" s="226"/>
      <c r="F335" s="262"/>
      <c r="S335" s="490"/>
    </row>
    <row r="336" spans="2:19" x14ac:dyDescent="0.25">
      <c r="B336" s="510"/>
      <c r="C336" s="226"/>
      <c r="F336" s="262"/>
      <c r="S336" s="490"/>
    </row>
    <row r="337" spans="2:19" x14ac:dyDescent="0.25">
      <c r="B337" s="510"/>
      <c r="C337" s="226"/>
      <c r="F337" s="262"/>
      <c r="S337" s="490"/>
    </row>
    <row r="338" spans="2:19" x14ac:dyDescent="0.25">
      <c r="B338" s="510"/>
      <c r="C338" s="226"/>
      <c r="F338" s="262"/>
      <c r="S338" s="490"/>
    </row>
    <row r="339" spans="2:19" x14ac:dyDescent="0.25">
      <c r="B339" s="510"/>
      <c r="C339" s="226"/>
      <c r="F339" s="262"/>
      <c r="S339" s="490"/>
    </row>
    <row r="340" spans="2:19" x14ac:dyDescent="0.25">
      <c r="B340" s="510"/>
      <c r="C340" s="226"/>
      <c r="F340" s="262"/>
      <c r="S340" s="490"/>
    </row>
    <row r="341" spans="2:19" x14ac:dyDescent="0.25">
      <c r="B341" s="510"/>
      <c r="C341" s="226"/>
      <c r="F341" s="262"/>
      <c r="S341" s="490"/>
    </row>
    <row r="342" spans="2:19" x14ac:dyDescent="0.25">
      <c r="B342" s="510"/>
      <c r="C342" s="226"/>
      <c r="F342" s="262"/>
      <c r="S342" s="490"/>
    </row>
    <row r="343" spans="2:19" x14ac:dyDescent="0.25">
      <c r="B343" s="510"/>
      <c r="C343" s="226"/>
      <c r="F343" s="262"/>
      <c r="S343" s="490"/>
    </row>
    <row r="344" spans="2:19" x14ac:dyDescent="0.25">
      <c r="B344" s="276"/>
      <c r="C344" s="226"/>
      <c r="F344" s="262"/>
      <c r="S344" s="490"/>
    </row>
    <row r="345" spans="2:19" x14ac:dyDescent="0.25">
      <c r="B345" s="276"/>
      <c r="C345" s="226"/>
      <c r="F345" s="262"/>
      <c r="S345" s="490"/>
    </row>
    <row r="346" spans="2:19" x14ac:dyDescent="0.25">
      <c r="B346" s="276"/>
      <c r="C346" s="226"/>
      <c r="F346" s="262"/>
      <c r="S346" s="490"/>
    </row>
    <row r="347" spans="2:19" x14ac:dyDescent="0.25">
      <c r="B347" s="510"/>
      <c r="C347" s="226"/>
      <c r="F347" s="262"/>
      <c r="S347" s="490"/>
    </row>
    <row r="348" spans="2:19" x14ac:dyDescent="0.25">
      <c r="B348" s="510"/>
      <c r="C348" s="226"/>
      <c r="F348" s="262"/>
      <c r="S348" s="490"/>
    </row>
    <row r="349" spans="2:19" x14ac:dyDescent="0.25">
      <c r="B349" s="510"/>
      <c r="C349" s="226"/>
      <c r="F349" s="262"/>
      <c r="S349" s="490"/>
    </row>
    <row r="350" spans="2:19" x14ac:dyDescent="0.25">
      <c r="B350" s="510"/>
      <c r="C350" s="226"/>
      <c r="F350" s="262"/>
      <c r="S350" s="490"/>
    </row>
    <row r="351" spans="2:19" x14ac:dyDescent="0.25">
      <c r="B351" s="510"/>
      <c r="C351" s="226"/>
      <c r="F351" s="262"/>
      <c r="S351" s="490"/>
    </row>
    <row r="352" spans="2:19" x14ac:dyDescent="0.25">
      <c r="B352" s="510"/>
      <c r="C352" s="226"/>
      <c r="F352" s="262"/>
      <c r="S352" s="490"/>
    </row>
    <row r="353" spans="2:19" x14ac:dyDescent="0.25">
      <c r="B353" s="510"/>
      <c r="C353" s="226"/>
      <c r="F353" s="262"/>
      <c r="S353" s="490"/>
    </row>
    <row r="354" spans="2:19" x14ac:dyDescent="0.25">
      <c r="B354" s="510"/>
      <c r="C354" s="226"/>
      <c r="F354" s="262"/>
      <c r="S354" s="490"/>
    </row>
    <row r="355" spans="2:19" x14ac:dyDescent="0.25">
      <c r="B355" s="510"/>
      <c r="C355" s="226"/>
      <c r="F355" s="262"/>
      <c r="S355" s="490"/>
    </row>
    <row r="356" spans="2:19" x14ac:dyDescent="0.25">
      <c r="B356" s="510"/>
      <c r="C356" s="226"/>
      <c r="F356" s="262"/>
      <c r="S356" s="490"/>
    </row>
    <row r="357" spans="2:19" x14ac:dyDescent="0.25">
      <c r="B357" s="510"/>
      <c r="C357" s="226"/>
      <c r="F357" s="262"/>
      <c r="S357" s="490"/>
    </row>
    <row r="358" spans="2:19" x14ac:dyDescent="0.25">
      <c r="B358" s="510"/>
      <c r="C358" s="226"/>
      <c r="F358" s="262"/>
      <c r="S358" s="490"/>
    </row>
    <row r="359" spans="2:19" x14ac:dyDescent="0.25">
      <c r="B359" s="510"/>
      <c r="C359" s="226"/>
      <c r="F359" s="262"/>
      <c r="S359" s="490"/>
    </row>
    <row r="360" spans="2:19" x14ac:dyDescent="0.25">
      <c r="B360" s="510"/>
      <c r="C360" s="226"/>
      <c r="F360" s="262"/>
      <c r="S360" s="490"/>
    </row>
    <row r="361" spans="2:19" x14ac:dyDescent="0.25">
      <c r="B361" s="510"/>
      <c r="C361" s="226"/>
      <c r="F361" s="262"/>
      <c r="S361" s="490"/>
    </row>
    <row r="362" spans="2:19" x14ac:dyDescent="0.25">
      <c r="B362" s="510"/>
      <c r="C362" s="226"/>
      <c r="F362" s="262"/>
      <c r="S362" s="490"/>
    </row>
    <row r="363" spans="2:19" x14ac:dyDescent="0.25">
      <c r="B363" s="510"/>
      <c r="C363" s="226"/>
      <c r="F363" s="262"/>
      <c r="S363" s="490"/>
    </row>
    <row r="364" spans="2:19" x14ac:dyDescent="0.25">
      <c r="B364" s="510"/>
      <c r="C364" s="226"/>
      <c r="F364" s="262"/>
      <c r="S364" s="490"/>
    </row>
    <row r="365" spans="2:19" x14ac:dyDescent="0.25">
      <c r="B365" s="510"/>
      <c r="C365" s="226"/>
      <c r="F365" s="262"/>
      <c r="S365" s="490"/>
    </row>
    <row r="366" spans="2:19" x14ac:dyDescent="0.25">
      <c r="B366" s="510"/>
      <c r="C366" s="226"/>
      <c r="F366" s="262"/>
      <c r="S366" s="490"/>
    </row>
    <row r="367" spans="2:19" x14ac:dyDescent="0.25">
      <c r="B367" s="510"/>
      <c r="C367" s="226"/>
      <c r="F367" s="262"/>
      <c r="S367" s="490"/>
    </row>
    <row r="368" spans="2:19" x14ac:dyDescent="0.25">
      <c r="B368" s="510"/>
      <c r="C368" s="226"/>
      <c r="F368" s="262"/>
      <c r="S368" s="490"/>
    </row>
    <row r="369" spans="1:19" x14ac:dyDescent="0.25">
      <c r="B369" s="510"/>
      <c r="C369" s="226"/>
      <c r="F369" s="262"/>
      <c r="S369" s="490"/>
    </row>
    <row r="370" spans="1:19" x14ac:dyDescent="0.25">
      <c r="B370" s="510"/>
      <c r="C370" s="226"/>
      <c r="F370" s="262"/>
      <c r="S370" s="490"/>
    </row>
    <row r="371" spans="1:19" x14ac:dyDescent="0.25">
      <c r="B371" s="510"/>
      <c r="C371" s="226"/>
      <c r="F371" s="262"/>
      <c r="S371" s="490"/>
    </row>
    <row r="372" spans="1:19" x14ac:dyDescent="0.25">
      <c r="B372" s="510"/>
      <c r="C372" s="226"/>
      <c r="F372" s="262"/>
      <c r="S372" s="490"/>
    </row>
    <row r="373" spans="1:19" x14ac:dyDescent="0.25">
      <c r="B373" s="510"/>
      <c r="C373" s="226"/>
      <c r="F373" s="262"/>
      <c r="S373" s="490"/>
    </row>
    <row r="374" spans="1:19" x14ac:dyDescent="0.25">
      <c r="B374" s="510"/>
      <c r="C374" s="226"/>
      <c r="F374" s="262"/>
      <c r="S374" s="490"/>
    </row>
    <row r="375" spans="1:19" x14ac:dyDescent="0.25">
      <c r="B375" s="510"/>
      <c r="C375" s="226"/>
      <c r="F375" s="262"/>
      <c r="S375" s="490"/>
    </row>
    <row r="376" spans="1:19" x14ac:dyDescent="0.25">
      <c r="B376" s="510"/>
      <c r="C376" s="226"/>
      <c r="F376" s="262"/>
      <c r="S376" s="490"/>
    </row>
    <row r="377" spans="1:19" s="246" customFormat="1" x14ac:dyDescent="0.25">
      <c r="A377" s="266"/>
      <c r="B377" s="241"/>
      <c r="C377" s="277"/>
      <c r="D377" s="261"/>
      <c r="E377" s="261"/>
      <c r="F377" s="215"/>
      <c r="S377" s="277"/>
    </row>
    <row r="378" spans="1:19" x14ac:dyDescent="0.25">
      <c r="B378" s="227"/>
      <c r="F378" s="265"/>
      <c r="S378" s="490"/>
    </row>
    <row r="379" spans="1:19" x14ac:dyDescent="0.25">
      <c r="B379" s="227"/>
      <c r="F379" s="265"/>
      <c r="S379" s="490"/>
    </row>
    <row r="380" spans="1:19" x14ac:dyDescent="0.25">
      <c r="B380" s="227"/>
      <c r="F380" s="265"/>
      <c r="S380" s="490"/>
    </row>
    <row r="381" spans="1:19" x14ac:dyDescent="0.25">
      <c r="B381" s="227"/>
      <c r="F381" s="265"/>
      <c r="S381" s="490"/>
    </row>
    <row r="382" spans="1:19" x14ac:dyDescent="0.25">
      <c r="B382" s="227"/>
      <c r="F382" s="265"/>
      <c r="S382" s="490"/>
    </row>
    <row r="383" spans="1:19" x14ac:dyDescent="0.25">
      <c r="B383" s="227"/>
      <c r="F383" s="265"/>
      <c r="S383" s="490"/>
    </row>
    <row r="384" spans="1:19" x14ac:dyDescent="0.25">
      <c r="B384" s="227"/>
      <c r="F384" s="265"/>
      <c r="S384" s="490"/>
    </row>
    <row r="385" spans="1:19" x14ac:dyDescent="0.25">
      <c r="B385" s="227"/>
      <c r="F385" s="265"/>
      <c r="S385" s="490"/>
    </row>
    <row r="386" spans="1:19" x14ac:dyDescent="0.25">
      <c r="B386" s="227"/>
      <c r="F386" s="265"/>
      <c r="S386" s="490"/>
    </row>
    <row r="387" spans="1:19" x14ac:dyDescent="0.25">
      <c r="B387" s="227"/>
      <c r="F387" s="265"/>
      <c r="S387" s="490"/>
    </row>
    <row r="388" spans="1:19" x14ac:dyDescent="0.25">
      <c r="A388" s="239"/>
      <c r="B388" s="227"/>
      <c r="C388" s="229"/>
      <c r="D388" s="224"/>
      <c r="F388" s="240"/>
      <c r="S388" s="490"/>
    </row>
    <row r="389" spans="1:19" x14ac:dyDescent="0.25">
      <c r="A389" s="266"/>
      <c r="B389" s="241"/>
      <c r="C389" s="241"/>
      <c r="D389" s="275"/>
      <c r="E389" s="275"/>
      <c r="F389" s="241"/>
    </row>
    <row r="390" spans="1:19" x14ac:dyDescent="0.25">
      <c r="A390" s="266"/>
      <c r="B390" s="241"/>
      <c r="C390" s="266"/>
      <c r="D390" s="205"/>
      <c r="E390" s="301"/>
      <c r="F390" s="240"/>
    </row>
    <row r="391" spans="1:19" x14ac:dyDescent="0.25">
      <c r="B391" s="227"/>
      <c r="C391" s="239"/>
      <c r="F391" s="240"/>
    </row>
    <row r="392" spans="1:19" x14ac:dyDescent="0.25">
      <c r="B392" s="227"/>
      <c r="C392" s="239"/>
      <c r="F392" s="240"/>
    </row>
    <row r="393" spans="1:19" x14ac:dyDescent="0.25">
      <c r="B393" s="227"/>
      <c r="C393" s="239"/>
      <c r="F393" s="240"/>
    </row>
    <row r="394" spans="1:19" x14ac:dyDescent="0.25">
      <c r="B394" s="227"/>
      <c r="C394" s="239"/>
      <c r="F394" s="240"/>
    </row>
    <row r="395" spans="1:19" x14ac:dyDescent="0.25">
      <c r="B395" s="227"/>
      <c r="C395" s="239"/>
      <c r="F395" s="240"/>
    </row>
    <row r="396" spans="1:19" x14ac:dyDescent="0.25">
      <c r="B396" s="227"/>
      <c r="C396" s="239"/>
      <c r="F396" s="240"/>
    </row>
    <row r="397" spans="1:19" x14ac:dyDescent="0.25">
      <c r="B397" s="227"/>
      <c r="C397" s="239"/>
      <c r="F397" s="240"/>
    </row>
    <row r="398" spans="1:19" x14ac:dyDescent="0.25">
      <c r="B398" s="227"/>
      <c r="C398" s="239"/>
      <c r="F398" s="240"/>
    </row>
    <row r="399" spans="1:19" x14ac:dyDescent="0.25">
      <c r="B399" s="227"/>
      <c r="C399" s="239"/>
      <c r="F399" s="240"/>
    </row>
    <row r="400" spans="1:19" x14ac:dyDescent="0.25">
      <c r="B400" s="227"/>
      <c r="C400" s="239"/>
      <c r="F400" s="240"/>
    </row>
    <row r="401" spans="1:6" x14ac:dyDescent="0.25">
      <c r="B401" s="227"/>
      <c r="C401" s="239"/>
      <c r="F401" s="240"/>
    </row>
    <row r="402" spans="1:6" x14ac:dyDescent="0.25">
      <c r="B402" s="227"/>
      <c r="C402" s="239"/>
      <c r="F402" s="240"/>
    </row>
    <row r="403" spans="1:6" x14ac:dyDescent="0.25">
      <c r="B403" s="227"/>
      <c r="C403" s="239"/>
      <c r="F403" s="240"/>
    </row>
    <row r="404" spans="1:6" x14ac:dyDescent="0.25">
      <c r="B404" s="510"/>
      <c r="C404" s="239"/>
      <c r="F404" s="240"/>
    </row>
    <row r="405" spans="1:6" x14ac:dyDescent="0.25">
      <c r="B405" s="510"/>
      <c r="C405" s="239"/>
      <c r="F405" s="240"/>
    </row>
    <row r="406" spans="1:6" x14ac:dyDescent="0.25">
      <c r="B406" s="510"/>
      <c r="C406" s="239"/>
      <c r="F406" s="240"/>
    </row>
    <row r="407" spans="1:6" x14ac:dyDescent="0.25">
      <c r="B407" s="510"/>
      <c r="C407" s="239"/>
      <c r="F407" s="240"/>
    </row>
    <row r="408" spans="1:6" x14ac:dyDescent="0.25">
      <c r="B408" s="510"/>
      <c r="C408" s="239"/>
      <c r="F408" s="240"/>
    </row>
    <row r="409" spans="1:6" x14ac:dyDescent="0.25">
      <c r="B409" s="510"/>
      <c r="C409" s="239"/>
      <c r="F409" s="240"/>
    </row>
    <row r="410" spans="1:6" x14ac:dyDescent="0.25">
      <c r="B410" s="510"/>
      <c r="C410" s="239"/>
      <c r="F410" s="240"/>
    </row>
    <row r="411" spans="1:6" x14ac:dyDescent="0.25">
      <c r="B411" s="510"/>
      <c r="C411" s="239"/>
      <c r="F411" s="240"/>
    </row>
    <row r="412" spans="1:6" x14ac:dyDescent="0.25">
      <c r="B412" s="510"/>
      <c r="C412" s="239"/>
      <c r="F412" s="240"/>
    </row>
    <row r="413" spans="1:6" x14ac:dyDescent="0.25">
      <c r="A413" s="266"/>
      <c r="B413" s="507"/>
      <c r="C413" s="239"/>
      <c r="F413" s="240"/>
    </row>
    <row r="414" spans="1:6" x14ac:dyDescent="0.25">
      <c r="B414" s="510"/>
      <c r="C414" s="239"/>
      <c r="F414" s="240"/>
    </row>
    <row r="415" spans="1:6" x14ac:dyDescent="0.25">
      <c r="B415" s="510"/>
      <c r="C415" s="239"/>
      <c r="F415" s="240"/>
    </row>
    <row r="416" spans="1:6" x14ac:dyDescent="0.25">
      <c r="B416" s="510"/>
      <c r="C416" s="239"/>
      <c r="F416" s="240"/>
    </row>
    <row r="417" spans="1:6" x14ac:dyDescent="0.25">
      <c r="B417" s="510"/>
      <c r="C417" s="239"/>
      <c r="F417" s="240"/>
    </row>
    <row r="418" spans="1:6" x14ac:dyDescent="0.25">
      <c r="B418" s="510"/>
      <c r="C418" s="239"/>
      <c r="F418" s="240"/>
    </row>
    <row r="419" spans="1:6" x14ac:dyDescent="0.25">
      <c r="B419" s="510"/>
      <c r="C419" s="239"/>
      <c r="F419" s="240"/>
    </row>
    <row r="420" spans="1:6" x14ac:dyDescent="0.25">
      <c r="B420" s="510"/>
      <c r="C420" s="239"/>
      <c r="F420" s="240"/>
    </row>
    <row r="421" spans="1:6" x14ac:dyDescent="0.25">
      <c r="B421" s="510"/>
      <c r="C421" s="239"/>
      <c r="F421" s="240"/>
    </row>
    <row r="422" spans="1:6" x14ac:dyDescent="0.25">
      <c r="B422" s="510"/>
      <c r="C422" s="239"/>
      <c r="F422" s="240"/>
    </row>
    <row r="423" spans="1:6" x14ac:dyDescent="0.25">
      <c r="B423" s="510"/>
      <c r="C423" s="239"/>
      <c r="F423" s="240"/>
    </row>
    <row r="424" spans="1:6" x14ac:dyDescent="0.25">
      <c r="B424" s="510"/>
      <c r="C424" s="239"/>
      <c r="F424" s="240"/>
    </row>
    <row r="425" spans="1:6" x14ac:dyDescent="0.25">
      <c r="B425" s="510"/>
      <c r="C425" s="239"/>
      <c r="F425" s="240"/>
    </row>
    <row r="426" spans="1:6" x14ac:dyDescent="0.25">
      <c r="B426" s="510"/>
      <c r="C426" s="239"/>
      <c r="F426" s="240"/>
    </row>
    <row r="427" spans="1:6" x14ac:dyDescent="0.25">
      <c r="A427" s="266"/>
      <c r="B427" s="507"/>
      <c r="C427" s="239"/>
      <c r="F427" s="240"/>
    </row>
    <row r="428" spans="1:6" x14ac:dyDescent="0.25">
      <c r="B428" s="510"/>
      <c r="C428" s="239"/>
      <c r="F428" s="240"/>
    </row>
    <row r="429" spans="1:6" x14ac:dyDescent="0.25">
      <c r="B429" s="510"/>
      <c r="C429" s="239"/>
      <c r="F429" s="240"/>
    </row>
    <row r="430" spans="1:6" x14ac:dyDescent="0.25">
      <c r="B430" s="510"/>
      <c r="C430" s="239"/>
      <c r="F430" s="240"/>
    </row>
    <row r="431" spans="1:6" x14ac:dyDescent="0.25">
      <c r="B431" s="510"/>
      <c r="C431" s="239"/>
      <c r="F431" s="240"/>
    </row>
    <row r="432" spans="1:6" x14ac:dyDescent="0.25">
      <c r="B432" s="510"/>
      <c r="C432" s="239"/>
      <c r="F432" s="240"/>
    </row>
    <row r="433" spans="1:6" x14ac:dyDescent="0.25">
      <c r="B433" s="510"/>
      <c r="C433" s="239"/>
      <c r="F433" s="240"/>
    </row>
    <row r="434" spans="1:6" x14ac:dyDescent="0.25">
      <c r="B434" s="510"/>
      <c r="C434" s="239"/>
      <c r="F434" s="240"/>
    </row>
    <row r="435" spans="1:6" x14ac:dyDescent="0.25">
      <c r="A435" s="266"/>
      <c r="B435" s="278"/>
      <c r="C435" s="41"/>
      <c r="F435" s="240"/>
    </row>
    <row r="436" spans="1:6" x14ac:dyDescent="0.25">
      <c r="A436" s="41"/>
      <c r="B436" s="40"/>
      <c r="C436" s="41"/>
      <c r="F436" s="240"/>
    </row>
    <row r="437" spans="1:6" x14ac:dyDescent="0.25">
      <c r="A437" s="41"/>
      <c r="C437" s="41"/>
      <c r="F437" s="240"/>
    </row>
    <row r="438" spans="1:6" x14ac:dyDescent="0.25">
      <c r="A438" s="41"/>
      <c r="C438" s="41"/>
      <c r="F438" s="240"/>
    </row>
    <row r="439" spans="1:6" x14ac:dyDescent="0.25">
      <c r="A439" s="41"/>
      <c r="B439" s="344"/>
      <c r="C439" s="41"/>
      <c r="F439" s="240"/>
    </row>
    <row r="440" spans="1:6" x14ac:dyDescent="0.25">
      <c r="A440" s="41"/>
      <c r="B440" s="40"/>
      <c r="C440" s="41"/>
      <c r="F440" s="240"/>
    </row>
    <row r="441" spans="1:6" x14ac:dyDescent="0.25">
      <c r="A441" s="41"/>
      <c r="B441" s="40"/>
      <c r="C441" s="41"/>
      <c r="F441" s="240"/>
    </row>
    <row r="442" spans="1:6" x14ac:dyDescent="0.25">
      <c r="A442" s="41"/>
      <c r="C442" s="41"/>
      <c r="F442" s="240"/>
    </row>
    <row r="443" spans="1:6" x14ac:dyDescent="0.25">
      <c r="A443" s="244"/>
      <c r="C443" s="244"/>
      <c r="D443" s="263"/>
      <c r="E443" s="263"/>
      <c r="F443" s="244"/>
    </row>
    <row r="444" spans="1:6" x14ac:dyDescent="0.25">
      <c r="A444" s="266"/>
      <c r="B444" s="282"/>
      <c r="C444" s="244"/>
      <c r="D444" s="263"/>
      <c r="E444" s="263"/>
      <c r="F444" s="244"/>
    </row>
    <row r="445" spans="1:6" x14ac:dyDescent="0.25">
      <c r="B445" s="227"/>
      <c r="F445" s="240"/>
    </row>
    <row r="446" spans="1:6" x14ac:dyDescent="0.25">
      <c r="B446" s="227"/>
      <c r="F446" s="240"/>
    </row>
    <row r="447" spans="1:6" x14ac:dyDescent="0.25">
      <c r="B447" s="227"/>
      <c r="F447" s="240"/>
    </row>
    <row r="448" spans="1:6" x14ac:dyDescent="0.25">
      <c r="B448" s="227"/>
      <c r="F448" s="240"/>
    </row>
    <row r="449" spans="1:6" x14ac:dyDescent="0.25">
      <c r="B449" s="227"/>
      <c r="F449" s="240"/>
    </row>
    <row r="450" spans="1:6" x14ac:dyDescent="0.25">
      <c r="B450" s="227"/>
      <c r="F450" s="240"/>
    </row>
    <row r="451" spans="1:6" x14ac:dyDescent="0.25">
      <c r="B451" s="227"/>
      <c r="F451" s="240"/>
    </row>
    <row r="452" spans="1:6" x14ac:dyDescent="0.25">
      <c r="B452" s="227"/>
      <c r="F452" s="240"/>
    </row>
    <row r="453" spans="1:6" x14ac:dyDescent="0.25">
      <c r="B453" s="227"/>
      <c r="F453" s="240"/>
    </row>
    <row r="454" spans="1:6" x14ac:dyDescent="0.25">
      <c r="B454" s="227"/>
      <c r="F454" s="240"/>
    </row>
    <row r="455" spans="1:6" x14ac:dyDescent="0.25">
      <c r="B455" s="227"/>
      <c r="F455" s="240"/>
    </row>
    <row r="456" spans="1:6" x14ac:dyDescent="0.25">
      <c r="B456" s="227"/>
      <c r="F456" s="240"/>
    </row>
    <row r="457" spans="1:6" x14ac:dyDescent="0.25">
      <c r="A457" s="266"/>
      <c r="B457" s="282"/>
      <c r="C457" s="244"/>
      <c r="D457" s="263"/>
      <c r="E457" s="263"/>
      <c r="F457" s="244"/>
    </row>
    <row r="458" spans="1:6" x14ac:dyDescent="0.25">
      <c r="B458" s="227"/>
      <c r="C458" s="229"/>
      <c r="F458" s="240"/>
    </row>
    <row r="459" spans="1:6" x14ac:dyDescent="0.25">
      <c r="A459" s="239"/>
      <c r="B459" s="241"/>
      <c r="C459" s="227"/>
      <c r="D459" s="242"/>
      <c r="E459" s="242"/>
      <c r="F459" s="227"/>
    </row>
    <row r="460" spans="1:6" x14ac:dyDescent="0.25">
      <c r="A460" s="239"/>
      <c r="B460" s="227"/>
      <c r="C460" s="229"/>
      <c r="F460" s="240"/>
    </row>
    <row r="461" spans="1:6" x14ac:dyDescent="0.25">
      <c r="A461" s="239"/>
      <c r="B461" s="227"/>
      <c r="C461" s="229"/>
      <c r="F461" s="240"/>
    </row>
    <row r="462" spans="1:6" x14ac:dyDescent="0.25">
      <c r="A462" s="239"/>
      <c r="B462" s="227"/>
      <c r="C462" s="229"/>
      <c r="F462" s="240"/>
    </row>
    <row r="463" spans="1:6" x14ac:dyDescent="0.25">
      <c r="A463" s="239"/>
      <c r="B463" s="227"/>
      <c r="C463" s="229"/>
      <c r="F463" s="240"/>
    </row>
    <row r="464" spans="1:6" x14ac:dyDescent="0.25">
      <c r="A464" s="239"/>
      <c r="B464" s="227"/>
      <c r="C464" s="229"/>
      <c r="F464" s="240"/>
    </row>
    <row r="465" spans="1:6" x14ac:dyDescent="0.25">
      <c r="A465" s="239"/>
      <c r="B465" s="227"/>
      <c r="C465" s="229"/>
      <c r="F465" s="240"/>
    </row>
    <row r="466" spans="1:6" x14ac:dyDescent="0.25">
      <c r="A466" s="239"/>
      <c r="B466" s="227"/>
      <c r="C466" s="229"/>
      <c r="F466" s="240"/>
    </row>
    <row r="467" spans="1:6" x14ac:dyDescent="0.25">
      <c r="A467" s="239"/>
      <c r="B467" s="227"/>
      <c r="C467" s="229"/>
      <c r="F467" s="240"/>
    </row>
    <row r="468" spans="1:6" x14ac:dyDescent="0.25">
      <c r="A468" s="239"/>
      <c r="B468" s="227"/>
      <c r="C468" s="229"/>
      <c r="F468" s="240"/>
    </row>
    <row r="469" spans="1:6" x14ac:dyDescent="0.25">
      <c r="A469" s="253"/>
      <c r="B469" s="237"/>
      <c r="C469" s="227"/>
      <c r="D469" s="242"/>
      <c r="E469" s="242"/>
      <c r="F469" s="227"/>
    </row>
    <row r="470" spans="1:6" x14ac:dyDescent="0.25">
      <c r="B470" s="276"/>
      <c r="D470" s="224"/>
      <c r="E470" s="286"/>
      <c r="F470" s="287"/>
    </row>
    <row r="471" spans="1:6" x14ac:dyDescent="0.25">
      <c r="A471" s="270"/>
      <c r="B471" s="288"/>
      <c r="C471" s="289"/>
      <c r="D471" s="345"/>
      <c r="E471" s="290"/>
      <c r="F471" s="291"/>
    </row>
    <row r="472" spans="1:6" x14ac:dyDescent="0.25">
      <c r="A472" s="270"/>
      <c r="B472" s="288"/>
      <c r="C472" s="289"/>
      <c r="D472" s="345"/>
      <c r="E472" s="290"/>
      <c r="F472" s="291"/>
    </row>
    <row r="473" spans="1:6" x14ac:dyDescent="0.25">
      <c r="A473" s="270"/>
      <c r="B473" s="288"/>
      <c r="C473" s="289"/>
      <c r="D473" s="345"/>
      <c r="E473" s="290"/>
      <c r="F473" s="291"/>
    </row>
    <row r="474" spans="1:6" x14ac:dyDescent="0.25">
      <c r="B474" s="276"/>
      <c r="F474" s="240"/>
    </row>
    <row r="475" spans="1:6" x14ac:dyDescent="0.25">
      <c r="B475" s="346"/>
      <c r="F475" s="240"/>
    </row>
    <row r="476" spans="1:6" x14ac:dyDescent="0.25">
      <c r="B476" s="346"/>
      <c r="F476" s="240"/>
    </row>
    <row r="477" spans="1:6" x14ac:dyDescent="0.25">
      <c r="B477" s="346"/>
      <c r="F477" s="240"/>
    </row>
    <row r="478" spans="1:6" x14ac:dyDescent="0.25">
      <c r="B478" s="346"/>
      <c r="F478" s="240"/>
    </row>
    <row r="479" spans="1:6" x14ac:dyDescent="0.25">
      <c r="B479" s="346"/>
      <c r="F479" s="240"/>
    </row>
    <row r="480" spans="1:6" x14ac:dyDescent="0.25">
      <c r="B480" s="276"/>
      <c r="F480" s="240"/>
    </row>
    <row r="481" spans="1:19" x14ac:dyDescent="0.25">
      <c r="B481" s="276"/>
      <c r="F481" s="240"/>
    </row>
    <row r="482" spans="1:19" x14ac:dyDescent="0.25">
      <c r="B482" s="276"/>
      <c r="F482" s="240"/>
    </row>
    <row r="483" spans="1:19" x14ac:dyDescent="0.25">
      <c r="B483" s="346"/>
      <c r="F483" s="240"/>
    </row>
    <row r="484" spans="1:19" x14ac:dyDescent="0.25">
      <c r="B484" s="276"/>
      <c r="E484" s="294"/>
      <c r="F484" s="240"/>
    </row>
    <row r="485" spans="1:19" x14ac:dyDescent="0.25">
      <c r="B485" s="346"/>
      <c r="F485" s="240"/>
    </row>
    <row r="486" spans="1:19" x14ac:dyDescent="0.25">
      <c r="B486" s="276"/>
      <c r="E486" s="294"/>
      <c r="F486" s="240"/>
    </row>
    <row r="487" spans="1:19" x14ac:dyDescent="0.25">
      <c r="B487" s="346"/>
      <c r="F487" s="240"/>
    </row>
    <row r="488" spans="1:19" x14ac:dyDescent="0.25">
      <c r="B488" s="346"/>
      <c r="E488" s="295"/>
      <c r="F488" s="240"/>
    </row>
    <row r="489" spans="1:19" x14ac:dyDescent="0.25">
      <c r="B489" s="346"/>
      <c r="C489" s="229"/>
      <c r="F489" s="240"/>
    </row>
    <row r="490" spans="1:19" x14ac:dyDescent="0.25">
      <c r="B490" s="276"/>
      <c r="C490" s="229"/>
      <c r="F490" s="240"/>
    </row>
    <row r="491" spans="1:19" x14ac:dyDescent="0.25">
      <c r="C491" s="229"/>
      <c r="F491" s="240"/>
    </row>
    <row r="492" spans="1:19" x14ac:dyDescent="0.25">
      <c r="C492" s="229"/>
      <c r="F492" s="240"/>
    </row>
    <row r="493" spans="1:19" ht="13.5" x14ac:dyDescent="0.25">
      <c r="A493" s="266"/>
      <c r="B493" s="297"/>
      <c r="E493" s="228"/>
      <c r="F493" s="240"/>
    </row>
    <row r="494" spans="1:19" x14ac:dyDescent="0.25">
      <c r="B494" s="227"/>
      <c r="F494" s="240"/>
      <c r="S494" s="490"/>
    </row>
    <row r="495" spans="1:19" x14ac:dyDescent="0.25">
      <c r="B495" s="227"/>
      <c r="F495" s="240"/>
      <c r="S495" s="490"/>
    </row>
    <row r="496" spans="1:19" x14ac:dyDescent="0.25">
      <c r="B496" s="227"/>
      <c r="F496" s="240"/>
      <c r="S496" s="490"/>
    </row>
    <row r="497" spans="2:19" x14ac:dyDescent="0.25">
      <c r="B497" s="227"/>
      <c r="F497" s="240"/>
      <c r="S497" s="490"/>
    </row>
    <row r="498" spans="2:19" x14ac:dyDescent="0.25">
      <c r="B498" s="227"/>
      <c r="F498" s="240"/>
      <c r="S498" s="490"/>
    </row>
    <row r="499" spans="2:19" x14ac:dyDescent="0.25">
      <c r="B499" s="227"/>
      <c r="F499" s="240"/>
      <c r="S499" s="490"/>
    </row>
    <row r="500" spans="2:19" x14ac:dyDescent="0.25">
      <c r="B500" s="227"/>
      <c r="F500" s="240"/>
      <c r="S500" s="490"/>
    </row>
    <row r="501" spans="2:19" x14ac:dyDescent="0.25">
      <c r="B501" s="227"/>
      <c r="F501" s="240"/>
      <c r="S501" s="490"/>
    </row>
    <row r="502" spans="2:19" x14ac:dyDescent="0.25">
      <c r="B502" s="227"/>
      <c r="F502" s="240"/>
      <c r="S502" s="490"/>
    </row>
    <row r="503" spans="2:19" x14ac:dyDescent="0.25">
      <c r="B503" s="227"/>
      <c r="F503" s="240"/>
      <c r="S503" s="490"/>
    </row>
    <row r="504" spans="2:19" x14ac:dyDescent="0.25">
      <c r="B504" s="227"/>
      <c r="F504" s="240"/>
      <c r="S504" s="490"/>
    </row>
    <row r="505" spans="2:19" x14ac:dyDescent="0.25">
      <c r="B505" s="227"/>
      <c r="F505" s="240"/>
      <c r="S505" s="490"/>
    </row>
    <row r="506" spans="2:19" x14ac:dyDescent="0.25">
      <c r="B506" s="227"/>
      <c r="F506" s="240"/>
      <c r="S506" s="490"/>
    </row>
    <row r="507" spans="2:19" x14ac:dyDescent="0.25">
      <c r="B507" s="227"/>
      <c r="F507" s="240"/>
      <c r="S507" s="490"/>
    </row>
    <row r="508" spans="2:19" x14ac:dyDescent="0.25">
      <c r="B508" s="227"/>
      <c r="F508" s="240"/>
      <c r="S508" s="490"/>
    </row>
    <row r="509" spans="2:19" x14ac:dyDescent="0.25">
      <c r="B509" s="227"/>
      <c r="F509" s="240"/>
      <c r="S509" s="490"/>
    </row>
    <row r="510" spans="2:19" x14ac:dyDescent="0.25">
      <c r="B510" s="227"/>
      <c r="F510" s="240"/>
    </row>
    <row r="511" spans="2:19" x14ac:dyDescent="0.25">
      <c r="B511" s="227"/>
      <c r="F511" s="240"/>
    </row>
    <row r="512" spans="2:19" x14ac:dyDescent="0.25">
      <c r="B512" s="227"/>
      <c r="F512" s="240"/>
    </row>
    <row r="513" spans="2:19" x14ac:dyDescent="0.25">
      <c r="B513" s="227"/>
      <c r="F513" s="240"/>
    </row>
    <row r="514" spans="2:19" x14ac:dyDescent="0.25">
      <c r="B514" s="227"/>
      <c r="F514" s="240"/>
    </row>
    <row r="515" spans="2:19" x14ac:dyDescent="0.25">
      <c r="B515" s="227"/>
      <c r="F515" s="240"/>
      <c r="S515" s="490"/>
    </row>
    <row r="516" spans="2:19" x14ac:dyDescent="0.25">
      <c r="B516" s="227"/>
      <c r="F516" s="240"/>
      <c r="S516" s="490"/>
    </row>
    <row r="517" spans="2:19" x14ac:dyDescent="0.25">
      <c r="B517" s="227"/>
      <c r="F517" s="240"/>
      <c r="S517" s="490"/>
    </row>
    <row r="518" spans="2:19" x14ac:dyDescent="0.25">
      <c r="B518" s="227"/>
      <c r="F518" s="240"/>
      <c r="S518" s="490"/>
    </row>
    <row r="519" spans="2:19" x14ac:dyDescent="0.25">
      <c r="B519" s="227"/>
      <c r="F519" s="240"/>
      <c r="S519" s="490"/>
    </row>
    <row r="520" spans="2:19" x14ac:dyDescent="0.25">
      <c r="B520" s="227"/>
      <c r="F520" s="240"/>
      <c r="S520" s="490"/>
    </row>
    <row r="521" spans="2:19" x14ac:dyDescent="0.25">
      <c r="B521" s="227"/>
      <c r="F521" s="240"/>
      <c r="S521" s="490"/>
    </row>
    <row r="522" spans="2:19" x14ac:dyDescent="0.25">
      <c r="B522" s="227"/>
      <c r="F522" s="240"/>
      <c r="S522" s="490"/>
    </row>
    <row r="523" spans="2:19" x14ac:dyDescent="0.25">
      <c r="B523" s="227"/>
      <c r="F523" s="240"/>
      <c r="S523" s="490"/>
    </row>
    <row r="524" spans="2:19" x14ac:dyDescent="0.25">
      <c r="B524" s="227"/>
      <c r="F524" s="240"/>
      <c r="S524" s="490"/>
    </row>
    <row r="525" spans="2:19" x14ac:dyDescent="0.25">
      <c r="B525" s="227"/>
      <c r="F525" s="240"/>
      <c r="S525" s="490"/>
    </row>
    <row r="526" spans="2:19" x14ac:dyDescent="0.25">
      <c r="B526" s="227"/>
      <c r="F526" s="240"/>
      <c r="S526" s="490"/>
    </row>
    <row r="527" spans="2:19" x14ac:dyDescent="0.25">
      <c r="B527" s="227"/>
      <c r="F527" s="240"/>
      <c r="S527" s="490"/>
    </row>
    <row r="528" spans="2:19" x14ac:dyDescent="0.25">
      <c r="B528" s="227"/>
      <c r="F528" s="240"/>
      <c r="S528" s="490"/>
    </row>
    <row r="529" spans="2:19" x14ac:dyDescent="0.25">
      <c r="B529" s="227"/>
      <c r="F529" s="240"/>
      <c r="S529" s="490"/>
    </row>
    <row r="530" spans="2:19" x14ac:dyDescent="0.25">
      <c r="B530" s="227"/>
      <c r="F530" s="240"/>
    </row>
    <row r="531" spans="2:19" x14ac:dyDescent="0.25">
      <c r="B531" s="227"/>
      <c r="F531" s="240"/>
      <c r="S531" s="490"/>
    </row>
    <row r="532" spans="2:19" x14ac:dyDescent="0.25">
      <c r="B532" s="227"/>
      <c r="F532" s="240"/>
      <c r="S532" s="490"/>
    </row>
    <row r="533" spans="2:19" x14ac:dyDescent="0.25">
      <c r="B533" s="227"/>
      <c r="F533" s="240"/>
      <c r="S533" s="490"/>
    </row>
    <row r="534" spans="2:19" x14ac:dyDescent="0.25">
      <c r="B534" s="227"/>
      <c r="F534" s="240"/>
      <c r="S534" s="490"/>
    </row>
    <row r="535" spans="2:19" x14ac:dyDescent="0.25">
      <c r="B535" s="227"/>
      <c r="F535" s="240"/>
      <c r="S535" s="490"/>
    </row>
    <row r="536" spans="2:19" x14ac:dyDescent="0.25">
      <c r="B536" s="227"/>
      <c r="F536" s="240"/>
      <c r="S536" s="490"/>
    </row>
    <row r="537" spans="2:19" x14ac:dyDescent="0.25">
      <c r="B537" s="227"/>
      <c r="F537" s="240"/>
    </row>
    <row r="538" spans="2:19" x14ac:dyDescent="0.25">
      <c r="B538" s="227"/>
      <c r="F538" s="240"/>
    </row>
    <row r="539" spans="2:19" x14ac:dyDescent="0.25">
      <c r="B539" s="227"/>
      <c r="F539" s="240"/>
    </row>
    <row r="540" spans="2:19" x14ac:dyDescent="0.25">
      <c r="B540" s="227"/>
      <c r="F540" s="240"/>
    </row>
    <row r="541" spans="2:19" x14ac:dyDescent="0.25">
      <c r="B541" s="227"/>
      <c r="F541" s="240"/>
    </row>
    <row r="542" spans="2:19" x14ac:dyDescent="0.25">
      <c r="B542" s="227"/>
      <c r="F542" s="240"/>
      <c r="S542" s="490"/>
    </row>
    <row r="543" spans="2:19" x14ac:dyDescent="0.25">
      <c r="B543" s="227"/>
      <c r="F543" s="240"/>
      <c r="S543" s="490"/>
    </row>
    <row r="544" spans="2:19" x14ac:dyDescent="0.25">
      <c r="B544" s="227"/>
      <c r="F544" s="240"/>
      <c r="S544" s="490"/>
    </row>
    <row r="545" spans="2:19" x14ac:dyDescent="0.25">
      <c r="B545" s="227"/>
      <c r="F545" s="240"/>
      <c r="S545" s="490"/>
    </row>
    <row r="546" spans="2:19" x14ac:dyDescent="0.25">
      <c r="B546" s="227"/>
      <c r="F546" s="240"/>
      <c r="S546" s="490"/>
    </row>
    <row r="547" spans="2:19" x14ac:dyDescent="0.25">
      <c r="B547" s="227"/>
      <c r="F547" s="240"/>
      <c r="S547" s="490"/>
    </row>
    <row r="548" spans="2:19" x14ac:dyDescent="0.25">
      <c r="B548" s="227"/>
      <c r="F548" s="240"/>
      <c r="S548" s="490"/>
    </row>
    <row r="549" spans="2:19" x14ac:dyDescent="0.25">
      <c r="B549" s="227"/>
      <c r="F549" s="240"/>
      <c r="S549" s="490"/>
    </row>
    <row r="550" spans="2:19" x14ac:dyDescent="0.25">
      <c r="B550" s="227"/>
      <c r="F550" s="240"/>
      <c r="S550" s="490"/>
    </row>
    <row r="551" spans="2:19" x14ac:dyDescent="0.25">
      <c r="B551" s="227"/>
      <c r="F551" s="240"/>
      <c r="S551" s="490"/>
    </row>
    <row r="552" spans="2:19" x14ac:dyDescent="0.25">
      <c r="B552" s="227"/>
      <c r="F552" s="240"/>
      <c r="S552" s="490"/>
    </row>
    <row r="553" spans="2:19" x14ac:dyDescent="0.25">
      <c r="B553" s="227"/>
      <c r="F553" s="240"/>
      <c r="S553" s="490"/>
    </row>
    <row r="554" spans="2:19" x14ac:dyDescent="0.25">
      <c r="B554" s="227"/>
      <c r="F554" s="240"/>
      <c r="S554" s="490"/>
    </row>
    <row r="555" spans="2:19" x14ac:dyDescent="0.25">
      <c r="B555" s="227"/>
      <c r="F555" s="240"/>
      <c r="S555" s="490"/>
    </row>
    <row r="556" spans="2:19" x14ac:dyDescent="0.25">
      <c r="B556" s="227"/>
      <c r="F556" s="240"/>
      <c r="S556" s="490"/>
    </row>
    <row r="557" spans="2:19" x14ac:dyDescent="0.25">
      <c r="B557" s="241"/>
      <c r="F557" s="274"/>
      <c r="S557" s="490"/>
    </row>
    <row r="558" spans="2:19" x14ac:dyDescent="0.25">
      <c r="B558" s="225"/>
      <c r="F558" s="274"/>
      <c r="S558" s="490"/>
    </row>
    <row r="559" spans="2:19" x14ac:dyDescent="0.25">
      <c r="F559" s="240"/>
    </row>
    <row r="560" spans="2:19" x14ac:dyDescent="0.25">
      <c r="F560" s="240"/>
    </row>
    <row r="561" spans="2:19" x14ac:dyDescent="0.25">
      <c r="F561" s="240"/>
    </row>
    <row r="562" spans="2:19" x14ac:dyDescent="0.25">
      <c r="F562" s="240"/>
    </row>
    <row r="563" spans="2:19" x14ac:dyDescent="0.25">
      <c r="F563" s="240"/>
    </row>
    <row r="564" spans="2:19" x14ac:dyDescent="0.25">
      <c r="F564" s="240"/>
    </row>
    <row r="565" spans="2:19" x14ac:dyDescent="0.25">
      <c r="F565" s="240"/>
    </row>
    <row r="566" spans="2:19" x14ac:dyDescent="0.25">
      <c r="F566" s="240"/>
      <c r="S566" s="490"/>
    </row>
    <row r="567" spans="2:19" x14ac:dyDescent="0.25">
      <c r="F567" s="240"/>
      <c r="S567" s="490"/>
    </row>
    <row r="568" spans="2:19" x14ac:dyDescent="0.25">
      <c r="F568" s="240"/>
      <c r="S568" s="490"/>
    </row>
    <row r="569" spans="2:19" x14ac:dyDescent="0.25">
      <c r="F569" s="240"/>
      <c r="S569" s="490"/>
    </row>
    <row r="570" spans="2:19" x14ac:dyDescent="0.25">
      <c r="F570" s="240"/>
      <c r="S570" s="490"/>
    </row>
    <row r="571" spans="2:19" x14ac:dyDescent="0.25">
      <c r="F571" s="240"/>
      <c r="S571" s="490"/>
    </row>
    <row r="572" spans="2:19" x14ac:dyDescent="0.25">
      <c r="F572" s="240"/>
      <c r="S572" s="490"/>
    </row>
    <row r="573" spans="2:19" x14ac:dyDescent="0.25">
      <c r="F573" s="240"/>
      <c r="S573" s="490"/>
    </row>
    <row r="574" spans="2:19" x14ac:dyDescent="0.25">
      <c r="F574" s="240"/>
      <c r="S574" s="490"/>
    </row>
    <row r="575" spans="2:19" x14ac:dyDescent="0.25">
      <c r="B575" s="227"/>
      <c r="C575" s="229"/>
      <c r="F575" s="240"/>
      <c r="S575" s="490"/>
    </row>
    <row r="576" spans="2:19" x14ac:dyDescent="0.25">
      <c r="B576" s="227"/>
      <c r="C576" s="229"/>
      <c r="F576" s="240"/>
      <c r="S576" s="490"/>
    </row>
    <row r="577" spans="1:19" x14ac:dyDescent="0.25">
      <c r="F577" s="240"/>
      <c r="S577" s="490"/>
    </row>
    <row r="578" spans="1:19" x14ac:dyDescent="0.25">
      <c r="B578" s="227"/>
      <c r="C578" s="229"/>
      <c r="F578" s="240"/>
      <c r="S578" s="490"/>
    </row>
    <row r="579" spans="1:19" x14ac:dyDescent="0.25">
      <c r="B579" s="227"/>
      <c r="C579" s="229"/>
      <c r="F579" s="240"/>
      <c r="S579" s="490"/>
    </row>
    <row r="580" spans="1:19" x14ac:dyDescent="0.25">
      <c r="B580" s="227"/>
      <c r="C580" s="229"/>
      <c r="F580" s="240"/>
    </row>
    <row r="581" spans="1:19" x14ac:dyDescent="0.25">
      <c r="B581" s="227"/>
      <c r="C581" s="229"/>
      <c r="F581" s="240"/>
    </row>
    <row r="582" spans="1:19" x14ac:dyDescent="0.25">
      <c r="B582" s="227"/>
      <c r="C582" s="229"/>
      <c r="F582" s="240"/>
    </row>
    <row r="583" spans="1:19" x14ac:dyDescent="0.25">
      <c r="A583" s="239"/>
      <c r="B583" s="227"/>
      <c r="C583" s="229"/>
      <c r="F583" s="240"/>
    </row>
    <row r="584" spans="1:19" x14ac:dyDescent="0.25">
      <c r="A584" s="41"/>
      <c r="B584" s="40"/>
      <c r="C584" s="41"/>
      <c r="F584" s="240"/>
    </row>
    <row r="585" spans="1:19" x14ac:dyDescent="0.25">
      <c r="A585" s="41"/>
      <c r="B585" s="40"/>
      <c r="C585" s="41"/>
      <c r="F585" s="240"/>
    </row>
    <row r="586" spans="1:19" x14ac:dyDescent="0.25">
      <c r="B586" s="225"/>
      <c r="F586" s="274"/>
    </row>
    <row r="587" spans="1:19" x14ac:dyDescent="0.25">
      <c r="F587" s="240"/>
    </row>
    <row r="588" spans="1:19" x14ac:dyDescent="0.25">
      <c r="F588" s="240"/>
      <c r="S588" s="490"/>
    </row>
    <row r="589" spans="1:19" x14ac:dyDescent="0.25">
      <c r="F589" s="240"/>
      <c r="S589" s="490"/>
    </row>
    <row r="590" spans="1:19" x14ac:dyDescent="0.25">
      <c r="F590" s="240"/>
      <c r="S590" s="490"/>
    </row>
    <row r="591" spans="1:19" x14ac:dyDescent="0.25">
      <c r="B591" s="225"/>
      <c r="F591" s="274"/>
      <c r="S591" s="490"/>
    </row>
    <row r="592" spans="1:19" x14ac:dyDescent="0.25">
      <c r="F592" s="240"/>
      <c r="S592" s="490"/>
    </row>
    <row r="593" spans="2:19" x14ac:dyDescent="0.25">
      <c r="F593" s="240"/>
      <c r="S593" s="490"/>
    </row>
    <row r="594" spans="2:19" x14ac:dyDescent="0.25">
      <c r="F594" s="240"/>
      <c r="S594" s="490"/>
    </row>
    <row r="595" spans="2:19" x14ac:dyDescent="0.25">
      <c r="F595" s="240"/>
      <c r="S595" s="490"/>
    </row>
    <row r="596" spans="2:19" x14ac:dyDescent="0.25">
      <c r="F596" s="240"/>
      <c r="S596" s="490"/>
    </row>
    <row r="597" spans="2:19" x14ac:dyDescent="0.25">
      <c r="F597" s="240"/>
      <c r="S597" s="490"/>
    </row>
    <row r="598" spans="2:19" x14ac:dyDescent="0.25">
      <c r="F598" s="240"/>
      <c r="S598" s="490"/>
    </row>
    <row r="599" spans="2:19" x14ac:dyDescent="0.25">
      <c r="F599" s="240"/>
      <c r="S599" s="490"/>
    </row>
    <row r="600" spans="2:19" x14ac:dyDescent="0.25">
      <c r="F600" s="240"/>
      <c r="S600" s="490"/>
    </row>
    <row r="601" spans="2:19" x14ac:dyDescent="0.25">
      <c r="F601" s="240"/>
      <c r="S601" s="490"/>
    </row>
    <row r="602" spans="2:19" x14ac:dyDescent="0.25">
      <c r="F602" s="240"/>
      <c r="S602" s="490"/>
    </row>
    <row r="603" spans="2:19" x14ac:dyDescent="0.25">
      <c r="F603" s="240"/>
      <c r="S603" s="490"/>
    </row>
    <row r="604" spans="2:19" x14ac:dyDescent="0.25">
      <c r="F604" s="240"/>
      <c r="S604" s="490"/>
    </row>
    <row r="605" spans="2:19" x14ac:dyDescent="0.25">
      <c r="B605" s="225"/>
      <c r="C605" s="244"/>
      <c r="F605" s="274"/>
      <c r="S605" s="490"/>
    </row>
    <row r="606" spans="2:19" x14ac:dyDescent="0.25">
      <c r="F606" s="240"/>
      <c r="S606" s="490"/>
    </row>
    <row r="607" spans="2:19" x14ac:dyDescent="0.25">
      <c r="F607" s="240"/>
      <c r="S607" s="490"/>
    </row>
    <row r="608" spans="2:19" x14ac:dyDescent="0.25">
      <c r="F608" s="240"/>
      <c r="S608" s="490"/>
    </row>
    <row r="609" spans="1:20" x14ac:dyDescent="0.25">
      <c r="F609" s="240"/>
      <c r="S609" s="490"/>
    </row>
    <row r="610" spans="1:20" x14ac:dyDescent="0.25">
      <c r="F610" s="240"/>
      <c r="S610" s="490"/>
    </row>
    <row r="611" spans="1:20" x14ac:dyDescent="0.25">
      <c r="F611" s="240"/>
    </row>
    <row r="612" spans="1:20" x14ac:dyDescent="0.25">
      <c r="F612" s="240"/>
    </row>
    <row r="613" spans="1:20" s="246" customFormat="1" x14ac:dyDescent="0.25">
      <c r="A613" s="226"/>
      <c r="B613" s="244"/>
      <c r="C613" s="490"/>
      <c r="D613" s="261"/>
      <c r="E613" s="261"/>
      <c r="F613" s="240"/>
      <c r="S613" s="244"/>
      <c r="T613" s="244"/>
    </row>
    <row r="614" spans="1:20" x14ac:dyDescent="0.25">
      <c r="F614" s="240"/>
    </row>
    <row r="615" spans="1:20" x14ac:dyDescent="0.25">
      <c r="F615" s="240"/>
    </row>
    <row r="616" spans="1:20" x14ac:dyDescent="0.25">
      <c r="B616" s="227"/>
      <c r="F616" s="240"/>
      <c r="S616" s="490"/>
    </row>
    <row r="617" spans="1:20" x14ac:dyDescent="0.25">
      <c r="B617" s="227"/>
      <c r="F617" s="240"/>
      <c r="S617" s="490"/>
    </row>
    <row r="618" spans="1:20" x14ac:dyDescent="0.25">
      <c r="B618" s="227"/>
      <c r="E618" s="268"/>
      <c r="F618" s="240"/>
      <c r="S618" s="490"/>
    </row>
    <row r="619" spans="1:20" x14ac:dyDescent="0.25">
      <c r="B619" s="227"/>
      <c r="E619" s="268"/>
      <c r="F619" s="240"/>
      <c r="S619" s="490"/>
    </row>
    <row r="620" spans="1:20" x14ac:dyDescent="0.25">
      <c r="B620" s="227"/>
      <c r="E620" s="268"/>
      <c r="F620" s="240"/>
      <c r="S620" s="490"/>
    </row>
    <row r="621" spans="1:20" x14ac:dyDescent="0.25">
      <c r="A621" s="374"/>
      <c r="B621" s="241"/>
      <c r="C621" s="244"/>
      <c r="D621" s="224"/>
      <c r="S621" s="490"/>
    </row>
    <row r="622" spans="1:20" x14ac:dyDescent="0.25">
      <c r="A622" s="229"/>
      <c r="B622" s="227"/>
      <c r="C622" s="229"/>
      <c r="F622" s="240"/>
      <c r="S622" s="490"/>
    </row>
    <row r="623" spans="1:20" x14ac:dyDescent="0.25">
      <c r="A623" s="229"/>
      <c r="B623" s="227"/>
      <c r="C623" s="229"/>
      <c r="F623" s="240"/>
      <c r="S623" s="490"/>
    </row>
    <row r="624" spans="1:20" x14ac:dyDescent="0.25">
      <c r="A624" s="229"/>
      <c r="B624" s="227"/>
      <c r="C624" s="229"/>
      <c r="F624" s="240"/>
      <c r="S624" s="490"/>
    </row>
    <row r="625" spans="1:19" x14ac:dyDescent="0.25">
      <c r="A625" s="229"/>
      <c r="B625" s="227"/>
      <c r="C625" s="229"/>
      <c r="F625" s="240"/>
      <c r="S625" s="490"/>
    </row>
    <row r="626" spans="1:19" x14ac:dyDescent="0.25">
      <c r="A626" s="229"/>
      <c r="B626" s="227"/>
      <c r="C626" s="229"/>
      <c r="F626" s="240"/>
      <c r="S626" s="490"/>
    </row>
    <row r="627" spans="1:19" x14ac:dyDescent="0.25">
      <c r="A627" s="229"/>
      <c r="B627" s="227"/>
      <c r="C627" s="229"/>
      <c r="F627" s="240"/>
      <c r="S627" s="490"/>
    </row>
    <row r="628" spans="1:19" x14ac:dyDescent="0.25">
      <c r="A628" s="229"/>
      <c r="B628" s="227"/>
      <c r="C628" s="229"/>
      <c r="F628" s="240"/>
      <c r="S628" s="490"/>
    </row>
    <row r="629" spans="1:19" x14ac:dyDescent="0.25">
      <c r="A629" s="229"/>
      <c r="B629" s="227"/>
      <c r="C629" s="229"/>
      <c r="F629" s="240"/>
      <c r="S629" s="490"/>
    </row>
    <row r="630" spans="1:19" x14ac:dyDescent="0.25">
      <c r="A630" s="229"/>
      <c r="B630" s="227"/>
      <c r="C630" s="229"/>
      <c r="F630" s="240"/>
      <c r="S630" s="490"/>
    </row>
    <row r="631" spans="1:19" x14ac:dyDescent="0.25">
      <c r="A631" s="229"/>
      <c r="B631" s="227"/>
      <c r="C631" s="229"/>
      <c r="F631" s="240"/>
      <c r="S631" s="490"/>
    </row>
    <row r="632" spans="1:19" x14ac:dyDescent="0.25">
      <c r="A632" s="229"/>
      <c r="B632" s="227"/>
      <c r="C632" s="229"/>
      <c r="F632" s="240"/>
      <c r="S632" s="490"/>
    </row>
    <row r="633" spans="1:19" x14ac:dyDescent="0.25">
      <c r="A633" s="229"/>
      <c r="B633" s="227"/>
      <c r="C633" s="229"/>
      <c r="F633" s="240"/>
      <c r="S633" s="490"/>
    </row>
    <row r="634" spans="1:19" x14ac:dyDescent="0.25">
      <c r="B634" s="241"/>
      <c r="F634" s="274"/>
      <c r="S634" s="490"/>
    </row>
    <row r="635" spans="1:19" x14ac:dyDescent="0.25">
      <c r="B635" s="241"/>
      <c r="F635" s="274"/>
      <c r="S635" s="490"/>
    </row>
    <row r="636" spans="1:19" x14ac:dyDescent="0.25">
      <c r="F636" s="240"/>
      <c r="S636" s="490"/>
    </row>
    <row r="637" spans="1:19" x14ac:dyDescent="0.25">
      <c r="F637" s="240"/>
      <c r="S637" s="490"/>
    </row>
    <row r="638" spans="1:19" x14ac:dyDescent="0.25">
      <c r="F638" s="240"/>
    </row>
    <row r="639" spans="1:19" x14ac:dyDescent="0.25">
      <c r="F639" s="240"/>
    </row>
    <row r="640" spans="1:19" x14ac:dyDescent="0.25">
      <c r="B640" s="227"/>
      <c r="F640" s="240"/>
    </row>
    <row r="641" spans="1:20" x14ac:dyDescent="0.25">
      <c r="A641" s="227"/>
      <c r="B641" s="227"/>
      <c r="F641" s="240"/>
      <c r="S641" s="490"/>
    </row>
    <row r="642" spans="1:20" x14ac:dyDescent="0.25">
      <c r="A642" s="227"/>
      <c r="B642" s="227"/>
      <c r="F642" s="240"/>
      <c r="S642" s="490"/>
    </row>
    <row r="643" spans="1:20" x14ac:dyDescent="0.25">
      <c r="A643" s="227"/>
      <c r="B643" s="227"/>
      <c r="F643" s="240"/>
    </row>
    <row r="644" spans="1:20" x14ac:dyDescent="0.25">
      <c r="A644" s="227"/>
      <c r="B644" s="227"/>
      <c r="F644" s="240"/>
    </row>
    <row r="645" spans="1:20" x14ac:dyDescent="0.25">
      <c r="A645" s="227"/>
      <c r="B645" s="227"/>
      <c r="F645" s="240"/>
      <c r="S645" s="490"/>
    </row>
    <row r="646" spans="1:20" x14ac:dyDescent="0.25">
      <c r="A646" s="227"/>
      <c r="B646" s="227"/>
      <c r="F646" s="240"/>
    </row>
    <row r="647" spans="1:20" x14ac:dyDescent="0.25">
      <c r="A647" s="227"/>
      <c r="B647" s="227"/>
      <c r="F647" s="240"/>
    </row>
    <row r="648" spans="1:20" x14ac:dyDescent="0.25">
      <c r="F648" s="240"/>
    </row>
    <row r="649" spans="1:20" x14ac:dyDescent="0.25">
      <c r="F649" s="240"/>
      <c r="T649" s="246"/>
    </row>
    <row r="650" spans="1:20" x14ac:dyDescent="0.25">
      <c r="F650" s="240"/>
    </row>
    <row r="651" spans="1:20" x14ac:dyDescent="0.25">
      <c r="F651" s="240"/>
    </row>
    <row r="652" spans="1:20" x14ac:dyDescent="0.25">
      <c r="F652" s="240"/>
    </row>
    <row r="653" spans="1:20" x14ac:dyDescent="0.25">
      <c r="F653" s="240"/>
    </row>
    <row r="654" spans="1:20" x14ac:dyDescent="0.25">
      <c r="F654" s="240"/>
      <c r="S654" s="490"/>
    </row>
    <row r="655" spans="1:20" x14ac:dyDescent="0.25">
      <c r="F655" s="240"/>
      <c r="S655" s="490"/>
    </row>
    <row r="656" spans="1:20" x14ac:dyDescent="0.25">
      <c r="F656" s="240"/>
      <c r="S656" s="490"/>
    </row>
    <row r="657" spans="2:19" x14ac:dyDescent="0.25">
      <c r="F657" s="240"/>
    </row>
    <row r="658" spans="2:19" x14ac:dyDescent="0.25">
      <c r="F658" s="240"/>
    </row>
    <row r="659" spans="2:19" x14ac:dyDescent="0.25">
      <c r="F659" s="240"/>
      <c r="S659" s="490"/>
    </row>
    <row r="660" spans="2:19" x14ac:dyDescent="0.25">
      <c r="F660" s="240"/>
      <c r="S660" s="490"/>
    </row>
    <row r="661" spans="2:19" x14ac:dyDescent="0.25">
      <c r="F661" s="240"/>
    </row>
    <row r="662" spans="2:19" x14ac:dyDescent="0.25">
      <c r="B662" s="227"/>
      <c r="F662" s="240"/>
    </row>
    <row r="663" spans="2:19" x14ac:dyDescent="0.25">
      <c r="F663" s="240"/>
    </row>
    <row r="664" spans="2:19" x14ac:dyDescent="0.25">
      <c r="B664" s="246"/>
      <c r="F664" s="274"/>
    </row>
    <row r="665" spans="2:19" x14ac:dyDescent="0.25">
      <c r="F665" s="240"/>
    </row>
    <row r="666" spans="2:19" x14ac:dyDescent="0.25">
      <c r="F666" s="240"/>
    </row>
    <row r="667" spans="2:19" x14ac:dyDescent="0.25">
      <c r="F667" s="240"/>
    </row>
    <row r="668" spans="2:19" x14ac:dyDescent="0.25">
      <c r="F668" s="240"/>
      <c r="S668" s="490"/>
    </row>
    <row r="669" spans="2:19" x14ac:dyDescent="0.25">
      <c r="F669" s="240"/>
      <c r="S669" s="490"/>
    </row>
    <row r="670" spans="2:19" x14ac:dyDescent="0.25">
      <c r="F670" s="240"/>
      <c r="S670" s="490"/>
    </row>
    <row r="671" spans="2:19" x14ac:dyDescent="0.25">
      <c r="F671" s="240"/>
      <c r="S671" s="490"/>
    </row>
    <row r="672" spans="2:19" x14ac:dyDescent="0.25">
      <c r="F672" s="240"/>
      <c r="S672" s="490"/>
    </row>
    <row r="673" spans="1:19" x14ac:dyDescent="0.25">
      <c r="F673" s="240"/>
      <c r="S673" s="490"/>
    </row>
    <row r="674" spans="1:19" x14ac:dyDescent="0.25">
      <c r="F674" s="240"/>
      <c r="S674" s="490"/>
    </row>
    <row r="675" spans="1:19" x14ac:dyDescent="0.25">
      <c r="F675" s="240"/>
      <c r="S675" s="490"/>
    </row>
    <row r="676" spans="1:19" x14ac:dyDescent="0.25">
      <c r="F676" s="240"/>
      <c r="S676" s="490"/>
    </row>
    <row r="677" spans="1:19" x14ac:dyDescent="0.25">
      <c r="F677" s="240"/>
      <c r="S677" s="490"/>
    </row>
    <row r="678" spans="1:19" x14ac:dyDescent="0.25">
      <c r="F678" s="240"/>
      <c r="S678" s="490"/>
    </row>
    <row r="679" spans="1:19" x14ac:dyDescent="0.25">
      <c r="F679" s="240"/>
      <c r="S679" s="490"/>
    </row>
    <row r="680" spans="1:19" x14ac:dyDescent="0.25">
      <c r="F680" s="240"/>
      <c r="S680" s="490"/>
    </row>
    <row r="681" spans="1:19" x14ac:dyDescent="0.25">
      <c r="F681" s="240"/>
      <c r="S681" s="490"/>
    </row>
    <row r="682" spans="1:19" x14ac:dyDescent="0.25">
      <c r="F682" s="240"/>
      <c r="S682" s="490"/>
    </row>
    <row r="683" spans="1:19" x14ac:dyDescent="0.25">
      <c r="B683" s="227"/>
      <c r="F683" s="240"/>
      <c r="S683" s="490"/>
    </row>
    <row r="684" spans="1:19" x14ac:dyDescent="0.25">
      <c r="A684" s="253"/>
      <c r="B684" s="241"/>
      <c r="C684" s="229"/>
      <c r="F684" s="240"/>
      <c r="S684" s="490"/>
    </row>
    <row r="685" spans="1:19" x14ac:dyDescent="0.25">
      <c r="A685" s="239"/>
      <c r="B685" s="227"/>
      <c r="C685" s="229"/>
      <c r="F685" s="240"/>
      <c r="S685" s="490"/>
    </row>
    <row r="686" spans="1:19" x14ac:dyDescent="0.25">
      <c r="A686" s="239"/>
      <c r="B686" s="227"/>
      <c r="C686" s="229"/>
      <c r="F686" s="240"/>
      <c r="S686" s="490"/>
    </row>
    <row r="687" spans="1:19" x14ac:dyDescent="0.25">
      <c r="A687" s="239"/>
      <c r="B687" s="227"/>
      <c r="C687" s="229"/>
      <c r="F687" s="240"/>
      <c r="S687" s="490"/>
    </row>
    <row r="688" spans="1:19" x14ac:dyDescent="0.25">
      <c r="A688" s="239"/>
      <c r="B688" s="227"/>
      <c r="C688" s="229"/>
      <c r="F688" s="240"/>
      <c r="S688" s="490"/>
    </row>
    <row r="689" spans="1:19" x14ac:dyDescent="0.25">
      <c r="A689" s="239"/>
      <c r="B689" s="227"/>
      <c r="C689" s="229"/>
      <c r="F689" s="240"/>
      <c r="S689" s="490"/>
    </row>
    <row r="690" spans="1:19" x14ac:dyDescent="0.25">
      <c r="A690" s="239"/>
      <c r="B690" s="227"/>
      <c r="C690" s="229"/>
      <c r="F690" s="240"/>
      <c r="S690" s="490"/>
    </row>
    <row r="691" spans="1:19" x14ac:dyDescent="0.25">
      <c r="A691" s="239"/>
      <c r="B691" s="227"/>
      <c r="C691" s="229"/>
      <c r="F691" s="240"/>
      <c r="S691" s="490"/>
    </row>
    <row r="692" spans="1:19" x14ac:dyDescent="0.25">
      <c r="A692" s="239"/>
      <c r="B692" s="227"/>
      <c r="C692" s="229"/>
      <c r="F692" s="240"/>
      <c r="S692" s="490"/>
    </row>
    <row r="693" spans="1:19" x14ac:dyDescent="0.25">
      <c r="A693" s="239"/>
      <c r="B693" s="227"/>
      <c r="C693" s="229"/>
      <c r="F693" s="240"/>
      <c r="S693" s="490"/>
    </row>
    <row r="694" spans="1:19" x14ac:dyDescent="0.25">
      <c r="A694" s="239"/>
      <c r="B694" s="227"/>
      <c r="C694" s="229"/>
      <c r="F694" s="240"/>
      <c r="S694" s="490"/>
    </row>
    <row r="695" spans="1:19" x14ac:dyDescent="0.25">
      <c r="A695" s="239"/>
      <c r="B695" s="227"/>
      <c r="C695" s="229"/>
      <c r="F695" s="240"/>
      <c r="S695" s="490"/>
    </row>
    <row r="696" spans="1:19" x14ac:dyDescent="0.25">
      <c r="A696" s="239"/>
      <c r="B696" s="227"/>
      <c r="C696" s="229"/>
      <c r="F696" s="240"/>
      <c r="S696" s="490"/>
    </row>
    <row r="697" spans="1:19" x14ac:dyDescent="0.25">
      <c r="A697" s="239"/>
      <c r="B697" s="227"/>
      <c r="C697" s="229"/>
      <c r="F697" s="240"/>
      <c r="S697" s="490"/>
    </row>
    <row r="698" spans="1:19" x14ac:dyDescent="0.25">
      <c r="A698" s="239"/>
      <c r="B698" s="227"/>
      <c r="C698" s="229"/>
      <c r="F698" s="240"/>
      <c r="S698" s="490"/>
    </row>
    <row r="699" spans="1:19" x14ac:dyDescent="0.25">
      <c r="A699" s="239"/>
      <c r="B699" s="227"/>
      <c r="C699" s="229"/>
      <c r="F699" s="240"/>
      <c r="S699" s="490"/>
    </row>
    <row r="700" spans="1:19" x14ac:dyDescent="0.25">
      <c r="A700" s="239"/>
      <c r="B700" s="227"/>
      <c r="C700" s="229"/>
      <c r="F700" s="240"/>
      <c r="S700" s="490"/>
    </row>
    <row r="701" spans="1:19" x14ac:dyDescent="0.25">
      <c r="A701" s="239"/>
      <c r="B701" s="227"/>
      <c r="C701" s="229"/>
      <c r="F701" s="240"/>
      <c r="S701" s="490"/>
    </row>
    <row r="702" spans="1:19" x14ac:dyDescent="0.25">
      <c r="A702" s="239"/>
      <c r="B702" s="227"/>
      <c r="C702" s="229"/>
      <c r="F702" s="240"/>
      <c r="S702" s="490"/>
    </row>
    <row r="703" spans="1:19" x14ac:dyDescent="0.25">
      <c r="A703" s="239"/>
      <c r="B703" s="227"/>
      <c r="C703" s="229"/>
      <c r="F703" s="240"/>
      <c r="S703" s="490"/>
    </row>
    <row r="704" spans="1:19" x14ac:dyDescent="0.25">
      <c r="A704" s="239"/>
      <c r="B704" s="227"/>
      <c r="C704" s="229"/>
      <c r="F704" s="240"/>
      <c r="S704" s="490"/>
    </row>
    <row r="705" spans="1:19" x14ac:dyDescent="0.25">
      <c r="A705" s="239"/>
      <c r="B705" s="227"/>
      <c r="C705" s="229"/>
      <c r="F705" s="240"/>
      <c r="S705" s="490"/>
    </row>
    <row r="706" spans="1:19" x14ac:dyDescent="0.25">
      <c r="A706" s="239"/>
      <c r="B706" s="227"/>
      <c r="C706" s="229"/>
      <c r="F706" s="240"/>
      <c r="S706" s="490"/>
    </row>
    <row r="707" spans="1:19" x14ac:dyDescent="0.25">
      <c r="A707" s="239"/>
      <c r="B707" s="227"/>
      <c r="C707" s="229"/>
      <c r="F707" s="240"/>
    </row>
    <row r="708" spans="1:19" x14ac:dyDescent="0.25">
      <c r="A708" s="239"/>
      <c r="B708" s="227"/>
      <c r="C708" s="229"/>
      <c r="F708" s="240"/>
    </row>
    <row r="709" spans="1:19" x14ac:dyDescent="0.25">
      <c r="A709" s="239"/>
      <c r="B709" s="227"/>
      <c r="C709" s="229"/>
      <c r="F709" s="240"/>
    </row>
    <row r="710" spans="1:19" x14ac:dyDescent="0.25">
      <c r="A710" s="239"/>
      <c r="B710" s="241"/>
      <c r="C710" s="229"/>
      <c r="F710" s="240"/>
      <c r="S710" s="490"/>
    </row>
    <row r="711" spans="1:19" x14ac:dyDescent="0.25">
      <c r="A711" s="239"/>
      <c r="B711" s="241"/>
      <c r="C711" s="229"/>
      <c r="F711" s="240"/>
      <c r="S711" s="490"/>
    </row>
    <row r="712" spans="1:19" x14ac:dyDescent="0.25">
      <c r="A712" s="490"/>
      <c r="B712" s="241"/>
      <c r="C712" s="225"/>
    </row>
    <row r="713" spans="1:19" x14ac:dyDescent="0.25">
      <c r="A713" s="229"/>
      <c r="B713" s="227"/>
      <c r="C713" s="229"/>
      <c r="F713" s="240"/>
    </row>
    <row r="714" spans="1:19" x14ac:dyDescent="0.25">
      <c r="A714" s="229"/>
      <c r="B714" s="227"/>
      <c r="C714" s="229"/>
      <c r="F714" s="240"/>
    </row>
    <row r="715" spans="1:19" x14ac:dyDescent="0.25">
      <c r="A715" s="229"/>
      <c r="B715" s="227"/>
      <c r="C715" s="229"/>
      <c r="F715" s="240"/>
    </row>
    <row r="716" spans="1:19" x14ac:dyDescent="0.25">
      <c r="A716" s="229"/>
      <c r="B716" s="227"/>
      <c r="C716" s="229"/>
      <c r="F716" s="240"/>
    </row>
    <row r="717" spans="1:19" x14ac:dyDescent="0.25">
      <c r="A717" s="229"/>
      <c r="B717" s="227"/>
      <c r="C717" s="229"/>
      <c r="F717" s="240"/>
    </row>
    <row r="718" spans="1:19" x14ac:dyDescent="0.25">
      <c r="A718" s="229"/>
      <c r="B718" s="227"/>
      <c r="C718" s="229"/>
      <c r="F718" s="240"/>
    </row>
    <row r="719" spans="1:19" x14ac:dyDescent="0.25">
      <c r="A719" s="229"/>
      <c r="B719" s="227"/>
      <c r="C719" s="229"/>
      <c r="F719" s="240"/>
    </row>
    <row r="720" spans="1:19" x14ac:dyDescent="0.25">
      <c r="A720" s="239"/>
      <c r="B720" s="227"/>
      <c r="C720" s="229"/>
      <c r="F720" s="240"/>
    </row>
    <row r="721" spans="1:19" x14ac:dyDescent="0.25">
      <c r="A721" s="239"/>
      <c r="B721" s="227"/>
      <c r="C721" s="229"/>
      <c r="F721" s="240"/>
    </row>
    <row r="722" spans="1:19" x14ac:dyDescent="0.25">
      <c r="B722" s="227"/>
      <c r="F722" s="240"/>
    </row>
    <row r="723" spans="1:19" x14ac:dyDescent="0.25">
      <c r="B723" s="227"/>
      <c r="F723" s="240"/>
    </row>
    <row r="724" spans="1:19" x14ac:dyDescent="0.25">
      <c r="B724" s="227"/>
      <c r="F724" s="240"/>
    </row>
    <row r="725" spans="1:19" x14ac:dyDescent="0.25">
      <c r="B725" s="227"/>
      <c r="F725" s="240"/>
    </row>
    <row r="726" spans="1:19" x14ac:dyDescent="0.25">
      <c r="B726" s="227"/>
      <c r="F726" s="240"/>
    </row>
    <row r="727" spans="1:19" x14ac:dyDescent="0.25">
      <c r="A727" s="266"/>
      <c r="B727" s="241"/>
      <c r="C727" s="244"/>
      <c r="F727" s="274"/>
    </row>
    <row r="728" spans="1:19" ht="13.5" x14ac:dyDescent="0.25">
      <c r="B728" s="300"/>
      <c r="F728" s="274"/>
    </row>
    <row r="729" spans="1:19" x14ac:dyDescent="0.25">
      <c r="F729" s="240"/>
    </row>
    <row r="730" spans="1:19" x14ac:dyDescent="0.25">
      <c r="F730" s="240"/>
    </row>
    <row r="731" spans="1:19" x14ac:dyDescent="0.25">
      <c r="F731" s="240"/>
      <c r="S731" s="246"/>
    </row>
    <row r="732" spans="1:19" x14ac:dyDescent="0.25">
      <c r="F732" s="240"/>
    </row>
    <row r="733" spans="1:19" x14ac:dyDescent="0.25">
      <c r="F733" s="240"/>
    </row>
    <row r="734" spans="1:19" x14ac:dyDescent="0.25">
      <c r="F734" s="240"/>
      <c r="S734" s="490"/>
    </row>
    <row r="735" spans="1:19" x14ac:dyDescent="0.25">
      <c r="F735" s="240"/>
      <c r="S735" s="490"/>
    </row>
    <row r="736" spans="1:19" x14ac:dyDescent="0.25">
      <c r="F736" s="240"/>
      <c r="S736" s="490"/>
    </row>
    <row r="737" spans="2:19" x14ac:dyDescent="0.25">
      <c r="F737" s="240"/>
      <c r="S737" s="490"/>
    </row>
    <row r="738" spans="2:19" x14ac:dyDescent="0.25">
      <c r="F738" s="240"/>
      <c r="S738" s="490"/>
    </row>
    <row r="739" spans="2:19" x14ac:dyDescent="0.25">
      <c r="F739" s="274"/>
      <c r="S739" s="490"/>
    </row>
    <row r="740" spans="2:19" ht="13.5" x14ac:dyDescent="0.25">
      <c r="B740" s="300"/>
      <c r="F740" s="274"/>
      <c r="S740" s="490"/>
    </row>
    <row r="741" spans="2:19" x14ac:dyDescent="0.25">
      <c r="F741" s="240"/>
      <c r="S741" s="490"/>
    </row>
    <row r="742" spans="2:19" x14ac:dyDescent="0.25">
      <c r="F742" s="240"/>
      <c r="S742" s="490"/>
    </row>
    <row r="743" spans="2:19" x14ac:dyDescent="0.25">
      <c r="F743" s="240"/>
      <c r="S743" s="490"/>
    </row>
    <row r="744" spans="2:19" x14ac:dyDescent="0.25">
      <c r="F744" s="240"/>
      <c r="S744" s="490"/>
    </row>
    <row r="745" spans="2:19" x14ac:dyDescent="0.25">
      <c r="F745" s="240"/>
      <c r="S745" s="490"/>
    </row>
    <row r="746" spans="2:19" x14ac:dyDescent="0.25">
      <c r="F746" s="274"/>
      <c r="S746" s="490"/>
    </row>
    <row r="747" spans="2:19" ht="13.5" x14ac:dyDescent="0.25">
      <c r="B747" s="300"/>
      <c r="F747" s="274"/>
      <c r="S747" s="490"/>
    </row>
    <row r="748" spans="2:19" x14ac:dyDescent="0.25">
      <c r="F748" s="240"/>
      <c r="S748" s="490"/>
    </row>
    <row r="749" spans="2:19" x14ac:dyDescent="0.25">
      <c r="F749" s="240"/>
      <c r="S749" s="490"/>
    </row>
    <row r="750" spans="2:19" x14ac:dyDescent="0.25">
      <c r="F750" s="240"/>
      <c r="S750" s="490"/>
    </row>
    <row r="751" spans="2:19" x14ac:dyDescent="0.25">
      <c r="F751" s="240"/>
      <c r="S751" s="490"/>
    </row>
    <row r="752" spans="2:19" x14ac:dyDescent="0.25">
      <c r="F752" s="240"/>
      <c r="S752" s="490"/>
    </row>
    <row r="753" spans="2:19" x14ac:dyDescent="0.25">
      <c r="F753" s="274"/>
      <c r="S753" s="490"/>
    </row>
    <row r="754" spans="2:19" ht="13.5" x14ac:dyDescent="0.25">
      <c r="B754" s="300"/>
      <c r="F754" s="274"/>
      <c r="S754" s="490"/>
    </row>
    <row r="755" spans="2:19" x14ac:dyDescent="0.25">
      <c r="F755" s="240"/>
      <c r="S755" s="490"/>
    </row>
    <row r="756" spans="2:19" x14ac:dyDescent="0.25">
      <c r="F756" s="240"/>
      <c r="S756" s="490"/>
    </row>
    <row r="757" spans="2:19" x14ac:dyDescent="0.25">
      <c r="F757" s="274"/>
      <c r="S757" s="490"/>
    </row>
    <row r="758" spans="2:19" ht="13.5" x14ac:dyDescent="0.25">
      <c r="B758" s="300"/>
      <c r="F758" s="274"/>
      <c r="S758" s="490"/>
    </row>
    <row r="759" spans="2:19" x14ac:dyDescent="0.25">
      <c r="F759" s="240"/>
      <c r="S759" s="490"/>
    </row>
    <row r="760" spans="2:19" x14ac:dyDescent="0.25">
      <c r="F760" s="240"/>
      <c r="S760" s="490"/>
    </row>
    <row r="761" spans="2:19" x14ac:dyDescent="0.25">
      <c r="F761" s="274"/>
      <c r="S761" s="490"/>
    </row>
    <row r="762" spans="2:19" ht="13.5" x14ac:dyDescent="0.25">
      <c r="B762" s="300"/>
      <c r="F762" s="274"/>
      <c r="S762" s="490"/>
    </row>
    <row r="763" spans="2:19" x14ac:dyDescent="0.25">
      <c r="F763" s="240"/>
      <c r="S763" s="490"/>
    </row>
    <row r="764" spans="2:19" x14ac:dyDescent="0.25">
      <c r="F764" s="240"/>
      <c r="S764" s="490"/>
    </row>
    <row r="765" spans="2:19" x14ac:dyDescent="0.25">
      <c r="F765" s="274"/>
      <c r="S765" s="490"/>
    </row>
    <row r="766" spans="2:19" ht="13.5" x14ac:dyDescent="0.25">
      <c r="B766" s="300"/>
      <c r="F766" s="274"/>
      <c r="S766" s="490"/>
    </row>
    <row r="767" spans="2:19" x14ac:dyDescent="0.25">
      <c r="F767" s="240"/>
      <c r="S767" s="490"/>
    </row>
    <row r="768" spans="2:19" x14ac:dyDescent="0.25">
      <c r="F768" s="240"/>
      <c r="S768" s="490"/>
    </row>
    <row r="769" spans="1:19" x14ac:dyDescent="0.25">
      <c r="F769" s="240"/>
      <c r="S769" s="490"/>
    </row>
    <row r="770" spans="1:19" x14ac:dyDescent="0.25">
      <c r="F770" s="274"/>
      <c r="S770" s="490"/>
    </row>
    <row r="771" spans="1:19" ht="13.5" x14ac:dyDescent="0.25">
      <c r="B771" s="300"/>
      <c r="F771" s="274"/>
      <c r="S771" s="490"/>
    </row>
    <row r="772" spans="1:19" x14ac:dyDescent="0.25">
      <c r="F772" s="240"/>
      <c r="S772" s="490"/>
    </row>
    <row r="773" spans="1:19" x14ac:dyDescent="0.25">
      <c r="F773" s="240"/>
      <c r="S773" s="490"/>
    </row>
    <row r="774" spans="1:19" x14ac:dyDescent="0.25">
      <c r="F774" s="274"/>
      <c r="S774" s="490"/>
    </row>
    <row r="775" spans="1:19" ht="13.5" x14ac:dyDescent="0.25">
      <c r="B775" s="300"/>
      <c r="F775" s="274"/>
      <c r="S775" s="490"/>
    </row>
    <row r="776" spans="1:19" x14ac:dyDescent="0.25">
      <c r="F776" s="240"/>
      <c r="S776" s="490"/>
    </row>
    <row r="777" spans="1:19" x14ac:dyDescent="0.25">
      <c r="F777" s="240"/>
      <c r="S777" s="490"/>
    </row>
    <row r="778" spans="1:19" x14ac:dyDescent="0.25">
      <c r="F778" s="274"/>
      <c r="S778" s="490"/>
    </row>
    <row r="779" spans="1:19" ht="13.5" x14ac:dyDescent="0.25">
      <c r="B779" s="300"/>
      <c r="F779" s="274"/>
      <c r="S779" s="490"/>
    </row>
    <row r="780" spans="1:19" x14ac:dyDescent="0.25">
      <c r="F780" s="240"/>
      <c r="S780" s="490"/>
    </row>
    <row r="781" spans="1:19" x14ac:dyDescent="0.25">
      <c r="F781" s="240"/>
      <c r="S781" s="490"/>
    </row>
    <row r="782" spans="1:19" x14ac:dyDescent="0.25">
      <c r="D782" s="228"/>
      <c r="E782" s="268"/>
      <c r="F782" s="274"/>
      <c r="S782" s="490"/>
    </row>
    <row r="783" spans="1:19" x14ac:dyDescent="0.25">
      <c r="A783" s="266"/>
      <c r="B783" s="246"/>
      <c r="C783" s="244"/>
      <c r="D783" s="263"/>
      <c r="E783" s="263"/>
      <c r="F783" s="244"/>
      <c r="S783" s="490"/>
    </row>
    <row r="784" spans="1:19" x14ac:dyDescent="0.25">
      <c r="A784" s="266"/>
      <c r="B784" s="277"/>
      <c r="C784" s="374"/>
      <c r="D784" s="301"/>
      <c r="E784" s="302"/>
      <c r="F784" s="374"/>
      <c r="S784" s="490"/>
    </row>
    <row r="785" spans="1:19" x14ac:dyDescent="0.25">
      <c r="A785" s="266"/>
      <c r="B785" s="507"/>
      <c r="C785" s="374"/>
      <c r="D785" s="301"/>
      <c r="E785" s="302"/>
      <c r="F785" s="301"/>
      <c r="S785" s="490"/>
    </row>
    <row r="786" spans="1:19" x14ac:dyDescent="0.25">
      <c r="B786" s="510"/>
      <c r="F786" s="262"/>
      <c r="S786" s="490"/>
    </row>
    <row r="787" spans="1:19" x14ac:dyDescent="0.25">
      <c r="B787" s="510"/>
      <c r="F787" s="262"/>
      <c r="S787" s="490"/>
    </row>
    <row r="788" spans="1:19" x14ac:dyDescent="0.25">
      <c r="B788" s="510"/>
      <c r="F788" s="262"/>
      <c r="S788" s="490"/>
    </row>
    <row r="789" spans="1:19" x14ac:dyDescent="0.25">
      <c r="B789" s="227"/>
      <c r="F789" s="262"/>
      <c r="S789" s="490"/>
    </row>
    <row r="790" spans="1:19" x14ac:dyDescent="0.25">
      <c r="A790" s="266"/>
      <c r="B790" s="241"/>
      <c r="F790" s="262"/>
      <c r="S790" s="490"/>
    </row>
    <row r="791" spans="1:19" x14ac:dyDescent="0.25">
      <c r="B791" s="510"/>
      <c r="F791" s="262"/>
      <c r="S791" s="490"/>
    </row>
    <row r="792" spans="1:19" x14ac:dyDescent="0.25">
      <c r="B792" s="510"/>
      <c r="F792" s="262"/>
      <c r="S792" s="490"/>
    </row>
    <row r="793" spans="1:19" x14ac:dyDescent="0.25">
      <c r="B793" s="510"/>
      <c r="F793" s="262"/>
      <c r="S793" s="490"/>
    </row>
    <row r="794" spans="1:19" x14ac:dyDescent="0.25">
      <c r="A794" s="266"/>
      <c r="B794" s="241"/>
      <c r="F794" s="262"/>
      <c r="S794" s="490"/>
    </row>
    <row r="795" spans="1:19" x14ac:dyDescent="0.25">
      <c r="B795" s="510"/>
      <c r="F795" s="262"/>
      <c r="S795" s="490"/>
    </row>
    <row r="796" spans="1:19" x14ac:dyDescent="0.25">
      <c r="B796" s="510"/>
      <c r="F796" s="262"/>
      <c r="S796" s="490"/>
    </row>
    <row r="797" spans="1:19" x14ac:dyDescent="0.25">
      <c r="B797" s="510"/>
      <c r="F797" s="262"/>
      <c r="S797" s="490"/>
    </row>
    <row r="798" spans="1:19" x14ac:dyDescent="0.25">
      <c r="B798" s="227"/>
      <c r="F798" s="262"/>
      <c r="S798" s="490"/>
    </row>
    <row r="799" spans="1:19" x14ac:dyDescent="0.25">
      <c r="A799" s="266"/>
      <c r="B799" s="227"/>
      <c r="C799" s="227"/>
      <c r="F799" s="227"/>
      <c r="S799" s="490"/>
    </row>
    <row r="800" spans="1:19" x14ac:dyDescent="0.25">
      <c r="B800" s="227"/>
      <c r="F800" s="262"/>
      <c r="S800" s="490"/>
    </row>
    <row r="801" spans="1:19" x14ac:dyDescent="0.25">
      <c r="B801" s="227"/>
      <c r="F801" s="262"/>
      <c r="S801" s="490"/>
    </row>
    <row r="802" spans="1:19" x14ac:dyDescent="0.25">
      <c r="B802" s="227"/>
      <c r="F802" s="262"/>
      <c r="S802" s="490"/>
    </row>
    <row r="803" spans="1:19" x14ac:dyDescent="0.25">
      <c r="A803" s="266"/>
      <c r="B803" s="227"/>
      <c r="C803" s="227"/>
      <c r="F803" s="227"/>
      <c r="S803" s="490"/>
    </row>
    <row r="804" spans="1:19" x14ac:dyDescent="0.25">
      <c r="B804" s="227"/>
      <c r="F804" s="262"/>
    </row>
    <row r="805" spans="1:19" x14ac:dyDescent="0.25">
      <c r="B805" s="227"/>
      <c r="F805" s="262"/>
      <c r="S805" s="490"/>
    </row>
    <row r="806" spans="1:19" x14ac:dyDescent="0.25">
      <c r="A806" s="266"/>
      <c r="B806" s="227"/>
      <c r="C806" s="227"/>
      <c r="F806" s="227"/>
      <c r="S806" s="490"/>
    </row>
    <row r="807" spans="1:19" x14ac:dyDescent="0.25">
      <c r="B807" s="227"/>
      <c r="F807" s="262"/>
      <c r="S807" s="490"/>
    </row>
    <row r="808" spans="1:19" x14ac:dyDescent="0.25">
      <c r="B808" s="227"/>
      <c r="F808" s="262"/>
      <c r="S808" s="490"/>
    </row>
    <row r="809" spans="1:19" x14ac:dyDescent="0.25">
      <c r="B809" s="227"/>
      <c r="F809" s="262"/>
      <c r="S809" s="490"/>
    </row>
    <row r="810" spans="1:19" x14ac:dyDescent="0.25">
      <c r="B810" s="227"/>
      <c r="F810" s="262"/>
      <c r="S810" s="490"/>
    </row>
    <row r="811" spans="1:19" x14ac:dyDescent="0.25">
      <c r="A811" s="266"/>
      <c r="B811" s="241"/>
      <c r="F811" s="262"/>
      <c r="S811" s="490"/>
    </row>
    <row r="812" spans="1:19" x14ac:dyDescent="0.25">
      <c r="B812" s="510"/>
      <c r="F812" s="262"/>
      <c r="S812" s="490"/>
    </row>
    <row r="813" spans="1:19" x14ac:dyDescent="0.25">
      <c r="B813" s="510"/>
      <c r="F813" s="262"/>
      <c r="S813" s="490"/>
    </row>
    <row r="814" spans="1:19" x14ac:dyDescent="0.25">
      <c r="B814" s="510"/>
      <c r="F814" s="262"/>
      <c r="S814" s="490"/>
    </row>
    <row r="815" spans="1:19" x14ac:dyDescent="0.25">
      <c r="A815" s="266"/>
      <c r="B815" s="507"/>
      <c r="F815" s="262"/>
      <c r="S815" s="490"/>
    </row>
    <row r="816" spans="1:19" x14ac:dyDescent="0.25">
      <c r="B816" s="510"/>
      <c r="F816" s="262"/>
      <c r="S816" s="490"/>
    </row>
    <row r="817" spans="2:19" x14ac:dyDescent="0.25">
      <c r="B817" s="510"/>
      <c r="F817" s="262"/>
      <c r="S817" s="490"/>
    </row>
    <row r="818" spans="2:19" x14ac:dyDescent="0.25">
      <c r="B818" s="227"/>
      <c r="F818" s="262"/>
      <c r="S818" s="490"/>
    </row>
    <row r="819" spans="2:19" x14ac:dyDescent="0.25">
      <c r="B819" s="227"/>
      <c r="F819" s="262"/>
      <c r="S819" s="490"/>
    </row>
    <row r="820" spans="2:19" x14ac:dyDescent="0.25">
      <c r="B820" s="227"/>
      <c r="F820" s="262"/>
      <c r="S820" s="490"/>
    </row>
    <row r="821" spans="2:19" x14ac:dyDescent="0.25">
      <c r="B821" s="227"/>
      <c r="F821" s="262"/>
      <c r="S821" s="490"/>
    </row>
    <row r="822" spans="2:19" x14ac:dyDescent="0.25">
      <c r="B822" s="227"/>
      <c r="F822" s="262"/>
      <c r="S822" s="490"/>
    </row>
    <row r="823" spans="2:19" x14ac:dyDescent="0.25">
      <c r="B823" s="227"/>
      <c r="F823" s="262"/>
      <c r="S823" s="490"/>
    </row>
    <row r="824" spans="2:19" x14ac:dyDescent="0.25">
      <c r="B824" s="227"/>
      <c r="F824" s="262"/>
      <c r="S824" s="490"/>
    </row>
    <row r="825" spans="2:19" x14ac:dyDescent="0.25">
      <c r="B825" s="227"/>
      <c r="F825" s="262"/>
      <c r="S825" s="490"/>
    </row>
    <row r="826" spans="2:19" x14ac:dyDescent="0.25">
      <c r="B826" s="227"/>
      <c r="F826" s="262"/>
      <c r="S826" s="490"/>
    </row>
    <row r="827" spans="2:19" x14ac:dyDescent="0.25">
      <c r="B827" s="241"/>
      <c r="F827" s="262"/>
      <c r="S827" s="490"/>
    </row>
    <row r="828" spans="2:19" x14ac:dyDescent="0.25">
      <c r="B828" s="227"/>
      <c r="F828" s="262"/>
      <c r="S828" s="490"/>
    </row>
    <row r="829" spans="2:19" x14ac:dyDescent="0.25">
      <c r="B829" s="227"/>
      <c r="F829" s="262"/>
      <c r="S829" s="490"/>
    </row>
    <row r="830" spans="2:19" x14ac:dyDescent="0.25">
      <c r="B830" s="227"/>
      <c r="F830" s="262"/>
      <c r="S830" s="490"/>
    </row>
    <row r="831" spans="2:19" x14ac:dyDescent="0.25">
      <c r="B831" s="241"/>
      <c r="F831" s="262"/>
      <c r="S831" s="490"/>
    </row>
    <row r="832" spans="2:19" x14ac:dyDescent="0.25">
      <c r="B832" s="227"/>
      <c r="F832" s="262"/>
      <c r="S832" s="490"/>
    </row>
    <row r="833" spans="1:19" x14ac:dyDescent="0.25">
      <c r="B833" s="227"/>
      <c r="F833" s="262"/>
      <c r="S833" s="490"/>
    </row>
    <row r="834" spans="1:19" x14ac:dyDescent="0.25">
      <c r="B834" s="227"/>
      <c r="F834" s="262"/>
      <c r="S834" s="490"/>
    </row>
    <row r="835" spans="1:19" x14ac:dyDescent="0.25">
      <c r="B835" s="227"/>
      <c r="F835" s="262"/>
      <c r="S835" s="490"/>
    </row>
    <row r="836" spans="1:19" x14ac:dyDescent="0.25">
      <c r="B836" s="227"/>
      <c r="F836" s="262"/>
      <c r="S836" s="490"/>
    </row>
    <row r="837" spans="1:19" x14ac:dyDescent="0.25">
      <c r="B837" s="227"/>
      <c r="F837" s="262"/>
      <c r="S837" s="490"/>
    </row>
    <row r="838" spans="1:19" x14ac:dyDescent="0.25">
      <c r="B838" s="227"/>
      <c r="F838" s="262"/>
      <c r="S838" s="490"/>
    </row>
    <row r="839" spans="1:19" x14ac:dyDescent="0.25">
      <c r="B839" s="227"/>
      <c r="F839" s="262"/>
      <c r="S839" s="490"/>
    </row>
    <row r="840" spans="1:19" x14ac:dyDescent="0.25">
      <c r="A840" s="239"/>
      <c r="B840" s="227"/>
      <c r="C840" s="229"/>
      <c r="D840" s="224"/>
      <c r="F840" s="240"/>
      <c r="S840" s="490"/>
    </row>
    <row r="841" spans="1:19" x14ac:dyDescent="0.25">
      <c r="A841" s="239"/>
      <c r="B841" s="227"/>
      <c r="C841" s="229"/>
      <c r="D841" s="224"/>
      <c r="F841" s="240"/>
      <c r="S841" s="490"/>
    </row>
    <row r="842" spans="1:19" x14ac:dyDescent="0.25">
      <c r="B842" s="241"/>
      <c r="F842" s="262"/>
      <c r="S842" s="490"/>
    </row>
    <row r="843" spans="1:19" x14ac:dyDescent="0.25">
      <c r="B843" s="227"/>
      <c r="F843" s="262"/>
      <c r="S843" s="490"/>
    </row>
    <row r="844" spans="1:19" x14ac:dyDescent="0.25">
      <c r="B844" s="227"/>
      <c r="F844" s="262"/>
      <c r="S844" s="490"/>
    </row>
    <row r="845" spans="1:19" x14ac:dyDescent="0.25">
      <c r="B845" s="227"/>
      <c r="F845" s="262"/>
      <c r="S845" s="490"/>
    </row>
    <row r="846" spans="1:19" x14ac:dyDescent="0.25">
      <c r="B846" s="227"/>
      <c r="F846" s="262"/>
      <c r="S846" s="490"/>
    </row>
    <row r="847" spans="1:19" x14ac:dyDescent="0.25">
      <c r="B847" s="241"/>
      <c r="F847" s="262"/>
      <c r="S847" s="490"/>
    </row>
    <row r="848" spans="1:19" x14ac:dyDescent="0.25">
      <c r="B848" s="227"/>
      <c r="F848" s="262"/>
      <c r="S848" s="490"/>
    </row>
    <row r="849" spans="1:19" x14ac:dyDescent="0.25">
      <c r="B849" s="227"/>
      <c r="F849" s="262"/>
      <c r="S849" s="490"/>
    </row>
    <row r="850" spans="1:19" x14ac:dyDescent="0.25">
      <c r="B850" s="227"/>
      <c r="F850" s="262"/>
      <c r="S850" s="490"/>
    </row>
    <row r="851" spans="1:19" x14ac:dyDescent="0.25">
      <c r="B851" s="227"/>
      <c r="F851" s="262"/>
      <c r="S851" s="490"/>
    </row>
    <row r="852" spans="1:19" x14ac:dyDescent="0.25">
      <c r="B852" s="227"/>
      <c r="F852" s="262"/>
      <c r="S852" s="490"/>
    </row>
    <row r="853" spans="1:19" x14ac:dyDescent="0.25">
      <c r="B853" s="227"/>
      <c r="F853" s="262"/>
      <c r="S853" s="490"/>
    </row>
    <row r="854" spans="1:19" x14ac:dyDescent="0.25">
      <c r="A854" s="277"/>
      <c r="B854" s="246"/>
      <c r="C854" s="244"/>
      <c r="F854" s="244"/>
      <c r="S854" s="490"/>
    </row>
    <row r="855" spans="1:19" x14ac:dyDescent="0.25">
      <c r="A855" s="304"/>
      <c r="B855" s="227"/>
      <c r="F855" s="262"/>
      <c r="S855" s="490"/>
    </row>
    <row r="856" spans="1:19" x14ac:dyDescent="0.25">
      <c r="A856" s="304"/>
      <c r="B856" s="227"/>
      <c r="D856" s="224"/>
      <c r="F856" s="262"/>
      <c r="S856" s="490"/>
    </row>
    <row r="857" spans="1:19" x14ac:dyDescent="0.25">
      <c r="A857" s="304"/>
      <c r="B857" s="227"/>
      <c r="F857" s="262"/>
      <c r="S857" s="490"/>
    </row>
    <row r="858" spans="1:19" x14ac:dyDescent="0.25">
      <c r="A858" s="304"/>
      <c r="B858" s="227"/>
      <c r="D858" s="224"/>
      <c r="F858" s="262"/>
      <c r="S858" s="490"/>
    </row>
    <row r="859" spans="1:19" x14ac:dyDescent="0.25">
      <c r="B859" s="227"/>
      <c r="F859" s="240"/>
      <c r="S859" s="490"/>
    </row>
    <row r="860" spans="1:19" x14ac:dyDescent="0.25">
      <c r="B860" s="227"/>
      <c r="F860" s="240"/>
      <c r="S860" s="490"/>
    </row>
    <row r="861" spans="1:19" x14ac:dyDescent="0.25">
      <c r="B861" s="227"/>
      <c r="F861" s="240"/>
      <c r="S861" s="490"/>
    </row>
    <row r="862" spans="1:19" x14ac:dyDescent="0.25">
      <c r="B862" s="227"/>
      <c r="F862" s="240"/>
      <c r="S862" s="490"/>
    </row>
    <row r="863" spans="1:19" x14ac:dyDescent="0.25">
      <c r="B863" s="227"/>
      <c r="F863" s="240"/>
      <c r="S863" s="490"/>
    </row>
    <row r="864" spans="1:19" x14ac:dyDescent="0.25">
      <c r="B864" s="227"/>
      <c r="F864" s="240"/>
      <c r="S864" s="490"/>
    </row>
    <row r="865" spans="1:19" x14ac:dyDescent="0.25">
      <c r="B865" s="227"/>
      <c r="F865" s="240"/>
      <c r="S865" s="490"/>
    </row>
    <row r="866" spans="1:19" x14ac:dyDescent="0.25">
      <c r="B866" s="227"/>
      <c r="F866" s="240"/>
      <c r="S866" s="490"/>
    </row>
    <row r="867" spans="1:19" x14ac:dyDescent="0.25">
      <c r="B867" s="227"/>
      <c r="F867" s="240"/>
      <c r="S867" s="490"/>
    </row>
    <row r="868" spans="1:19" x14ac:dyDescent="0.25">
      <c r="B868" s="227"/>
      <c r="F868" s="240"/>
      <c r="S868" s="490"/>
    </row>
    <row r="869" spans="1:19" x14ac:dyDescent="0.25">
      <c r="B869" s="227"/>
      <c r="F869" s="240"/>
      <c r="S869" s="490"/>
    </row>
    <row r="870" spans="1:19" x14ac:dyDescent="0.25">
      <c r="B870" s="227"/>
      <c r="F870" s="240"/>
      <c r="S870" s="490"/>
    </row>
    <row r="871" spans="1:19" x14ac:dyDescent="0.25">
      <c r="B871" s="227"/>
      <c r="F871" s="240"/>
      <c r="S871" s="490"/>
    </row>
    <row r="872" spans="1:19" x14ac:dyDescent="0.25">
      <c r="A872" s="239"/>
      <c r="B872" s="227"/>
      <c r="C872" s="229"/>
      <c r="F872" s="240"/>
      <c r="S872" s="490"/>
    </row>
    <row r="873" spans="1:19" x14ac:dyDescent="0.25">
      <c r="B873" s="227"/>
      <c r="F873" s="240"/>
      <c r="S873" s="490"/>
    </row>
    <row r="874" spans="1:19" x14ac:dyDescent="0.25">
      <c r="B874" s="227"/>
      <c r="F874" s="240"/>
      <c r="S874" s="490"/>
    </row>
    <row r="875" spans="1:19" x14ac:dyDescent="0.25">
      <c r="B875" s="227"/>
      <c r="F875" s="240"/>
      <c r="S875" s="490"/>
    </row>
    <row r="876" spans="1:19" x14ac:dyDescent="0.25">
      <c r="B876" s="227"/>
      <c r="F876" s="240"/>
      <c r="S876" s="490"/>
    </row>
    <row r="877" spans="1:19" x14ac:dyDescent="0.25">
      <c r="B877" s="510"/>
      <c r="F877" s="240"/>
      <c r="S877" s="490"/>
    </row>
    <row r="878" spans="1:19" x14ac:dyDescent="0.25">
      <c r="B878" s="227"/>
      <c r="F878" s="240"/>
      <c r="S878" s="490"/>
    </row>
    <row r="879" spans="1:19" x14ac:dyDescent="0.25">
      <c r="B879" s="227"/>
      <c r="C879" s="239"/>
      <c r="F879" s="262"/>
      <c r="S879" s="490"/>
    </row>
    <row r="880" spans="1:19" x14ac:dyDescent="0.25">
      <c r="B880" s="510"/>
      <c r="C880" s="226"/>
      <c r="F880" s="262"/>
      <c r="S880" s="490"/>
    </row>
    <row r="881" spans="1:19" x14ac:dyDescent="0.25">
      <c r="B881" s="510"/>
      <c r="C881" s="226"/>
      <c r="F881" s="262"/>
      <c r="S881" s="490"/>
    </row>
    <row r="882" spans="1:19" x14ac:dyDescent="0.25">
      <c r="B882" s="510"/>
      <c r="C882" s="239"/>
      <c r="F882" s="262"/>
      <c r="S882" s="490"/>
    </row>
    <row r="883" spans="1:19" x14ac:dyDescent="0.25">
      <c r="B883" s="510"/>
      <c r="C883" s="239"/>
      <c r="F883" s="262"/>
      <c r="S883" s="490"/>
    </row>
    <row r="884" spans="1:19" x14ac:dyDescent="0.25">
      <c r="B884" s="510"/>
      <c r="C884" s="239"/>
      <c r="F884" s="262"/>
      <c r="S884" s="490"/>
    </row>
    <row r="885" spans="1:19" x14ac:dyDescent="0.25">
      <c r="A885" s="266"/>
      <c r="B885" s="277"/>
      <c r="C885" s="277"/>
      <c r="D885" s="301"/>
      <c r="E885" s="301"/>
      <c r="F885" s="277"/>
      <c r="S885" s="490"/>
    </row>
    <row r="886" spans="1:19" x14ac:dyDescent="0.25">
      <c r="A886" s="266"/>
      <c r="B886" s="277"/>
      <c r="C886" s="374"/>
      <c r="D886" s="301"/>
      <c r="E886" s="302"/>
      <c r="F886" s="273"/>
      <c r="S886" s="490"/>
    </row>
    <row r="887" spans="1:19" x14ac:dyDescent="0.25">
      <c r="A887" s="266"/>
      <c r="B887" s="227"/>
      <c r="C887" s="229"/>
      <c r="F887" s="226"/>
      <c r="S887" s="490"/>
    </row>
    <row r="888" spans="1:19" x14ac:dyDescent="0.25">
      <c r="A888" s="266"/>
      <c r="B888" s="227"/>
      <c r="C888" s="229"/>
      <c r="F888" s="226"/>
      <c r="S888" s="490"/>
    </row>
    <row r="889" spans="1:19" x14ac:dyDescent="0.25">
      <c r="B889" s="227"/>
      <c r="F889" s="262"/>
      <c r="S889" s="490"/>
    </row>
    <row r="890" spans="1:19" x14ac:dyDescent="0.25">
      <c r="B890" s="227"/>
      <c r="F890" s="262"/>
      <c r="S890" s="490"/>
    </row>
    <row r="891" spans="1:19" x14ac:dyDescent="0.25">
      <c r="B891" s="227"/>
      <c r="F891" s="262"/>
      <c r="S891" s="490"/>
    </row>
    <row r="892" spans="1:19" x14ac:dyDescent="0.25">
      <c r="B892" s="227"/>
      <c r="F892" s="262"/>
      <c r="S892" s="490"/>
    </row>
    <row r="893" spans="1:19" x14ac:dyDescent="0.25">
      <c r="B893" s="227"/>
      <c r="F893" s="262"/>
      <c r="S893" s="490"/>
    </row>
    <row r="894" spans="1:19" x14ac:dyDescent="0.25">
      <c r="B894" s="227"/>
      <c r="F894" s="262"/>
      <c r="S894" s="490"/>
    </row>
    <row r="895" spans="1:19" x14ac:dyDescent="0.25">
      <c r="B895" s="227"/>
      <c r="F895" s="262"/>
      <c r="S895" s="490"/>
    </row>
    <row r="896" spans="1:19" x14ac:dyDescent="0.25">
      <c r="B896" s="227"/>
      <c r="F896" s="262"/>
      <c r="S896" s="490"/>
    </row>
    <row r="897" spans="1:19" x14ac:dyDescent="0.25">
      <c r="B897" s="227"/>
      <c r="F897" s="262"/>
      <c r="S897" s="490"/>
    </row>
    <row r="898" spans="1:19" x14ac:dyDescent="0.25">
      <c r="B898" s="227"/>
      <c r="F898" s="262"/>
      <c r="S898" s="490"/>
    </row>
    <row r="899" spans="1:19" x14ac:dyDescent="0.25">
      <c r="B899" s="227"/>
      <c r="F899" s="262"/>
      <c r="S899" s="490"/>
    </row>
    <row r="900" spans="1:19" x14ac:dyDescent="0.25">
      <c r="B900" s="227"/>
      <c r="F900" s="262"/>
      <c r="S900" s="490"/>
    </row>
    <row r="901" spans="1:19" x14ac:dyDescent="0.25">
      <c r="B901" s="227"/>
      <c r="F901" s="262"/>
      <c r="S901" s="490"/>
    </row>
    <row r="902" spans="1:19" x14ac:dyDescent="0.25">
      <c r="B902" s="227"/>
      <c r="F902" s="262"/>
      <c r="S902" s="490"/>
    </row>
    <row r="903" spans="1:19" x14ac:dyDescent="0.25">
      <c r="B903" s="227"/>
      <c r="F903" s="262"/>
      <c r="S903" s="490"/>
    </row>
    <row r="904" spans="1:19" x14ac:dyDescent="0.25">
      <c r="B904" s="227"/>
      <c r="F904" s="262"/>
      <c r="S904" s="490"/>
    </row>
    <row r="905" spans="1:19" x14ac:dyDescent="0.25">
      <c r="A905" s="266"/>
      <c r="B905" s="507"/>
      <c r="F905" s="265"/>
      <c r="S905" s="490"/>
    </row>
    <row r="906" spans="1:19" x14ac:dyDescent="0.25">
      <c r="B906" s="510"/>
      <c r="F906" s="265"/>
      <c r="S906" s="490"/>
    </row>
    <row r="907" spans="1:19" x14ac:dyDescent="0.25">
      <c r="B907" s="510"/>
      <c r="F907" s="265"/>
      <c r="S907" s="490"/>
    </row>
    <row r="908" spans="1:19" x14ac:dyDescent="0.25">
      <c r="B908" s="510"/>
      <c r="F908" s="265"/>
      <c r="S908" s="490"/>
    </row>
    <row r="909" spans="1:19" x14ac:dyDescent="0.25">
      <c r="B909" s="510"/>
      <c r="F909" s="265"/>
      <c r="S909" s="490"/>
    </row>
    <row r="910" spans="1:19" x14ac:dyDescent="0.25">
      <c r="B910" s="510"/>
      <c r="F910" s="265"/>
      <c r="S910" s="490"/>
    </row>
    <row r="911" spans="1:19" x14ac:dyDescent="0.25">
      <c r="B911" s="510"/>
      <c r="F911" s="265"/>
      <c r="S911" s="490"/>
    </row>
    <row r="912" spans="1:19" x14ac:dyDescent="0.25">
      <c r="A912" s="266"/>
      <c r="B912" s="277"/>
      <c r="C912" s="277"/>
      <c r="D912" s="301"/>
      <c r="E912" s="301"/>
      <c r="F912" s="277"/>
      <c r="S912" s="490"/>
    </row>
    <row r="913" spans="1:19" x14ac:dyDescent="0.25">
      <c r="A913" s="266"/>
      <c r="B913" s="277"/>
      <c r="C913" s="374"/>
      <c r="D913" s="301"/>
      <c r="E913" s="302"/>
      <c r="F913" s="273"/>
      <c r="S913" s="490"/>
    </row>
    <row r="914" spans="1:19" x14ac:dyDescent="0.25">
      <c r="A914" s="266"/>
      <c r="B914" s="246"/>
      <c r="D914" s="228"/>
      <c r="E914" s="228"/>
      <c r="F914" s="265"/>
      <c r="S914" s="490"/>
    </row>
    <row r="915" spans="1:19" x14ac:dyDescent="0.25">
      <c r="B915" s="227"/>
      <c r="F915" s="265"/>
      <c r="S915" s="490"/>
    </row>
    <row r="916" spans="1:19" x14ac:dyDescent="0.25">
      <c r="B916" s="227"/>
      <c r="F916" s="265"/>
      <c r="S916" s="490"/>
    </row>
    <row r="917" spans="1:19" x14ac:dyDescent="0.25">
      <c r="B917" s="227"/>
      <c r="F917" s="265"/>
      <c r="S917" s="490"/>
    </row>
    <row r="918" spans="1:19" x14ac:dyDescent="0.25">
      <c r="B918" s="227"/>
      <c r="F918" s="265"/>
      <c r="S918" s="490"/>
    </row>
    <row r="919" spans="1:19" x14ac:dyDescent="0.25">
      <c r="B919" s="227"/>
      <c r="F919" s="265"/>
      <c r="S919" s="490"/>
    </row>
    <row r="920" spans="1:19" x14ac:dyDescent="0.25">
      <c r="B920" s="227"/>
      <c r="F920" s="265"/>
      <c r="S920" s="490"/>
    </row>
    <row r="921" spans="1:19" x14ac:dyDescent="0.25">
      <c r="A921" s="266"/>
      <c r="B921" s="241"/>
      <c r="F921" s="265"/>
      <c r="S921" s="490"/>
    </row>
    <row r="922" spans="1:19" x14ac:dyDescent="0.25">
      <c r="B922" s="227"/>
      <c r="F922" s="265"/>
      <c r="S922" s="490"/>
    </row>
    <row r="923" spans="1:19" x14ac:dyDescent="0.25">
      <c r="B923" s="227"/>
      <c r="F923" s="265"/>
      <c r="S923" s="490"/>
    </row>
    <row r="924" spans="1:19" x14ac:dyDescent="0.25">
      <c r="B924" s="227"/>
      <c r="F924" s="265"/>
      <c r="S924" s="490"/>
    </row>
    <row r="925" spans="1:19" x14ac:dyDescent="0.25">
      <c r="B925" s="227"/>
      <c r="F925" s="265"/>
      <c r="S925" s="490"/>
    </row>
    <row r="926" spans="1:19" x14ac:dyDescent="0.25">
      <c r="B926" s="227"/>
      <c r="F926" s="265"/>
      <c r="S926" s="490"/>
    </row>
    <row r="927" spans="1:19" x14ac:dyDescent="0.25">
      <c r="B927" s="227"/>
      <c r="F927" s="265"/>
      <c r="S927" s="490"/>
    </row>
    <row r="928" spans="1:19" x14ac:dyDescent="0.25">
      <c r="B928" s="227"/>
      <c r="F928" s="265"/>
      <c r="S928" s="490"/>
    </row>
    <row r="929" spans="1:19" x14ac:dyDescent="0.25">
      <c r="B929" s="227"/>
      <c r="F929" s="265"/>
      <c r="S929" s="490"/>
    </row>
    <row r="930" spans="1:19" x14ac:dyDescent="0.25">
      <c r="B930" s="227"/>
      <c r="F930" s="265"/>
      <c r="S930" s="490"/>
    </row>
    <row r="931" spans="1:19" x14ac:dyDescent="0.25">
      <c r="B931" s="227"/>
      <c r="F931" s="265"/>
      <c r="S931" s="490"/>
    </row>
    <row r="932" spans="1:19" x14ac:dyDescent="0.25">
      <c r="B932" s="227"/>
      <c r="F932" s="265"/>
      <c r="S932" s="490"/>
    </row>
    <row r="933" spans="1:19" x14ac:dyDescent="0.25">
      <c r="B933" s="227"/>
      <c r="F933" s="265"/>
      <c r="S933" s="490"/>
    </row>
    <row r="934" spans="1:19" x14ac:dyDescent="0.25">
      <c r="B934" s="227"/>
      <c r="F934" s="265"/>
      <c r="S934" s="490"/>
    </row>
    <row r="935" spans="1:19" x14ac:dyDescent="0.25">
      <c r="B935" s="227"/>
      <c r="F935" s="265"/>
      <c r="S935" s="490"/>
    </row>
    <row r="936" spans="1:19" x14ac:dyDescent="0.25">
      <c r="A936" s="266"/>
      <c r="B936" s="241"/>
      <c r="F936" s="306"/>
      <c r="S936" s="490"/>
    </row>
    <row r="937" spans="1:19" x14ac:dyDescent="0.25">
      <c r="B937" s="227"/>
      <c r="F937" s="265"/>
      <c r="S937" s="490"/>
    </row>
    <row r="938" spans="1:19" x14ac:dyDescent="0.25">
      <c r="B938" s="227"/>
      <c r="F938" s="265"/>
    </row>
    <row r="939" spans="1:19" x14ac:dyDescent="0.25">
      <c r="B939" s="227"/>
      <c r="F939" s="265"/>
      <c r="S939" s="490"/>
    </row>
    <row r="940" spans="1:19" x14ac:dyDescent="0.25">
      <c r="A940" s="266"/>
      <c r="B940" s="241"/>
      <c r="F940" s="265"/>
      <c r="S940" s="490"/>
    </row>
    <row r="941" spans="1:19" x14ac:dyDescent="0.25">
      <c r="B941" s="227"/>
      <c r="F941" s="265"/>
      <c r="S941" s="490"/>
    </row>
    <row r="942" spans="1:19" x14ac:dyDescent="0.25">
      <c r="B942" s="227"/>
      <c r="F942" s="265"/>
      <c r="S942" s="490"/>
    </row>
    <row r="943" spans="1:19" x14ac:dyDescent="0.25">
      <c r="B943" s="227"/>
      <c r="F943" s="265"/>
      <c r="S943" s="490"/>
    </row>
    <row r="944" spans="1:19" x14ac:dyDescent="0.25">
      <c r="B944" s="227"/>
      <c r="F944" s="265"/>
      <c r="S944" s="490"/>
    </row>
    <row r="945" spans="2:19" x14ac:dyDescent="0.25">
      <c r="B945" s="241"/>
      <c r="S945" s="490"/>
    </row>
    <row r="946" spans="2:19" x14ac:dyDescent="0.25">
      <c r="B946" s="227"/>
      <c r="F946" s="262"/>
      <c r="S946" s="490"/>
    </row>
    <row r="947" spans="2:19" x14ac:dyDescent="0.25">
      <c r="B947" s="227"/>
      <c r="F947" s="262"/>
      <c r="S947" s="490"/>
    </row>
    <row r="948" spans="2:19" x14ac:dyDescent="0.25">
      <c r="B948" s="227"/>
      <c r="F948" s="262"/>
      <c r="S948" s="490"/>
    </row>
    <row r="949" spans="2:19" x14ac:dyDescent="0.25">
      <c r="B949" s="227"/>
      <c r="F949" s="262"/>
      <c r="S949" s="490"/>
    </row>
    <row r="950" spans="2:19" x14ac:dyDescent="0.25">
      <c r="B950" s="227"/>
      <c r="F950" s="262"/>
      <c r="S950" s="490"/>
    </row>
    <row r="951" spans="2:19" x14ac:dyDescent="0.25">
      <c r="B951" s="227"/>
      <c r="F951" s="262"/>
      <c r="S951" s="490"/>
    </row>
    <row r="952" spans="2:19" x14ac:dyDescent="0.25">
      <c r="B952" s="227"/>
      <c r="F952" s="262"/>
      <c r="S952" s="490"/>
    </row>
    <row r="953" spans="2:19" x14ac:dyDescent="0.25">
      <c r="B953" s="227"/>
      <c r="F953" s="262"/>
      <c r="S953" s="490"/>
    </row>
    <row r="954" spans="2:19" x14ac:dyDescent="0.25">
      <c r="B954" s="227"/>
      <c r="F954" s="262"/>
      <c r="S954" s="490"/>
    </row>
    <row r="955" spans="2:19" x14ac:dyDescent="0.25">
      <c r="B955" s="227"/>
      <c r="F955" s="262"/>
      <c r="S955" s="490"/>
    </row>
    <row r="956" spans="2:19" x14ac:dyDescent="0.25">
      <c r="B956" s="227"/>
      <c r="F956" s="262"/>
      <c r="S956" s="490"/>
    </row>
    <row r="957" spans="2:19" x14ac:dyDescent="0.25">
      <c r="B957" s="227"/>
      <c r="F957" s="262"/>
      <c r="S957" s="490"/>
    </row>
    <row r="958" spans="2:19" x14ac:dyDescent="0.25">
      <c r="B958" s="227"/>
      <c r="F958" s="262"/>
      <c r="S958" s="490"/>
    </row>
    <row r="959" spans="2:19" x14ac:dyDescent="0.25">
      <c r="B959" s="227"/>
      <c r="F959" s="262"/>
      <c r="S959" s="490"/>
    </row>
    <row r="960" spans="2:19" x14ac:dyDescent="0.25">
      <c r="B960" s="227"/>
      <c r="F960" s="262"/>
      <c r="S960" s="490"/>
    </row>
    <row r="961" spans="1:19" x14ac:dyDescent="0.25">
      <c r="B961" s="227"/>
      <c r="F961" s="262"/>
      <c r="S961" s="490"/>
    </row>
    <row r="962" spans="1:19" x14ac:dyDescent="0.25">
      <c r="B962" s="227"/>
      <c r="F962" s="262"/>
      <c r="S962" s="490"/>
    </row>
    <row r="963" spans="1:19" x14ac:dyDescent="0.25">
      <c r="B963" s="227"/>
      <c r="F963" s="262"/>
      <c r="S963" s="490"/>
    </row>
    <row r="964" spans="1:19" x14ac:dyDescent="0.25">
      <c r="F964" s="244"/>
      <c r="S964" s="490"/>
    </row>
    <row r="965" spans="1:19" x14ac:dyDescent="0.25">
      <c r="F965" s="262"/>
      <c r="S965" s="490"/>
    </row>
    <row r="966" spans="1:19" x14ac:dyDescent="0.25">
      <c r="F966" s="262"/>
      <c r="S966" s="490"/>
    </row>
    <row r="967" spans="1:19" x14ac:dyDescent="0.25">
      <c r="A967" s="266"/>
      <c r="B967" s="241"/>
      <c r="F967" s="265"/>
      <c r="S967" s="490"/>
    </row>
    <row r="968" spans="1:19" x14ac:dyDescent="0.25">
      <c r="A968" s="239"/>
      <c r="B968" s="227"/>
      <c r="C968" s="229"/>
      <c r="F968" s="265"/>
      <c r="S968" s="490"/>
    </row>
    <row r="969" spans="1:19" x14ac:dyDescent="0.25">
      <c r="B969" s="352"/>
      <c r="C969" s="239"/>
      <c r="F969" s="262"/>
      <c r="S969" s="490"/>
    </row>
    <row r="970" spans="1:19" x14ac:dyDescent="0.25">
      <c r="B970" s="227"/>
      <c r="F970" s="265"/>
      <c r="S970" s="490"/>
    </row>
    <row r="971" spans="1:19" x14ac:dyDescent="0.25">
      <c r="B971" s="227"/>
      <c r="F971" s="265"/>
      <c r="S971" s="490"/>
    </row>
    <row r="972" spans="1:19" x14ac:dyDescent="0.25">
      <c r="B972" s="227"/>
      <c r="F972" s="265"/>
      <c r="S972" s="490"/>
    </row>
    <row r="973" spans="1:19" x14ac:dyDescent="0.25">
      <c r="B973" s="227"/>
      <c r="F973" s="265"/>
      <c r="S973" s="490"/>
    </row>
    <row r="974" spans="1:19" x14ac:dyDescent="0.25">
      <c r="A974" s="244"/>
      <c r="B974" s="227"/>
      <c r="F974" s="265"/>
      <c r="S974" s="490"/>
    </row>
    <row r="975" spans="1:19" x14ac:dyDescent="0.25">
      <c r="A975" s="304"/>
      <c r="B975" s="227"/>
      <c r="F975" s="265"/>
      <c r="S975" s="490"/>
    </row>
    <row r="976" spans="1:19" x14ac:dyDescent="0.25">
      <c r="A976" s="304"/>
      <c r="B976" s="227"/>
      <c r="D976" s="224"/>
      <c r="E976" s="268"/>
      <c r="F976" s="265"/>
      <c r="S976" s="490"/>
    </row>
    <row r="977" spans="1:19" x14ac:dyDescent="0.25">
      <c r="B977" s="227"/>
      <c r="D977" s="228"/>
      <c r="E977" s="263"/>
      <c r="F977" s="244"/>
      <c r="S977" s="490"/>
    </row>
    <row r="978" spans="1:19" x14ac:dyDescent="0.25">
      <c r="C978" s="244"/>
      <c r="D978" s="263"/>
      <c r="E978" s="263"/>
      <c r="F978" s="244"/>
      <c r="S978" s="490"/>
    </row>
    <row r="979" spans="1:19" x14ac:dyDescent="0.25">
      <c r="C979" s="277"/>
      <c r="S979" s="490"/>
    </row>
    <row r="980" spans="1:19" x14ac:dyDescent="0.25">
      <c r="C980" s="277"/>
      <c r="D980" s="263"/>
      <c r="E980" s="263"/>
      <c r="F980" s="244"/>
      <c r="S980" s="490"/>
    </row>
    <row r="981" spans="1:19" x14ac:dyDescent="0.25">
      <c r="C981" s="277"/>
      <c r="D981" s="263"/>
      <c r="E981" s="263"/>
      <c r="F981" s="244"/>
      <c r="S981" s="490"/>
    </row>
    <row r="982" spans="1:19" x14ac:dyDescent="0.25">
      <c r="C982" s="277"/>
      <c r="D982" s="263"/>
      <c r="E982" s="263"/>
      <c r="F982" s="244"/>
      <c r="S982" s="490"/>
    </row>
    <row r="983" spans="1:19" x14ac:dyDescent="0.25">
      <c r="S983" s="490"/>
    </row>
    <row r="984" spans="1:19" x14ac:dyDescent="0.25">
      <c r="A984" s="241"/>
      <c r="C984" s="244"/>
      <c r="D984" s="263"/>
      <c r="E984" s="263"/>
      <c r="F984" s="244"/>
      <c r="S984" s="490"/>
    </row>
    <row r="985" spans="1:19" x14ac:dyDescent="0.25">
      <c r="A985" s="374"/>
      <c r="B985" s="241"/>
      <c r="C985" s="244"/>
      <c r="D985" s="263"/>
      <c r="E985" s="263"/>
      <c r="F985" s="244"/>
      <c r="S985" s="490"/>
    </row>
    <row r="986" spans="1:19" x14ac:dyDescent="0.25">
      <c r="A986" s="374"/>
      <c r="B986" s="490"/>
      <c r="S986" s="490"/>
    </row>
    <row r="987" spans="1:19" x14ac:dyDescent="0.25">
      <c r="A987" s="266"/>
      <c r="B987" s="277"/>
      <c r="C987" s="374"/>
      <c r="D987" s="301"/>
      <c r="E987" s="302"/>
      <c r="F987" s="273"/>
      <c r="S987" s="490"/>
    </row>
    <row r="988" spans="1:19" x14ac:dyDescent="0.25">
      <c r="A988" s="266"/>
      <c r="B988" s="241"/>
      <c r="E988" s="228"/>
      <c r="F988" s="262"/>
      <c r="S988" s="490"/>
    </row>
    <row r="989" spans="1:19" x14ac:dyDescent="0.25">
      <c r="B989" s="227"/>
      <c r="F989" s="265"/>
      <c r="S989" s="490"/>
    </row>
    <row r="990" spans="1:19" x14ac:dyDescent="0.25">
      <c r="A990" s="266"/>
      <c r="B990" s="241"/>
      <c r="F990" s="265"/>
      <c r="S990" s="490"/>
    </row>
    <row r="991" spans="1:19" x14ac:dyDescent="0.25">
      <c r="B991" s="227"/>
      <c r="F991" s="265"/>
      <c r="S991" s="490"/>
    </row>
    <row r="992" spans="1:19" x14ac:dyDescent="0.25">
      <c r="B992" s="227"/>
      <c r="F992" s="265"/>
      <c r="S992" s="490"/>
    </row>
    <row r="993" spans="1:19" x14ac:dyDescent="0.25">
      <c r="B993" s="227"/>
      <c r="F993" s="265"/>
      <c r="S993" s="490"/>
    </row>
    <row r="994" spans="1:19" x14ac:dyDescent="0.25">
      <c r="B994" s="227"/>
      <c r="F994" s="265"/>
      <c r="S994" s="490"/>
    </row>
    <row r="995" spans="1:19" x14ac:dyDescent="0.25">
      <c r="B995" s="241"/>
      <c r="F995" s="265"/>
      <c r="S995" s="490"/>
    </row>
    <row r="996" spans="1:19" x14ac:dyDescent="0.25">
      <c r="B996" s="227"/>
      <c r="F996" s="265"/>
    </row>
    <row r="997" spans="1:19" x14ac:dyDescent="0.25">
      <c r="B997" s="227"/>
      <c r="F997" s="265"/>
      <c r="S997" s="490"/>
    </row>
    <row r="998" spans="1:19" x14ac:dyDescent="0.25">
      <c r="B998" s="227"/>
      <c r="F998" s="265"/>
      <c r="S998" s="490"/>
    </row>
    <row r="999" spans="1:19" x14ac:dyDescent="0.25">
      <c r="B999" s="227"/>
      <c r="F999" s="265"/>
      <c r="S999" s="490"/>
    </row>
    <row r="1000" spans="1:19" x14ac:dyDescent="0.25">
      <c r="B1000" s="227"/>
      <c r="F1000" s="265"/>
      <c r="S1000" s="490"/>
    </row>
    <row r="1001" spans="1:19" x14ac:dyDescent="0.25">
      <c r="B1001" s="227"/>
      <c r="F1001" s="265"/>
      <c r="S1001" s="490"/>
    </row>
    <row r="1002" spans="1:19" x14ac:dyDescent="0.25">
      <c r="A1002" s="266"/>
      <c r="B1002" s="241"/>
      <c r="F1002" s="265"/>
      <c r="S1002" s="490"/>
    </row>
    <row r="1003" spans="1:19" x14ac:dyDescent="0.25">
      <c r="F1003" s="265"/>
      <c r="S1003" s="490"/>
    </row>
    <row r="1004" spans="1:19" x14ac:dyDescent="0.25">
      <c r="F1004" s="265"/>
      <c r="S1004" s="490"/>
    </row>
    <row r="1005" spans="1:19" x14ac:dyDescent="0.25">
      <c r="A1005" s="266"/>
      <c r="B1005" s="246"/>
      <c r="F1005" s="265"/>
      <c r="S1005" s="490"/>
    </row>
    <row r="1006" spans="1:19" x14ac:dyDescent="0.25">
      <c r="F1006" s="265"/>
      <c r="S1006" s="490"/>
    </row>
    <row r="1007" spans="1:19" x14ac:dyDescent="0.25">
      <c r="F1007" s="265"/>
      <c r="S1007" s="490"/>
    </row>
    <row r="1008" spans="1:19" x14ac:dyDescent="0.25">
      <c r="F1008" s="265"/>
      <c r="S1008" s="490"/>
    </row>
    <row r="1009" spans="1:19" x14ac:dyDescent="0.25">
      <c r="F1009" s="265"/>
      <c r="S1009" s="490"/>
    </row>
    <row r="1010" spans="1:19" x14ac:dyDescent="0.25">
      <c r="F1010" s="265"/>
      <c r="S1010" s="490"/>
    </row>
    <row r="1011" spans="1:19" x14ac:dyDescent="0.25">
      <c r="B1011" s="308"/>
      <c r="F1011" s="265"/>
      <c r="S1011" s="490"/>
    </row>
    <row r="1012" spans="1:19" x14ac:dyDescent="0.25">
      <c r="F1012" s="265"/>
      <c r="S1012" s="490"/>
    </row>
    <row r="1013" spans="1:19" x14ac:dyDescent="0.25">
      <c r="F1013" s="265"/>
      <c r="S1013" s="490"/>
    </row>
    <row r="1014" spans="1:19" x14ac:dyDescent="0.25">
      <c r="F1014" s="265"/>
      <c r="S1014" s="490"/>
    </row>
    <row r="1015" spans="1:19" x14ac:dyDescent="0.25">
      <c r="B1015" s="308"/>
      <c r="F1015" s="265"/>
      <c r="S1015" s="490"/>
    </row>
    <row r="1016" spans="1:19" x14ac:dyDescent="0.25">
      <c r="F1016" s="265"/>
      <c r="S1016" s="490"/>
    </row>
    <row r="1017" spans="1:19" x14ac:dyDescent="0.25">
      <c r="F1017" s="265"/>
      <c r="S1017" s="490"/>
    </row>
    <row r="1018" spans="1:19" x14ac:dyDescent="0.25">
      <c r="F1018" s="265"/>
      <c r="S1018" s="490"/>
    </row>
    <row r="1019" spans="1:19" x14ac:dyDescent="0.25">
      <c r="A1019" s="266"/>
      <c r="B1019" s="246"/>
      <c r="F1019" s="265"/>
      <c r="S1019" s="490"/>
    </row>
    <row r="1020" spans="1:19" x14ac:dyDescent="0.25">
      <c r="B1020" s="227"/>
      <c r="F1020" s="265"/>
      <c r="S1020" s="490"/>
    </row>
    <row r="1021" spans="1:19" x14ac:dyDescent="0.25">
      <c r="B1021" s="227"/>
      <c r="F1021" s="265"/>
      <c r="S1021" s="490"/>
    </row>
    <row r="1022" spans="1:19" x14ac:dyDescent="0.25">
      <c r="F1022" s="265"/>
      <c r="S1022" s="490"/>
    </row>
    <row r="1023" spans="1:19" x14ac:dyDescent="0.25">
      <c r="F1023" s="265"/>
      <c r="S1023" s="490"/>
    </row>
    <row r="1024" spans="1:19" x14ac:dyDescent="0.25">
      <c r="B1024" s="227"/>
      <c r="F1024" s="265"/>
      <c r="S1024" s="490"/>
    </row>
    <row r="1025" spans="1:19" x14ac:dyDescent="0.25">
      <c r="B1025" s="227"/>
      <c r="F1025" s="265"/>
      <c r="S1025" s="490"/>
    </row>
    <row r="1026" spans="1:19" x14ac:dyDescent="0.25">
      <c r="F1026" s="265"/>
      <c r="S1026" s="490"/>
    </row>
    <row r="1027" spans="1:19" x14ac:dyDescent="0.25">
      <c r="F1027" s="265"/>
      <c r="S1027" s="490"/>
    </row>
    <row r="1028" spans="1:19" x14ac:dyDescent="0.25">
      <c r="B1028" s="227"/>
      <c r="F1028" s="265"/>
      <c r="S1028" s="490"/>
    </row>
    <row r="1029" spans="1:19" x14ac:dyDescent="0.25">
      <c r="F1029" s="265"/>
      <c r="S1029" s="490"/>
    </row>
    <row r="1030" spans="1:19" x14ac:dyDescent="0.25">
      <c r="F1030" s="265"/>
      <c r="S1030" s="490"/>
    </row>
    <row r="1031" spans="1:19" x14ac:dyDescent="0.25">
      <c r="F1031" s="265"/>
      <c r="S1031" s="490"/>
    </row>
    <row r="1032" spans="1:19" x14ac:dyDescent="0.25">
      <c r="A1032" s="266"/>
      <c r="B1032" s="246"/>
      <c r="F1032" s="265"/>
      <c r="S1032" s="490"/>
    </row>
    <row r="1033" spans="1:19" x14ac:dyDescent="0.25">
      <c r="F1033" s="265"/>
      <c r="S1033" s="490"/>
    </row>
    <row r="1034" spans="1:19" x14ac:dyDescent="0.25">
      <c r="F1034" s="265"/>
      <c r="S1034" s="490"/>
    </row>
    <row r="1035" spans="1:19" x14ac:dyDescent="0.25">
      <c r="F1035" s="265"/>
      <c r="S1035" s="490"/>
    </row>
    <row r="1036" spans="1:19" x14ac:dyDescent="0.25">
      <c r="F1036" s="265"/>
      <c r="S1036" s="490"/>
    </row>
    <row r="1037" spans="1:19" x14ac:dyDescent="0.25">
      <c r="F1037" s="265"/>
      <c r="S1037" s="490"/>
    </row>
    <row r="1038" spans="1:19" x14ac:dyDescent="0.25">
      <c r="F1038" s="265"/>
      <c r="S1038" s="490"/>
    </row>
    <row r="1039" spans="1:19" x14ac:dyDescent="0.25">
      <c r="B1039" s="246"/>
      <c r="F1039" s="265"/>
      <c r="S1039" s="490"/>
    </row>
    <row r="1040" spans="1:19" x14ac:dyDescent="0.25">
      <c r="F1040" s="265"/>
      <c r="S1040" s="490"/>
    </row>
    <row r="1041" spans="1:19" x14ac:dyDescent="0.25">
      <c r="F1041" s="265"/>
      <c r="S1041" s="490"/>
    </row>
    <row r="1042" spans="1:19" x14ac:dyDescent="0.25">
      <c r="F1042" s="265"/>
      <c r="S1042" s="490"/>
    </row>
    <row r="1043" spans="1:19" x14ac:dyDescent="0.25">
      <c r="F1043" s="265"/>
      <c r="S1043" s="490"/>
    </row>
    <row r="1044" spans="1:19" x14ac:dyDescent="0.25">
      <c r="F1044" s="265"/>
      <c r="S1044" s="490"/>
    </row>
    <row r="1045" spans="1:19" x14ac:dyDescent="0.25">
      <c r="F1045" s="265"/>
      <c r="S1045" s="490"/>
    </row>
    <row r="1046" spans="1:19" x14ac:dyDescent="0.25">
      <c r="F1046" s="265"/>
      <c r="S1046" s="490"/>
    </row>
    <row r="1047" spans="1:19" x14ac:dyDescent="0.25">
      <c r="A1047" s="266"/>
      <c r="B1047" s="241"/>
      <c r="F1047" s="265"/>
      <c r="S1047" s="490"/>
    </row>
    <row r="1048" spans="1:19" x14ac:dyDescent="0.25">
      <c r="F1048" s="265"/>
      <c r="S1048" s="490"/>
    </row>
    <row r="1049" spans="1:19" x14ac:dyDescent="0.25">
      <c r="F1049" s="265"/>
      <c r="S1049" s="490"/>
    </row>
    <row r="1050" spans="1:19" x14ac:dyDescent="0.25">
      <c r="F1050" s="265"/>
      <c r="S1050" s="490"/>
    </row>
    <row r="1051" spans="1:19" x14ac:dyDescent="0.25">
      <c r="F1051" s="265"/>
      <c r="S1051" s="490"/>
    </row>
    <row r="1052" spans="1:19" x14ac:dyDescent="0.25">
      <c r="A1052" s="266"/>
      <c r="B1052" s="241"/>
      <c r="F1052" s="265"/>
      <c r="S1052" s="490"/>
    </row>
    <row r="1053" spans="1:19" x14ac:dyDescent="0.25">
      <c r="F1053" s="265"/>
      <c r="S1053" s="490"/>
    </row>
    <row r="1054" spans="1:19" x14ac:dyDescent="0.25">
      <c r="F1054" s="265"/>
      <c r="S1054" s="490"/>
    </row>
    <row r="1055" spans="1:19" x14ac:dyDescent="0.25">
      <c r="F1055" s="265"/>
      <c r="S1055" s="490"/>
    </row>
    <row r="1056" spans="1:19" x14ac:dyDescent="0.25">
      <c r="A1056" s="266"/>
      <c r="B1056" s="246"/>
      <c r="F1056" s="265"/>
      <c r="S1056" s="490"/>
    </row>
    <row r="1057" spans="1:19" x14ac:dyDescent="0.25">
      <c r="F1057" s="265"/>
      <c r="S1057" s="490"/>
    </row>
    <row r="1058" spans="1:19" x14ac:dyDescent="0.25">
      <c r="F1058" s="265"/>
      <c r="S1058" s="490"/>
    </row>
    <row r="1059" spans="1:19" x14ac:dyDescent="0.25">
      <c r="F1059" s="265"/>
      <c r="S1059" s="490"/>
    </row>
    <row r="1060" spans="1:19" x14ac:dyDescent="0.25">
      <c r="F1060" s="265"/>
      <c r="S1060" s="490"/>
    </row>
    <row r="1061" spans="1:19" x14ac:dyDescent="0.25">
      <c r="A1061" s="266"/>
      <c r="B1061" s="241"/>
      <c r="F1061" s="265"/>
      <c r="S1061" s="490"/>
    </row>
    <row r="1062" spans="1:19" x14ac:dyDescent="0.25">
      <c r="F1062" s="265"/>
      <c r="S1062" s="490"/>
    </row>
    <row r="1063" spans="1:19" x14ac:dyDescent="0.25">
      <c r="F1063" s="265"/>
      <c r="S1063" s="490"/>
    </row>
    <row r="1064" spans="1:19" x14ac:dyDescent="0.25">
      <c r="F1064" s="265"/>
      <c r="S1064" s="490"/>
    </row>
    <row r="1065" spans="1:19" x14ac:dyDescent="0.25">
      <c r="A1065" s="266"/>
      <c r="B1065" s="241"/>
      <c r="F1065" s="265"/>
      <c r="S1065" s="490"/>
    </row>
    <row r="1066" spans="1:19" x14ac:dyDescent="0.25">
      <c r="F1066" s="265"/>
      <c r="S1066" s="490"/>
    </row>
    <row r="1067" spans="1:19" x14ac:dyDescent="0.25">
      <c r="F1067" s="265"/>
      <c r="S1067" s="490"/>
    </row>
    <row r="1068" spans="1:19" x14ac:dyDescent="0.25">
      <c r="F1068" s="265"/>
      <c r="S1068" s="490"/>
    </row>
    <row r="1069" spans="1:19" x14ac:dyDescent="0.25">
      <c r="F1069" s="265"/>
      <c r="S1069" s="490"/>
    </row>
    <row r="1070" spans="1:19" x14ac:dyDescent="0.25">
      <c r="F1070" s="265"/>
      <c r="S1070" s="490"/>
    </row>
    <row r="1071" spans="1:19" x14ac:dyDescent="0.25">
      <c r="F1071" s="265"/>
      <c r="S1071" s="490"/>
    </row>
    <row r="1072" spans="1:19" x14ac:dyDescent="0.25">
      <c r="F1072" s="265"/>
      <c r="S1072" s="490"/>
    </row>
    <row r="1073" spans="1:19" x14ac:dyDescent="0.25">
      <c r="B1073" s="227"/>
      <c r="F1073" s="265"/>
      <c r="S1073" s="490"/>
    </row>
    <row r="1074" spans="1:19" x14ac:dyDescent="0.25">
      <c r="B1074" s="227"/>
      <c r="D1074" s="228"/>
      <c r="E1074" s="228"/>
      <c r="F1074" s="265"/>
      <c r="S1074" s="490"/>
    </row>
    <row r="1075" spans="1:19" x14ac:dyDescent="0.25">
      <c r="B1075" s="227"/>
      <c r="D1075" s="228"/>
      <c r="E1075" s="263"/>
      <c r="F1075" s="244"/>
      <c r="S1075" s="490"/>
    </row>
    <row r="1076" spans="1:19" x14ac:dyDescent="0.25">
      <c r="C1076" s="244"/>
      <c r="D1076" s="263"/>
      <c r="E1076" s="263"/>
      <c r="F1076" s="244"/>
      <c r="S1076" s="490"/>
    </row>
    <row r="1077" spans="1:19" x14ac:dyDescent="0.25">
      <c r="C1077" s="277"/>
      <c r="S1077" s="490"/>
    </row>
    <row r="1078" spans="1:19" x14ac:dyDescent="0.25">
      <c r="C1078" s="277"/>
      <c r="D1078" s="263"/>
      <c r="E1078" s="263"/>
      <c r="F1078" s="244"/>
      <c r="S1078" s="490"/>
    </row>
    <row r="1079" spans="1:19" x14ac:dyDescent="0.25">
      <c r="C1079" s="277"/>
      <c r="D1079" s="263"/>
      <c r="E1079" s="263"/>
      <c r="F1079" s="244"/>
      <c r="S1079" s="490"/>
    </row>
    <row r="1080" spans="1:19" x14ac:dyDescent="0.25">
      <c r="C1080" s="277"/>
      <c r="D1080" s="263"/>
      <c r="E1080" s="263"/>
      <c r="F1080" s="244"/>
      <c r="S1080" s="490"/>
    </row>
    <row r="1081" spans="1:19" x14ac:dyDescent="0.25">
      <c r="S1081" s="490"/>
    </row>
    <row r="1082" spans="1:19" x14ac:dyDescent="0.25">
      <c r="A1082" s="241"/>
      <c r="C1082" s="244"/>
      <c r="D1082" s="263"/>
      <c r="E1082" s="263"/>
      <c r="F1082" s="244"/>
      <c r="S1082" s="490"/>
    </row>
    <row r="1083" spans="1:19" x14ac:dyDescent="0.25">
      <c r="A1083" s="374"/>
      <c r="B1083" s="241"/>
      <c r="C1083" s="244"/>
      <c r="D1083" s="263"/>
      <c r="E1083" s="263"/>
      <c r="F1083" s="244"/>
      <c r="S1083" s="490"/>
    </row>
    <row r="1084" spans="1:19" x14ac:dyDescent="0.25">
      <c r="B1084" s="227"/>
      <c r="D1084" s="228"/>
      <c r="E1084" s="228"/>
      <c r="F1084" s="265"/>
      <c r="S1084" s="490"/>
    </row>
    <row r="1085" spans="1:19" x14ac:dyDescent="0.25">
      <c r="A1085" s="266"/>
      <c r="B1085" s="277"/>
      <c r="C1085" s="374"/>
      <c r="D1085" s="301"/>
      <c r="E1085" s="302"/>
      <c r="F1085" s="273"/>
      <c r="S1085" s="490"/>
    </row>
    <row r="1086" spans="1:19" x14ac:dyDescent="0.25">
      <c r="A1086" s="253"/>
      <c r="B1086" s="507"/>
      <c r="C1086" s="374"/>
      <c r="D1086" s="248"/>
      <c r="E1086" s="248"/>
      <c r="F1086" s="309"/>
    </row>
    <row r="1087" spans="1:19" x14ac:dyDescent="0.25">
      <c r="A1087" s="253"/>
      <c r="B1087" s="507"/>
      <c r="C1087" s="229"/>
      <c r="D1087" s="224"/>
      <c r="E1087" s="224"/>
      <c r="F1087" s="310"/>
    </row>
    <row r="1088" spans="1:19" x14ac:dyDescent="0.25">
      <c r="A1088" s="239"/>
      <c r="B1088" s="227"/>
      <c r="C1088" s="229"/>
      <c r="F1088" s="265"/>
    </row>
    <row r="1089" spans="1:6" x14ac:dyDescent="0.25">
      <c r="A1089" s="239"/>
      <c r="B1089" s="227"/>
      <c r="C1089" s="229"/>
      <c r="F1089" s="265"/>
    </row>
    <row r="1090" spans="1:6" x14ac:dyDescent="0.25">
      <c r="A1090" s="239"/>
      <c r="B1090" s="227"/>
      <c r="C1090" s="229"/>
      <c r="F1090" s="265"/>
    </row>
    <row r="1091" spans="1:6" x14ac:dyDescent="0.25">
      <c r="A1091" s="239"/>
      <c r="B1091" s="227"/>
      <c r="C1091" s="229"/>
      <c r="F1091" s="265"/>
    </row>
    <row r="1092" spans="1:6" x14ac:dyDescent="0.25">
      <c r="A1092" s="253"/>
      <c r="B1092" s="241"/>
      <c r="C1092" s="229"/>
      <c r="F1092" s="310"/>
    </row>
    <row r="1093" spans="1:6" x14ac:dyDescent="0.25">
      <c r="A1093" s="239"/>
      <c r="B1093" s="227"/>
      <c r="C1093" s="229"/>
      <c r="F1093" s="265"/>
    </row>
    <row r="1094" spans="1:6" x14ac:dyDescent="0.25">
      <c r="A1094" s="239"/>
      <c r="B1094" s="227"/>
      <c r="C1094" s="229"/>
      <c r="F1094" s="265"/>
    </row>
    <row r="1095" spans="1:6" x14ac:dyDescent="0.25">
      <c r="A1095" s="239"/>
      <c r="B1095" s="227"/>
      <c r="C1095" s="229"/>
      <c r="F1095" s="265"/>
    </row>
    <row r="1096" spans="1:6" x14ac:dyDescent="0.25">
      <c r="A1096" s="239"/>
      <c r="B1096" s="227"/>
      <c r="C1096" s="229"/>
      <c r="F1096" s="265"/>
    </row>
    <row r="1097" spans="1:6" x14ac:dyDescent="0.25">
      <c r="A1097" s="253"/>
      <c r="B1097" s="241"/>
      <c r="C1097" s="229"/>
      <c r="F1097" s="310"/>
    </row>
    <row r="1098" spans="1:6" x14ac:dyDescent="0.25">
      <c r="A1098" s="239"/>
      <c r="B1098" s="227"/>
      <c r="C1098" s="229"/>
      <c r="F1098" s="265"/>
    </row>
    <row r="1099" spans="1:6" x14ac:dyDescent="0.25">
      <c r="A1099" s="239"/>
      <c r="B1099" s="227"/>
      <c r="C1099" s="229"/>
      <c r="F1099" s="265"/>
    </row>
    <row r="1100" spans="1:6" x14ac:dyDescent="0.25">
      <c r="A1100" s="239"/>
      <c r="B1100" s="227"/>
      <c r="C1100" s="229"/>
      <c r="F1100" s="265"/>
    </row>
    <row r="1101" spans="1:6" x14ac:dyDescent="0.25">
      <c r="A1101" s="239"/>
      <c r="B1101" s="227"/>
      <c r="C1101" s="229"/>
      <c r="F1101" s="265"/>
    </row>
    <row r="1102" spans="1:6" x14ac:dyDescent="0.25">
      <c r="A1102" s="239"/>
      <c r="B1102" s="227"/>
      <c r="C1102" s="229"/>
      <c r="F1102" s="265"/>
    </row>
    <row r="1103" spans="1:6" x14ac:dyDescent="0.25">
      <c r="A1103" s="253"/>
      <c r="B1103" s="507"/>
      <c r="C1103" s="374"/>
      <c r="D1103" s="248"/>
      <c r="E1103" s="248"/>
      <c r="F1103" s="374"/>
    </row>
    <row r="1104" spans="1:6" x14ac:dyDescent="0.25">
      <c r="A1104" s="253"/>
      <c r="B1104" s="507"/>
      <c r="C1104" s="374"/>
      <c r="D1104" s="224"/>
      <c r="E1104" s="224"/>
      <c r="F1104" s="310"/>
    </row>
    <row r="1105" spans="1:19" x14ac:dyDescent="0.25">
      <c r="A1105" s="239"/>
      <c r="B1105" s="227"/>
      <c r="C1105" s="229"/>
      <c r="D1105" s="224"/>
      <c r="E1105" s="224"/>
      <c r="F1105" s="265"/>
    </row>
    <row r="1106" spans="1:19" x14ac:dyDescent="0.25">
      <c r="A1106" s="239"/>
      <c r="B1106" s="227"/>
      <c r="C1106" s="229"/>
      <c r="D1106" s="224"/>
      <c r="E1106" s="224"/>
      <c r="F1106" s="265"/>
    </row>
    <row r="1107" spans="1:19" x14ac:dyDescent="0.25">
      <c r="A1107" s="239"/>
      <c r="B1107" s="227"/>
      <c r="C1107" s="229"/>
      <c r="D1107" s="224"/>
      <c r="E1107" s="224"/>
      <c r="F1107" s="265"/>
    </row>
    <row r="1108" spans="1:19" x14ac:dyDescent="0.25">
      <c r="A1108" s="239"/>
      <c r="B1108" s="227"/>
      <c r="C1108" s="229"/>
      <c r="D1108" s="224"/>
      <c r="E1108" s="224"/>
      <c r="F1108" s="265"/>
    </row>
    <row r="1109" spans="1:19" x14ac:dyDescent="0.25">
      <c r="A1109" s="239"/>
      <c r="B1109" s="227"/>
      <c r="C1109" s="229"/>
      <c r="D1109" s="224"/>
      <c r="E1109" s="224"/>
      <c r="F1109" s="265"/>
    </row>
    <row r="1110" spans="1:19" x14ac:dyDescent="0.25">
      <c r="A1110" s="239"/>
      <c r="B1110" s="227"/>
      <c r="C1110" s="229"/>
      <c r="D1110" s="224"/>
      <c r="E1110" s="224"/>
      <c r="F1110" s="265"/>
    </row>
    <row r="1111" spans="1:19" x14ac:dyDescent="0.25">
      <c r="A1111" s="253"/>
      <c r="B1111" s="241"/>
      <c r="C1111" s="229"/>
      <c r="D1111" s="224"/>
      <c r="E1111" s="224"/>
      <c r="F1111" s="265"/>
      <c r="S1111" s="490"/>
    </row>
    <row r="1112" spans="1:19" x14ac:dyDescent="0.25">
      <c r="A1112" s="239"/>
      <c r="B1112" s="227"/>
      <c r="C1112" s="229"/>
      <c r="D1112" s="224"/>
      <c r="E1112" s="224"/>
      <c r="F1112" s="265"/>
      <c r="S1112" s="490"/>
    </row>
    <row r="1113" spans="1:19" x14ac:dyDescent="0.25">
      <c r="A1113" s="239"/>
      <c r="B1113" s="227"/>
      <c r="C1113" s="229"/>
      <c r="D1113" s="224"/>
      <c r="E1113" s="224"/>
      <c r="F1113" s="265"/>
      <c r="S1113" s="490"/>
    </row>
    <row r="1114" spans="1:19" x14ac:dyDescent="0.25">
      <c r="A1114" s="239"/>
      <c r="B1114" s="227"/>
      <c r="C1114" s="229"/>
      <c r="D1114" s="224"/>
      <c r="E1114" s="224"/>
      <c r="F1114" s="265"/>
      <c r="S1114" s="490"/>
    </row>
    <row r="1115" spans="1:19" x14ac:dyDescent="0.25">
      <c r="A1115" s="239"/>
      <c r="B1115" s="227"/>
      <c r="C1115" s="229"/>
      <c r="D1115" s="224"/>
      <c r="E1115" s="224"/>
      <c r="F1115" s="265"/>
      <c r="S1115" s="490"/>
    </row>
    <row r="1116" spans="1:19" x14ac:dyDescent="0.25">
      <c r="A1116" s="239"/>
      <c r="B1116" s="227"/>
      <c r="C1116" s="229"/>
      <c r="D1116" s="224"/>
      <c r="E1116" s="224"/>
      <c r="F1116" s="265"/>
      <c r="S1116" s="490"/>
    </row>
    <row r="1117" spans="1:19" x14ac:dyDescent="0.25">
      <c r="A1117" s="253"/>
      <c r="B1117" s="507"/>
      <c r="C1117" s="374"/>
      <c r="D1117" s="224"/>
      <c r="E1117" s="224"/>
      <c r="F1117" s="310"/>
      <c r="S1117" s="490"/>
    </row>
    <row r="1118" spans="1:19" x14ac:dyDescent="0.25">
      <c r="A1118" s="239"/>
      <c r="B1118" s="227"/>
      <c r="C1118" s="229"/>
      <c r="F1118" s="265"/>
      <c r="S1118" s="490"/>
    </row>
    <row r="1119" spans="1:19" x14ac:dyDescent="0.25">
      <c r="A1119" s="239"/>
      <c r="B1119" s="227"/>
      <c r="C1119" s="229"/>
      <c r="F1119" s="265"/>
      <c r="S1119" s="490"/>
    </row>
    <row r="1120" spans="1:19" x14ac:dyDescent="0.25">
      <c r="A1120" s="239"/>
      <c r="B1120" s="227"/>
      <c r="C1120" s="229"/>
      <c r="F1120" s="265"/>
      <c r="S1120" s="490"/>
    </row>
    <row r="1121" spans="1:19" x14ac:dyDescent="0.25">
      <c r="A1121" s="239"/>
      <c r="B1121" s="227"/>
      <c r="C1121" s="229"/>
      <c r="F1121" s="265"/>
      <c r="S1121" s="490"/>
    </row>
    <row r="1122" spans="1:19" x14ac:dyDescent="0.25">
      <c r="A1122" s="239"/>
      <c r="B1122" s="227"/>
      <c r="C1122" s="229"/>
      <c r="D1122" s="224"/>
      <c r="E1122" s="224"/>
      <c r="F1122" s="265"/>
      <c r="S1122" s="490"/>
    </row>
    <row r="1123" spans="1:19" x14ac:dyDescent="0.25">
      <c r="A1123" s="239"/>
      <c r="B1123" s="227"/>
      <c r="C1123" s="229"/>
      <c r="D1123" s="224"/>
      <c r="E1123" s="224"/>
      <c r="F1123" s="265"/>
      <c r="S1123" s="490"/>
    </row>
    <row r="1124" spans="1:19" x14ac:dyDescent="0.25">
      <c r="A1124" s="266"/>
      <c r="B1124" s="241"/>
      <c r="C1124" s="241"/>
      <c r="D1124" s="275"/>
      <c r="E1124" s="275"/>
      <c r="F1124" s="241"/>
      <c r="S1124" s="490"/>
    </row>
    <row r="1125" spans="1:19" x14ac:dyDescent="0.25">
      <c r="A1125" s="266"/>
      <c r="B1125" s="277"/>
      <c r="C1125" s="374"/>
      <c r="D1125" s="301"/>
      <c r="E1125" s="302"/>
      <c r="F1125" s="273"/>
      <c r="S1125" s="490"/>
    </row>
    <row r="1126" spans="1:19" x14ac:dyDescent="0.25">
      <c r="B1126" s="246"/>
      <c r="S1126" s="490"/>
    </row>
    <row r="1127" spans="1:19" x14ac:dyDescent="0.25">
      <c r="B1127" s="246"/>
      <c r="S1127" s="490"/>
    </row>
    <row r="1128" spans="1:19" x14ac:dyDescent="0.25">
      <c r="F1128" s="265"/>
      <c r="S1128" s="490"/>
    </row>
    <row r="1129" spans="1:19" x14ac:dyDescent="0.25">
      <c r="F1129" s="265"/>
      <c r="S1129" s="490"/>
    </row>
    <row r="1130" spans="1:19" x14ac:dyDescent="0.25">
      <c r="F1130" s="265"/>
      <c r="S1130" s="490"/>
    </row>
    <row r="1131" spans="1:19" x14ac:dyDescent="0.25">
      <c r="F1131" s="265"/>
      <c r="S1131" s="490"/>
    </row>
    <row r="1132" spans="1:19" x14ac:dyDescent="0.25">
      <c r="F1132" s="265"/>
      <c r="S1132" s="490"/>
    </row>
    <row r="1133" spans="1:19" x14ac:dyDescent="0.25">
      <c r="F1133" s="265"/>
      <c r="S1133" s="490"/>
    </row>
    <row r="1134" spans="1:19" x14ac:dyDescent="0.25">
      <c r="F1134" s="265"/>
      <c r="S1134" s="490"/>
    </row>
    <row r="1135" spans="1:19" x14ac:dyDescent="0.25">
      <c r="F1135" s="265"/>
      <c r="S1135" s="490"/>
    </row>
    <row r="1136" spans="1:19" x14ac:dyDescent="0.25">
      <c r="F1136" s="265"/>
      <c r="S1136" s="490"/>
    </row>
    <row r="1137" spans="2:19" x14ac:dyDescent="0.25">
      <c r="F1137" s="265"/>
      <c r="S1137" s="490"/>
    </row>
    <row r="1138" spans="2:19" x14ac:dyDescent="0.25">
      <c r="B1138" s="246"/>
      <c r="S1138" s="490"/>
    </row>
    <row r="1139" spans="2:19" x14ac:dyDescent="0.25">
      <c r="F1139" s="265"/>
      <c r="S1139" s="490"/>
    </row>
    <row r="1140" spans="2:19" x14ac:dyDescent="0.25">
      <c r="F1140" s="265"/>
      <c r="S1140" s="490"/>
    </row>
    <row r="1141" spans="2:19" x14ac:dyDescent="0.25">
      <c r="F1141" s="265"/>
      <c r="S1141" s="490"/>
    </row>
    <row r="1142" spans="2:19" x14ac:dyDescent="0.25">
      <c r="F1142" s="265"/>
      <c r="S1142" s="490"/>
    </row>
    <row r="1143" spans="2:19" x14ac:dyDescent="0.25">
      <c r="F1143" s="265"/>
      <c r="S1143" s="490"/>
    </row>
    <row r="1144" spans="2:19" x14ac:dyDescent="0.25">
      <c r="F1144" s="265"/>
      <c r="S1144" s="490"/>
    </row>
    <row r="1145" spans="2:19" x14ac:dyDescent="0.25">
      <c r="F1145" s="265"/>
      <c r="S1145" s="490"/>
    </row>
    <row r="1146" spans="2:19" x14ac:dyDescent="0.25">
      <c r="F1146" s="265"/>
      <c r="S1146" s="490"/>
    </row>
    <row r="1147" spans="2:19" x14ac:dyDescent="0.25">
      <c r="F1147" s="265"/>
      <c r="S1147" s="490"/>
    </row>
    <row r="1148" spans="2:19" x14ac:dyDescent="0.25">
      <c r="B1148" s="246"/>
      <c r="S1148" s="490"/>
    </row>
    <row r="1149" spans="2:19" x14ac:dyDescent="0.25">
      <c r="F1149" s="265"/>
      <c r="S1149" s="490"/>
    </row>
    <row r="1150" spans="2:19" x14ac:dyDescent="0.25">
      <c r="F1150" s="265"/>
      <c r="S1150" s="490"/>
    </row>
    <row r="1151" spans="2:19" x14ac:dyDescent="0.25">
      <c r="F1151" s="265"/>
      <c r="S1151" s="490"/>
    </row>
    <row r="1152" spans="2:19" x14ac:dyDescent="0.25">
      <c r="F1152" s="265"/>
      <c r="S1152" s="490"/>
    </row>
    <row r="1153" spans="2:19" x14ac:dyDescent="0.25">
      <c r="F1153" s="265"/>
      <c r="S1153" s="490"/>
    </row>
    <row r="1154" spans="2:19" x14ac:dyDescent="0.25">
      <c r="F1154" s="265"/>
      <c r="S1154" s="490"/>
    </row>
    <row r="1155" spans="2:19" x14ac:dyDescent="0.25">
      <c r="F1155" s="265"/>
      <c r="S1155" s="490"/>
    </row>
    <row r="1156" spans="2:19" x14ac:dyDescent="0.25">
      <c r="F1156" s="265"/>
      <c r="S1156" s="490"/>
    </row>
    <row r="1157" spans="2:19" x14ac:dyDescent="0.25">
      <c r="B1157" s="246"/>
      <c r="S1157" s="490"/>
    </row>
    <row r="1158" spans="2:19" x14ac:dyDescent="0.25">
      <c r="F1158" s="265"/>
      <c r="S1158" s="490"/>
    </row>
    <row r="1159" spans="2:19" x14ac:dyDescent="0.25">
      <c r="F1159" s="265"/>
      <c r="S1159" s="490"/>
    </row>
    <row r="1160" spans="2:19" x14ac:dyDescent="0.25">
      <c r="F1160" s="265"/>
      <c r="S1160" s="490"/>
    </row>
    <row r="1161" spans="2:19" x14ac:dyDescent="0.25">
      <c r="F1161" s="265"/>
      <c r="S1161" s="490"/>
    </row>
    <row r="1162" spans="2:19" x14ac:dyDescent="0.25">
      <c r="F1162" s="265"/>
      <c r="S1162" s="490"/>
    </row>
    <row r="1163" spans="2:19" x14ac:dyDescent="0.25">
      <c r="F1163" s="265"/>
      <c r="S1163" s="490"/>
    </row>
    <row r="1164" spans="2:19" x14ac:dyDescent="0.25">
      <c r="F1164" s="265"/>
      <c r="S1164" s="490"/>
    </row>
    <row r="1165" spans="2:19" x14ac:dyDescent="0.25">
      <c r="F1165" s="265"/>
      <c r="S1165" s="490"/>
    </row>
    <row r="1166" spans="2:19" x14ac:dyDescent="0.25">
      <c r="B1166" s="246"/>
      <c r="S1166" s="490"/>
    </row>
    <row r="1167" spans="2:19" x14ac:dyDescent="0.25">
      <c r="F1167" s="265"/>
      <c r="S1167" s="490"/>
    </row>
    <row r="1168" spans="2:19" x14ac:dyDescent="0.25">
      <c r="F1168" s="265"/>
      <c r="S1168" s="490"/>
    </row>
    <row r="1169" spans="2:19" x14ac:dyDescent="0.25">
      <c r="F1169" s="265"/>
      <c r="S1169" s="490"/>
    </row>
    <row r="1170" spans="2:19" x14ac:dyDescent="0.25">
      <c r="F1170" s="265"/>
      <c r="S1170" s="490"/>
    </row>
    <row r="1171" spans="2:19" x14ac:dyDescent="0.25">
      <c r="F1171" s="265"/>
      <c r="S1171" s="490"/>
    </row>
    <row r="1172" spans="2:19" x14ac:dyDescent="0.25">
      <c r="F1172" s="265"/>
      <c r="S1172" s="490"/>
    </row>
    <row r="1173" spans="2:19" x14ac:dyDescent="0.25">
      <c r="F1173" s="265"/>
      <c r="S1173" s="490"/>
    </row>
    <row r="1174" spans="2:19" x14ac:dyDescent="0.25">
      <c r="F1174" s="265"/>
      <c r="S1174" s="490"/>
    </row>
    <row r="1175" spans="2:19" x14ac:dyDescent="0.25">
      <c r="B1175" s="246"/>
      <c r="S1175" s="490"/>
    </row>
    <row r="1176" spans="2:19" x14ac:dyDescent="0.25">
      <c r="F1176" s="265"/>
      <c r="S1176" s="490"/>
    </row>
    <row r="1177" spans="2:19" x14ac:dyDescent="0.25">
      <c r="F1177" s="265"/>
      <c r="S1177" s="490"/>
    </row>
    <row r="1178" spans="2:19" x14ac:dyDescent="0.25">
      <c r="F1178" s="265"/>
      <c r="S1178" s="490"/>
    </row>
    <row r="1179" spans="2:19" x14ac:dyDescent="0.25">
      <c r="F1179" s="265"/>
      <c r="S1179" s="490"/>
    </row>
    <row r="1180" spans="2:19" x14ac:dyDescent="0.25">
      <c r="F1180" s="265"/>
      <c r="S1180" s="490"/>
    </row>
    <row r="1181" spans="2:19" x14ac:dyDescent="0.25">
      <c r="F1181" s="265"/>
      <c r="S1181" s="490"/>
    </row>
    <row r="1182" spans="2:19" x14ac:dyDescent="0.25">
      <c r="F1182" s="265"/>
      <c r="S1182" s="490"/>
    </row>
    <row r="1183" spans="2:19" x14ac:dyDescent="0.25">
      <c r="F1183" s="265"/>
      <c r="S1183" s="490"/>
    </row>
    <row r="1184" spans="2:19" x14ac:dyDescent="0.25">
      <c r="B1184" s="246"/>
      <c r="S1184" s="490"/>
    </row>
    <row r="1185" spans="2:19" x14ac:dyDescent="0.25">
      <c r="F1185" s="265"/>
      <c r="S1185" s="490"/>
    </row>
    <row r="1186" spans="2:19" x14ac:dyDescent="0.25">
      <c r="F1186" s="265"/>
      <c r="S1186" s="490"/>
    </row>
    <row r="1187" spans="2:19" x14ac:dyDescent="0.25">
      <c r="F1187" s="265"/>
      <c r="S1187" s="490"/>
    </row>
    <row r="1188" spans="2:19" x14ac:dyDescent="0.25">
      <c r="F1188" s="265"/>
      <c r="S1188" s="490"/>
    </row>
    <row r="1189" spans="2:19" x14ac:dyDescent="0.25">
      <c r="F1189" s="265"/>
      <c r="S1189" s="490"/>
    </row>
    <row r="1190" spans="2:19" x14ac:dyDescent="0.25">
      <c r="F1190" s="265"/>
      <c r="S1190" s="490"/>
    </row>
    <row r="1191" spans="2:19" x14ac:dyDescent="0.25">
      <c r="F1191" s="265"/>
      <c r="S1191" s="490"/>
    </row>
    <row r="1192" spans="2:19" x14ac:dyDescent="0.25">
      <c r="F1192" s="265"/>
      <c r="S1192" s="490"/>
    </row>
    <row r="1193" spans="2:19" x14ac:dyDescent="0.25">
      <c r="B1193" s="246"/>
      <c r="S1193" s="490"/>
    </row>
    <row r="1194" spans="2:19" x14ac:dyDescent="0.25">
      <c r="F1194" s="265"/>
      <c r="S1194" s="490"/>
    </row>
    <row r="1195" spans="2:19" x14ac:dyDescent="0.25">
      <c r="F1195" s="265"/>
      <c r="S1195" s="490"/>
    </row>
    <row r="1196" spans="2:19" x14ac:dyDescent="0.25">
      <c r="F1196" s="265"/>
      <c r="S1196" s="490"/>
    </row>
    <row r="1197" spans="2:19" x14ac:dyDescent="0.25">
      <c r="F1197" s="265"/>
      <c r="S1197" s="490"/>
    </row>
    <row r="1198" spans="2:19" x14ac:dyDescent="0.25">
      <c r="F1198" s="265"/>
      <c r="S1198" s="490"/>
    </row>
    <row r="1199" spans="2:19" x14ac:dyDescent="0.25">
      <c r="F1199" s="265"/>
      <c r="S1199" s="490"/>
    </row>
    <row r="1200" spans="2:19" x14ac:dyDescent="0.25">
      <c r="B1200" s="246"/>
      <c r="S1200" s="490"/>
    </row>
    <row r="1201" spans="2:19" x14ac:dyDescent="0.25">
      <c r="B1201" s="227"/>
      <c r="F1201" s="265"/>
      <c r="S1201" s="490"/>
    </row>
    <row r="1202" spans="2:19" x14ac:dyDescent="0.25">
      <c r="B1202" s="227"/>
      <c r="F1202" s="265"/>
      <c r="S1202" s="490"/>
    </row>
    <row r="1203" spans="2:19" x14ac:dyDescent="0.25">
      <c r="B1203" s="227"/>
      <c r="F1203" s="265"/>
      <c r="S1203" s="490"/>
    </row>
    <row r="1204" spans="2:19" x14ac:dyDescent="0.25">
      <c r="B1204" s="227"/>
      <c r="F1204" s="265"/>
      <c r="S1204" s="490"/>
    </row>
    <row r="1205" spans="2:19" x14ac:dyDescent="0.25">
      <c r="B1205" s="227"/>
      <c r="F1205" s="265"/>
      <c r="S1205" s="490"/>
    </row>
    <row r="1206" spans="2:19" x14ac:dyDescent="0.25">
      <c r="B1206" s="227"/>
      <c r="F1206" s="265"/>
      <c r="S1206" s="490"/>
    </row>
    <row r="1207" spans="2:19" x14ac:dyDescent="0.25">
      <c r="B1207" s="227"/>
      <c r="F1207" s="265"/>
      <c r="S1207" s="490"/>
    </row>
    <row r="1208" spans="2:19" x14ac:dyDescent="0.25">
      <c r="B1208" s="227"/>
      <c r="F1208" s="265"/>
      <c r="S1208" s="490"/>
    </row>
    <row r="1209" spans="2:19" x14ac:dyDescent="0.25">
      <c r="B1209" s="241"/>
      <c r="S1209" s="490"/>
    </row>
    <row r="1210" spans="2:19" x14ac:dyDescent="0.25">
      <c r="B1210" s="510"/>
      <c r="F1210" s="265"/>
      <c r="S1210" s="490"/>
    </row>
    <row r="1211" spans="2:19" x14ac:dyDescent="0.25">
      <c r="F1211" s="265"/>
      <c r="S1211" s="490"/>
    </row>
    <row r="1212" spans="2:19" x14ac:dyDescent="0.25">
      <c r="F1212" s="265"/>
      <c r="S1212" s="490"/>
    </row>
    <row r="1213" spans="2:19" x14ac:dyDescent="0.25">
      <c r="F1213" s="265"/>
      <c r="S1213" s="490"/>
    </row>
    <row r="1214" spans="2:19" x14ac:dyDescent="0.25">
      <c r="F1214" s="265"/>
      <c r="S1214" s="490"/>
    </row>
    <row r="1215" spans="2:19" x14ac:dyDescent="0.25">
      <c r="F1215" s="265"/>
      <c r="S1215" s="490"/>
    </row>
    <row r="1216" spans="2:19" x14ac:dyDescent="0.25">
      <c r="F1216" s="265"/>
      <c r="S1216" s="490"/>
    </row>
    <row r="1217" spans="2:19" x14ac:dyDescent="0.25">
      <c r="F1217" s="265"/>
      <c r="S1217" s="490"/>
    </row>
    <row r="1218" spans="2:19" x14ac:dyDescent="0.25">
      <c r="F1218" s="265"/>
      <c r="S1218" s="490"/>
    </row>
    <row r="1219" spans="2:19" x14ac:dyDescent="0.25">
      <c r="F1219" s="265"/>
      <c r="S1219" s="490"/>
    </row>
    <row r="1220" spans="2:19" x14ac:dyDescent="0.25">
      <c r="B1220" s="246"/>
      <c r="S1220" s="490"/>
    </row>
    <row r="1221" spans="2:19" x14ac:dyDescent="0.25">
      <c r="B1221" s="241"/>
      <c r="S1221" s="490"/>
    </row>
    <row r="1222" spans="2:19" x14ac:dyDescent="0.25">
      <c r="B1222" s="246"/>
      <c r="S1222" s="490"/>
    </row>
    <row r="1223" spans="2:19" x14ac:dyDescent="0.25">
      <c r="F1223" s="265"/>
      <c r="S1223" s="490"/>
    </row>
    <row r="1224" spans="2:19" x14ac:dyDescent="0.25">
      <c r="F1224" s="265"/>
      <c r="S1224" s="490"/>
    </row>
    <row r="1225" spans="2:19" x14ac:dyDescent="0.25">
      <c r="F1225" s="265"/>
      <c r="S1225" s="490"/>
    </row>
    <row r="1226" spans="2:19" x14ac:dyDescent="0.25">
      <c r="F1226" s="265"/>
      <c r="S1226" s="490"/>
    </row>
    <row r="1227" spans="2:19" x14ac:dyDescent="0.25">
      <c r="F1227" s="265"/>
      <c r="S1227" s="490"/>
    </row>
    <row r="1228" spans="2:19" x14ac:dyDescent="0.25">
      <c r="B1228" s="246"/>
      <c r="S1228" s="490"/>
    </row>
    <row r="1229" spans="2:19" x14ac:dyDescent="0.25">
      <c r="F1229" s="265"/>
      <c r="S1229" s="490"/>
    </row>
    <row r="1230" spans="2:19" x14ac:dyDescent="0.25">
      <c r="F1230" s="265"/>
      <c r="S1230" s="490"/>
    </row>
    <row r="1231" spans="2:19" x14ac:dyDescent="0.25">
      <c r="F1231" s="265"/>
      <c r="S1231" s="490"/>
    </row>
    <row r="1232" spans="2:19" x14ac:dyDescent="0.25">
      <c r="F1232" s="265"/>
      <c r="S1232" s="490"/>
    </row>
    <row r="1233" spans="1:19" x14ac:dyDescent="0.25">
      <c r="F1233" s="265"/>
      <c r="S1233" s="490"/>
    </row>
    <row r="1234" spans="1:19" x14ac:dyDescent="0.25">
      <c r="B1234" s="246"/>
      <c r="F1234" s="265"/>
      <c r="S1234" s="490"/>
    </row>
    <row r="1235" spans="1:19" x14ac:dyDescent="0.25">
      <c r="F1235" s="265"/>
      <c r="S1235" s="490"/>
    </row>
    <row r="1236" spans="1:19" x14ac:dyDescent="0.25">
      <c r="B1236" s="246"/>
      <c r="F1236" s="265"/>
      <c r="S1236" s="490"/>
    </row>
    <row r="1237" spans="1:19" x14ac:dyDescent="0.25">
      <c r="B1237" s="227"/>
      <c r="F1237" s="265"/>
      <c r="S1237" s="490"/>
    </row>
    <row r="1238" spans="1:19" x14ac:dyDescent="0.25">
      <c r="B1238" s="227"/>
      <c r="F1238" s="265"/>
      <c r="S1238" s="490"/>
    </row>
    <row r="1239" spans="1:19" x14ac:dyDescent="0.25">
      <c r="B1239" s="246"/>
      <c r="F1239" s="265"/>
      <c r="S1239" s="490"/>
    </row>
    <row r="1240" spans="1:19" x14ac:dyDescent="0.25">
      <c r="F1240" s="265"/>
      <c r="S1240" s="490"/>
    </row>
    <row r="1241" spans="1:19" x14ac:dyDescent="0.25">
      <c r="F1241" s="265"/>
      <c r="S1241" s="490"/>
    </row>
    <row r="1242" spans="1:19" x14ac:dyDescent="0.25">
      <c r="F1242" s="265"/>
      <c r="S1242" s="490"/>
    </row>
    <row r="1243" spans="1:19" x14ac:dyDescent="0.25">
      <c r="F1243" s="265"/>
      <c r="S1243" s="490"/>
    </row>
    <row r="1244" spans="1:19" x14ac:dyDescent="0.25">
      <c r="B1244" s="246"/>
      <c r="D1244" s="242"/>
      <c r="E1244" s="242"/>
      <c r="F1244" s="265"/>
      <c r="S1244" s="490"/>
    </row>
    <row r="1245" spans="1:19" x14ac:dyDescent="0.25">
      <c r="B1245" s="246"/>
      <c r="D1245" s="224"/>
      <c r="E1245" s="224"/>
      <c r="F1245" s="224"/>
      <c r="S1245" s="490"/>
    </row>
    <row r="1246" spans="1:19" x14ac:dyDescent="0.25">
      <c r="A1246" s="266"/>
      <c r="B1246" s="241"/>
      <c r="C1246" s="241"/>
      <c r="D1246" s="275"/>
      <c r="E1246" s="275"/>
      <c r="F1246" s="241"/>
      <c r="S1246" s="490"/>
    </row>
    <row r="1247" spans="1:19" x14ac:dyDescent="0.25">
      <c r="A1247" s="266"/>
      <c r="B1247" s="277"/>
      <c r="C1247" s="374"/>
      <c r="D1247" s="301"/>
      <c r="E1247" s="302"/>
      <c r="F1247" s="273"/>
      <c r="S1247" s="490"/>
    </row>
    <row r="1248" spans="1:19" x14ac:dyDescent="0.25">
      <c r="B1248" s="241"/>
      <c r="E1248" s="268"/>
      <c r="F1248" s="274"/>
      <c r="S1248" s="490"/>
    </row>
    <row r="1249" spans="2:19" x14ac:dyDescent="0.25">
      <c r="B1249" s="227"/>
      <c r="F1249" s="265"/>
      <c r="S1249" s="490"/>
    </row>
    <row r="1250" spans="2:19" x14ac:dyDescent="0.25">
      <c r="B1250" s="227"/>
      <c r="F1250" s="265"/>
      <c r="S1250" s="490"/>
    </row>
    <row r="1251" spans="2:19" x14ac:dyDescent="0.25">
      <c r="B1251" s="227"/>
      <c r="F1251" s="265"/>
      <c r="S1251" s="490"/>
    </row>
    <row r="1252" spans="2:19" x14ac:dyDescent="0.25">
      <c r="B1252" s="227"/>
      <c r="F1252" s="265"/>
      <c r="S1252" s="490"/>
    </row>
    <row r="1253" spans="2:19" x14ac:dyDescent="0.25">
      <c r="B1253" s="227"/>
      <c r="F1253" s="265"/>
      <c r="S1253" s="490"/>
    </row>
    <row r="1254" spans="2:19" x14ac:dyDescent="0.25">
      <c r="B1254" s="227"/>
      <c r="F1254" s="265"/>
      <c r="S1254" s="490"/>
    </row>
    <row r="1255" spans="2:19" x14ac:dyDescent="0.25">
      <c r="B1255" s="241"/>
      <c r="F1255" s="274"/>
      <c r="S1255" s="490"/>
    </row>
    <row r="1256" spans="2:19" x14ac:dyDescent="0.25">
      <c r="B1256" s="227"/>
      <c r="F1256" s="265"/>
      <c r="S1256" s="490"/>
    </row>
    <row r="1257" spans="2:19" x14ac:dyDescent="0.25">
      <c r="B1257" s="227"/>
      <c r="F1257" s="265"/>
      <c r="S1257" s="490"/>
    </row>
    <row r="1258" spans="2:19" x14ac:dyDescent="0.25">
      <c r="B1258" s="227"/>
      <c r="F1258" s="265"/>
      <c r="S1258" s="490"/>
    </row>
    <row r="1259" spans="2:19" x14ac:dyDescent="0.25">
      <c r="B1259" s="227"/>
      <c r="F1259" s="265"/>
      <c r="S1259" s="490"/>
    </row>
    <row r="1260" spans="2:19" x14ac:dyDescent="0.25">
      <c r="B1260" s="227"/>
      <c r="F1260" s="265"/>
      <c r="S1260" s="490"/>
    </row>
    <row r="1261" spans="2:19" x14ac:dyDescent="0.25">
      <c r="B1261" s="227"/>
      <c r="F1261" s="265"/>
      <c r="S1261" s="490"/>
    </row>
    <row r="1262" spans="2:19" x14ac:dyDescent="0.25">
      <c r="B1262" s="241"/>
      <c r="F1262" s="274"/>
      <c r="S1262" s="490"/>
    </row>
    <row r="1263" spans="2:19" x14ac:dyDescent="0.25">
      <c r="B1263" s="227"/>
      <c r="F1263" s="265"/>
      <c r="S1263" s="490"/>
    </row>
    <row r="1264" spans="2:19" x14ac:dyDescent="0.25">
      <c r="B1264" s="227"/>
      <c r="F1264" s="265"/>
      <c r="S1264" s="490"/>
    </row>
    <row r="1265" spans="2:19" x14ac:dyDescent="0.25">
      <c r="B1265" s="227"/>
      <c r="F1265" s="265"/>
      <c r="S1265" s="490"/>
    </row>
    <row r="1266" spans="2:19" x14ac:dyDescent="0.25">
      <c r="B1266" s="227"/>
      <c r="F1266" s="265"/>
      <c r="S1266" s="490"/>
    </row>
    <row r="1267" spans="2:19" x14ac:dyDescent="0.25">
      <c r="B1267" s="227"/>
      <c r="F1267" s="265"/>
      <c r="S1267" s="490"/>
    </row>
    <row r="1268" spans="2:19" x14ac:dyDescent="0.25">
      <c r="B1268" s="227"/>
      <c r="F1268" s="265"/>
      <c r="S1268" s="490"/>
    </row>
    <row r="1269" spans="2:19" x14ac:dyDescent="0.25">
      <c r="B1269" s="241"/>
      <c r="F1269" s="274"/>
      <c r="S1269" s="490"/>
    </row>
    <row r="1270" spans="2:19" x14ac:dyDescent="0.25">
      <c r="B1270" s="227"/>
      <c r="F1270" s="265"/>
      <c r="S1270" s="490"/>
    </row>
    <row r="1271" spans="2:19" x14ac:dyDescent="0.25">
      <c r="B1271" s="227"/>
      <c r="F1271" s="265"/>
      <c r="S1271" s="490"/>
    </row>
    <row r="1272" spans="2:19" x14ac:dyDescent="0.25">
      <c r="B1272" s="227"/>
      <c r="F1272" s="265"/>
      <c r="S1272" s="490"/>
    </row>
    <row r="1273" spans="2:19" x14ac:dyDescent="0.25">
      <c r="B1273" s="227"/>
      <c r="F1273" s="265"/>
      <c r="S1273" s="490"/>
    </row>
    <row r="1274" spans="2:19" x14ac:dyDescent="0.25">
      <c r="B1274" s="227"/>
      <c r="F1274" s="265"/>
      <c r="S1274" s="490"/>
    </row>
    <row r="1275" spans="2:19" x14ac:dyDescent="0.25">
      <c r="B1275" s="227"/>
      <c r="F1275" s="265"/>
      <c r="S1275" s="490"/>
    </row>
    <row r="1276" spans="2:19" x14ac:dyDescent="0.25">
      <c r="B1276" s="241"/>
      <c r="F1276" s="274"/>
      <c r="S1276" s="490"/>
    </row>
    <row r="1277" spans="2:19" x14ac:dyDescent="0.25">
      <c r="B1277" s="227"/>
      <c r="F1277" s="265"/>
      <c r="S1277" s="490"/>
    </row>
    <row r="1278" spans="2:19" x14ac:dyDescent="0.25">
      <c r="B1278" s="227"/>
      <c r="F1278" s="265"/>
      <c r="S1278" s="490"/>
    </row>
    <row r="1279" spans="2:19" x14ac:dyDescent="0.25">
      <c r="B1279" s="227"/>
      <c r="F1279" s="265"/>
      <c r="S1279" s="490"/>
    </row>
    <row r="1280" spans="2:19" x14ac:dyDescent="0.25">
      <c r="B1280" s="241"/>
      <c r="F1280" s="274"/>
      <c r="S1280" s="490"/>
    </row>
    <row r="1281" spans="1:19" x14ac:dyDescent="0.25">
      <c r="B1281" s="227"/>
      <c r="F1281" s="265"/>
      <c r="S1281" s="490"/>
    </row>
    <row r="1282" spans="1:19" x14ac:dyDescent="0.25">
      <c r="B1282" s="227"/>
      <c r="F1282" s="265"/>
      <c r="S1282" s="490"/>
    </row>
    <row r="1283" spans="1:19" x14ac:dyDescent="0.25">
      <c r="B1283" s="241"/>
      <c r="F1283" s="274"/>
      <c r="S1283" s="490"/>
    </row>
    <row r="1284" spans="1:19" x14ac:dyDescent="0.25">
      <c r="B1284" s="227"/>
      <c r="F1284" s="265"/>
      <c r="S1284" s="490"/>
    </row>
    <row r="1285" spans="1:19" x14ac:dyDescent="0.25">
      <c r="B1285" s="227"/>
      <c r="F1285" s="265"/>
      <c r="S1285" s="490"/>
    </row>
    <row r="1286" spans="1:19" x14ac:dyDescent="0.25">
      <c r="B1286" s="227"/>
      <c r="F1286" s="265"/>
      <c r="S1286" s="490"/>
    </row>
    <row r="1287" spans="1:19" x14ac:dyDescent="0.25">
      <c r="B1287" s="227"/>
      <c r="F1287" s="265"/>
      <c r="S1287" s="490"/>
    </row>
    <row r="1288" spans="1:19" x14ac:dyDescent="0.25">
      <c r="B1288" s="227"/>
      <c r="F1288" s="265"/>
      <c r="S1288" s="490"/>
    </row>
    <row r="1289" spans="1:19" x14ac:dyDescent="0.25">
      <c r="B1289" s="227"/>
      <c r="F1289" s="265"/>
      <c r="S1289" s="490"/>
    </row>
    <row r="1290" spans="1:19" x14ac:dyDescent="0.25">
      <c r="B1290" s="227"/>
      <c r="E1290" s="268"/>
      <c r="F1290" s="265"/>
      <c r="S1290" s="490"/>
    </row>
    <row r="1291" spans="1:19" x14ac:dyDescent="0.25">
      <c r="A1291" s="266"/>
      <c r="B1291" s="246"/>
      <c r="C1291" s="246"/>
      <c r="D1291" s="81"/>
      <c r="E1291" s="81"/>
      <c r="F1291" s="246"/>
      <c r="S1291" s="490"/>
    </row>
    <row r="1292" spans="1:19" x14ac:dyDescent="0.25">
      <c r="A1292" s="266"/>
      <c r="B1292" s="277"/>
      <c r="C1292" s="374"/>
      <c r="D1292" s="301"/>
      <c r="E1292" s="302"/>
      <c r="F1292" s="273"/>
      <c r="S1292" s="490"/>
    </row>
    <row r="1293" spans="1:19" x14ac:dyDescent="0.25">
      <c r="B1293" s="241"/>
      <c r="E1293" s="263"/>
      <c r="F1293" s="269"/>
      <c r="G1293" s="490"/>
      <c r="H1293" s="490"/>
      <c r="S1293" s="490"/>
    </row>
    <row r="1294" spans="1:19" x14ac:dyDescent="0.25">
      <c r="B1294" s="241"/>
      <c r="F1294" s="265"/>
      <c r="G1294" s="490"/>
      <c r="H1294" s="490"/>
      <c r="S1294" s="490"/>
    </row>
    <row r="1295" spans="1:19" x14ac:dyDescent="0.25">
      <c r="B1295" s="241"/>
      <c r="F1295" s="265"/>
      <c r="S1295" s="490"/>
    </row>
    <row r="1296" spans="1:19" x14ac:dyDescent="0.25">
      <c r="B1296" s="241"/>
      <c r="F1296" s="265"/>
      <c r="S1296" s="490"/>
    </row>
    <row r="1297" spans="2:19" x14ac:dyDescent="0.25">
      <c r="B1297" s="241"/>
      <c r="F1297" s="265"/>
      <c r="S1297" s="490"/>
    </row>
    <row r="1298" spans="2:19" x14ac:dyDescent="0.25">
      <c r="B1298" s="241"/>
      <c r="F1298" s="265"/>
      <c r="S1298" s="490"/>
    </row>
    <row r="1299" spans="2:19" x14ac:dyDescent="0.25">
      <c r="B1299" s="241"/>
      <c r="F1299" s="265"/>
      <c r="S1299" s="490"/>
    </row>
    <row r="1300" spans="2:19" x14ac:dyDescent="0.25">
      <c r="B1300" s="241"/>
      <c r="F1300" s="265"/>
      <c r="S1300" s="490"/>
    </row>
    <row r="1301" spans="2:19" x14ac:dyDescent="0.25">
      <c r="B1301" s="241"/>
      <c r="F1301" s="265"/>
      <c r="S1301" s="490"/>
    </row>
    <row r="1302" spans="2:19" x14ac:dyDescent="0.25">
      <c r="B1302" s="241"/>
      <c r="F1302" s="265"/>
      <c r="S1302" s="490"/>
    </row>
    <row r="1303" spans="2:19" x14ac:dyDescent="0.25">
      <c r="B1303" s="241"/>
      <c r="F1303" s="265"/>
      <c r="S1303" s="490"/>
    </row>
    <row r="1304" spans="2:19" x14ac:dyDescent="0.25">
      <c r="B1304" s="241"/>
      <c r="F1304" s="265"/>
      <c r="S1304" s="490"/>
    </row>
    <row r="1305" spans="2:19" x14ac:dyDescent="0.25">
      <c r="B1305" s="241"/>
      <c r="F1305" s="265"/>
      <c r="S1305" s="490"/>
    </row>
    <row r="1306" spans="2:19" x14ac:dyDescent="0.25">
      <c r="B1306" s="241"/>
      <c r="F1306" s="265"/>
      <c r="S1306" s="490"/>
    </row>
    <row r="1307" spans="2:19" x14ac:dyDescent="0.25">
      <c r="B1307" s="241"/>
      <c r="F1307" s="265"/>
      <c r="S1307" s="490"/>
    </row>
    <row r="1308" spans="2:19" x14ac:dyDescent="0.25">
      <c r="B1308" s="241"/>
      <c r="F1308" s="265"/>
      <c r="S1308" s="490"/>
    </row>
    <row r="1309" spans="2:19" x14ac:dyDescent="0.25">
      <c r="B1309" s="241"/>
      <c r="F1309" s="265"/>
      <c r="S1309" s="490"/>
    </row>
    <row r="1310" spans="2:19" x14ac:dyDescent="0.25">
      <c r="B1310" s="241"/>
      <c r="F1310" s="265"/>
      <c r="S1310" s="490"/>
    </row>
    <row r="1311" spans="2:19" x14ac:dyDescent="0.25">
      <c r="B1311" s="241"/>
      <c r="F1311" s="265"/>
      <c r="S1311" s="490"/>
    </row>
    <row r="1312" spans="2:19" x14ac:dyDescent="0.25">
      <c r="B1312" s="241"/>
      <c r="F1312" s="265"/>
      <c r="S1312" s="490"/>
    </row>
    <row r="1313" spans="1:19" x14ac:dyDescent="0.25">
      <c r="B1313" s="241"/>
      <c r="F1313" s="265"/>
      <c r="S1313" s="490"/>
    </row>
    <row r="1314" spans="1:19" x14ac:dyDescent="0.25">
      <c r="B1314" s="241"/>
      <c r="F1314" s="265"/>
      <c r="S1314" s="490"/>
    </row>
    <row r="1315" spans="1:19" x14ac:dyDescent="0.25">
      <c r="B1315" s="241"/>
      <c r="F1315" s="265"/>
      <c r="S1315" s="490"/>
    </row>
    <row r="1316" spans="1:19" x14ac:dyDescent="0.25">
      <c r="B1316" s="241"/>
      <c r="F1316" s="265"/>
      <c r="S1316" s="490"/>
    </row>
    <row r="1317" spans="1:19" x14ac:dyDescent="0.25">
      <c r="B1317" s="241"/>
      <c r="E1317" s="263"/>
      <c r="F1317" s="265"/>
      <c r="S1317" s="490"/>
    </row>
    <row r="1318" spans="1:19" x14ac:dyDescent="0.25">
      <c r="A1318" s="266"/>
      <c r="B1318" s="246"/>
      <c r="C1318" s="246"/>
      <c r="D1318" s="81"/>
      <c r="E1318" s="81"/>
      <c r="F1318" s="246"/>
      <c r="S1318" s="490"/>
    </row>
    <row r="1319" spans="1:19" x14ac:dyDescent="0.25">
      <c r="A1319" s="266"/>
      <c r="B1319" s="277"/>
      <c r="C1319" s="374"/>
      <c r="D1319" s="301"/>
      <c r="E1319" s="302"/>
      <c r="F1319" s="273"/>
      <c r="S1319" s="490"/>
    </row>
    <row r="1320" spans="1:19" x14ac:dyDescent="0.25">
      <c r="A1320" s="266"/>
      <c r="B1320" s="277"/>
      <c r="C1320" s="253"/>
      <c r="D1320" s="248"/>
      <c r="E1320" s="248"/>
      <c r="F1320" s="277"/>
      <c r="S1320" s="490"/>
    </row>
    <row r="1321" spans="1:19" x14ac:dyDescent="0.25">
      <c r="C1321" s="239"/>
      <c r="F1321" s="262"/>
      <c r="S1321" s="490"/>
    </row>
    <row r="1322" spans="1:19" x14ac:dyDescent="0.25">
      <c r="C1322" s="239"/>
      <c r="F1322" s="262"/>
      <c r="S1322" s="490"/>
    </row>
    <row r="1323" spans="1:19" x14ac:dyDescent="0.25">
      <c r="C1323" s="239"/>
      <c r="F1323" s="262"/>
      <c r="S1323" s="490"/>
    </row>
    <row r="1324" spans="1:19" x14ac:dyDescent="0.25">
      <c r="C1324" s="239"/>
      <c r="F1324" s="262"/>
      <c r="S1324" s="490"/>
    </row>
    <row r="1325" spans="1:19" x14ac:dyDescent="0.25">
      <c r="C1325" s="239"/>
      <c r="F1325" s="262"/>
      <c r="S1325" s="490"/>
    </row>
    <row r="1326" spans="1:19" x14ac:dyDescent="0.25">
      <c r="C1326" s="239"/>
      <c r="F1326" s="262"/>
      <c r="S1326" s="490"/>
    </row>
    <row r="1327" spans="1:19" x14ac:dyDescent="0.25">
      <c r="C1327" s="239"/>
      <c r="F1327" s="262"/>
      <c r="S1327" s="490"/>
    </row>
    <row r="1328" spans="1:19" x14ac:dyDescent="0.25">
      <c r="C1328" s="239"/>
      <c r="F1328" s="262"/>
      <c r="S1328" s="490"/>
    </row>
    <row r="1329" spans="1:19" x14ac:dyDescent="0.25">
      <c r="C1329" s="239"/>
      <c r="F1329" s="262"/>
      <c r="S1329" s="490"/>
    </row>
    <row r="1330" spans="1:19" x14ac:dyDescent="0.25">
      <c r="B1330" s="227"/>
      <c r="C1330" s="239"/>
      <c r="F1330" s="262"/>
      <c r="S1330" s="490"/>
    </row>
    <row r="1331" spans="1:19" x14ac:dyDescent="0.25">
      <c r="B1331" s="227"/>
      <c r="C1331" s="239"/>
      <c r="F1331" s="262"/>
      <c r="S1331" s="490"/>
    </row>
    <row r="1332" spans="1:19" x14ac:dyDescent="0.25">
      <c r="B1332" s="227"/>
      <c r="C1332" s="239"/>
      <c r="F1332" s="262"/>
      <c r="S1332" s="490"/>
    </row>
    <row r="1333" spans="1:19" x14ac:dyDescent="0.25">
      <c r="B1333" s="227"/>
      <c r="C1333" s="239"/>
      <c r="F1333" s="262"/>
      <c r="S1333" s="490"/>
    </row>
    <row r="1334" spans="1:19" x14ac:dyDescent="0.25">
      <c r="B1334" s="264"/>
      <c r="C1334" s="239"/>
      <c r="F1334" s="262"/>
      <c r="S1334" s="490"/>
    </row>
    <row r="1335" spans="1:19" x14ac:dyDescent="0.25">
      <c r="B1335" s="264"/>
      <c r="C1335" s="239"/>
      <c r="F1335" s="262"/>
      <c r="S1335" s="490"/>
    </row>
    <row r="1336" spans="1:19" x14ac:dyDescent="0.25">
      <c r="A1336" s="266"/>
      <c r="B1336" s="225"/>
      <c r="C1336" s="253"/>
      <c r="F1336" s="273"/>
      <c r="S1336" s="490"/>
    </row>
    <row r="1337" spans="1:19" x14ac:dyDescent="0.25">
      <c r="C1337" s="239"/>
      <c r="F1337" s="262"/>
      <c r="S1337" s="490"/>
    </row>
    <row r="1338" spans="1:19" x14ac:dyDescent="0.25">
      <c r="C1338" s="226"/>
      <c r="F1338" s="262"/>
      <c r="S1338" s="490"/>
    </row>
    <row r="1339" spans="1:19" x14ac:dyDescent="0.25">
      <c r="C1339" s="226"/>
      <c r="F1339" s="262"/>
      <c r="S1339" s="490"/>
    </row>
    <row r="1340" spans="1:19" x14ac:dyDescent="0.25">
      <c r="C1340" s="226"/>
      <c r="F1340" s="262"/>
      <c r="S1340" s="490"/>
    </row>
    <row r="1341" spans="1:19" x14ac:dyDescent="0.25">
      <c r="C1341" s="226"/>
      <c r="F1341" s="262"/>
      <c r="S1341" s="490"/>
    </row>
    <row r="1342" spans="1:19" x14ac:dyDescent="0.25">
      <c r="C1342" s="226"/>
      <c r="F1342" s="262"/>
      <c r="S1342" s="490"/>
    </row>
    <row r="1343" spans="1:19" x14ac:dyDescent="0.25">
      <c r="C1343" s="226"/>
      <c r="F1343" s="262"/>
      <c r="S1343" s="490"/>
    </row>
    <row r="1344" spans="1:19" x14ac:dyDescent="0.25">
      <c r="C1344" s="226"/>
      <c r="F1344" s="262"/>
      <c r="S1344" s="490"/>
    </row>
    <row r="1345" spans="1:19" x14ac:dyDescent="0.25">
      <c r="C1345" s="226"/>
      <c r="F1345" s="262"/>
      <c r="S1345" s="490"/>
    </row>
    <row r="1346" spans="1:19" x14ac:dyDescent="0.25">
      <c r="B1346" s="227"/>
      <c r="C1346" s="226"/>
      <c r="F1346" s="262"/>
      <c r="S1346" s="490"/>
    </row>
    <row r="1347" spans="1:19" x14ac:dyDescent="0.25">
      <c r="A1347" s="266"/>
      <c r="B1347" s="241"/>
      <c r="C1347" s="266"/>
      <c r="F1347" s="273"/>
      <c r="S1347" s="490"/>
    </row>
    <row r="1348" spans="1:19" x14ac:dyDescent="0.25">
      <c r="C1348" s="239"/>
      <c r="F1348" s="262"/>
      <c r="S1348" s="490"/>
    </row>
    <row r="1349" spans="1:19" x14ac:dyDescent="0.25">
      <c r="C1349" s="226"/>
      <c r="F1349" s="262"/>
      <c r="S1349" s="490"/>
    </row>
    <row r="1350" spans="1:19" x14ac:dyDescent="0.25">
      <c r="C1350" s="226"/>
      <c r="F1350" s="262"/>
      <c r="S1350" s="490"/>
    </row>
    <row r="1351" spans="1:19" x14ac:dyDescent="0.25">
      <c r="C1351" s="226"/>
      <c r="F1351" s="262"/>
      <c r="S1351" s="490"/>
    </row>
    <row r="1352" spans="1:19" x14ac:dyDescent="0.25">
      <c r="C1352" s="226"/>
      <c r="F1352" s="262"/>
      <c r="S1352" s="490"/>
    </row>
    <row r="1353" spans="1:19" x14ac:dyDescent="0.25">
      <c r="C1353" s="226"/>
      <c r="F1353" s="262"/>
      <c r="S1353" s="490"/>
    </row>
    <row r="1354" spans="1:19" x14ac:dyDescent="0.25">
      <c r="C1354" s="226"/>
      <c r="F1354" s="262"/>
      <c r="S1354" s="490"/>
    </row>
    <row r="1355" spans="1:19" x14ac:dyDescent="0.25">
      <c r="C1355" s="226"/>
      <c r="F1355" s="262"/>
      <c r="S1355" s="490"/>
    </row>
    <row r="1356" spans="1:19" x14ac:dyDescent="0.25">
      <c r="C1356" s="226"/>
      <c r="F1356" s="262"/>
      <c r="S1356" s="490"/>
    </row>
    <row r="1357" spans="1:19" x14ac:dyDescent="0.25">
      <c r="B1357" s="227"/>
      <c r="C1357" s="226"/>
      <c r="F1357" s="262"/>
      <c r="S1357" s="490"/>
    </row>
    <row r="1358" spans="1:19" x14ac:dyDescent="0.25">
      <c r="A1358" s="266"/>
      <c r="B1358" s="241"/>
      <c r="C1358" s="226"/>
      <c r="F1358" s="262"/>
      <c r="S1358" s="490"/>
    </row>
    <row r="1359" spans="1:19" x14ac:dyDescent="0.25">
      <c r="B1359" s="227"/>
      <c r="C1359" s="226"/>
      <c r="F1359" s="262"/>
      <c r="S1359" s="490"/>
    </row>
    <row r="1360" spans="1:19" x14ac:dyDescent="0.25">
      <c r="B1360" s="227"/>
      <c r="C1360" s="226"/>
      <c r="F1360" s="262"/>
      <c r="S1360" s="490"/>
    </row>
    <row r="1361" spans="1:19" x14ac:dyDescent="0.25">
      <c r="B1361" s="227"/>
      <c r="C1361" s="226"/>
      <c r="F1361" s="262"/>
      <c r="S1361" s="490"/>
    </row>
    <row r="1362" spans="1:19" x14ac:dyDescent="0.25">
      <c r="B1362" s="227"/>
      <c r="C1362" s="226"/>
      <c r="F1362" s="262"/>
      <c r="S1362" s="490"/>
    </row>
    <row r="1363" spans="1:19" x14ac:dyDescent="0.25">
      <c r="B1363" s="227"/>
      <c r="C1363" s="226"/>
      <c r="F1363" s="262"/>
      <c r="S1363" s="490"/>
    </row>
    <row r="1364" spans="1:19" x14ac:dyDescent="0.25">
      <c r="B1364" s="227"/>
      <c r="C1364" s="226"/>
      <c r="F1364" s="262"/>
      <c r="S1364" s="490"/>
    </row>
    <row r="1365" spans="1:19" x14ac:dyDescent="0.25">
      <c r="B1365" s="227"/>
      <c r="C1365" s="226"/>
      <c r="F1365" s="262"/>
      <c r="S1365" s="490"/>
    </row>
    <row r="1366" spans="1:19" x14ac:dyDescent="0.25">
      <c r="A1366" s="266"/>
      <c r="B1366" s="241"/>
      <c r="C1366" s="266"/>
      <c r="F1366" s="313"/>
      <c r="S1366" s="490"/>
    </row>
    <row r="1367" spans="1:19" x14ac:dyDescent="0.25">
      <c r="B1367" s="227"/>
      <c r="C1367" s="226"/>
      <c r="F1367" s="262"/>
      <c r="S1367" s="490"/>
    </row>
    <row r="1368" spans="1:19" x14ac:dyDescent="0.25">
      <c r="B1368" s="227"/>
      <c r="C1368" s="226"/>
      <c r="F1368" s="262"/>
      <c r="S1368" s="490"/>
    </row>
    <row r="1369" spans="1:19" x14ac:dyDescent="0.25">
      <c r="B1369" s="227"/>
      <c r="C1369" s="226"/>
      <c r="F1369" s="262"/>
      <c r="S1369" s="490"/>
    </row>
    <row r="1370" spans="1:19" x14ac:dyDescent="0.25">
      <c r="B1370" s="227"/>
      <c r="C1370" s="226"/>
      <c r="F1370" s="262"/>
      <c r="S1370" s="490"/>
    </row>
    <row r="1371" spans="1:19" x14ac:dyDescent="0.25">
      <c r="B1371" s="227"/>
      <c r="C1371" s="226"/>
      <c r="F1371" s="262"/>
      <c r="S1371" s="490"/>
    </row>
    <row r="1372" spans="1:19" x14ac:dyDescent="0.25">
      <c r="B1372" s="227"/>
      <c r="C1372" s="226"/>
      <c r="F1372" s="262"/>
      <c r="S1372" s="490"/>
    </row>
    <row r="1373" spans="1:19" x14ac:dyDescent="0.25">
      <c r="B1373" s="227"/>
      <c r="C1373" s="226"/>
      <c r="F1373" s="262"/>
      <c r="S1373" s="490"/>
    </row>
    <row r="1374" spans="1:19" x14ac:dyDescent="0.25">
      <c r="B1374" s="227"/>
      <c r="C1374" s="226"/>
      <c r="F1374" s="262"/>
      <c r="S1374" s="490"/>
    </row>
    <row r="1375" spans="1:19" x14ac:dyDescent="0.25">
      <c r="B1375" s="227"/>
      <c r="C1375" s="226"/>
      <c r="F1375" s="262"/>
      <c r="S1375" s="490"/>
    </row>
    <row r="1376" spans="1:19" x14ac:dyDescent="0.25">
      <c r="A1376" s="266"/>
      <c r="B1376" s="241"/>
      <c r="C1376" s="266"/>
      <c r="F1376" s="313"/>
      <c r="S1376" s="490"/>
    </row>
    <row r="1377" spans="1:19" x14ac:dyDescent="0.25">
      <c r="B1377" s="227"/>
      <c r="C1377" s="226"/>
      <c r="F1377" s="262"/>
      <c r="S1377" s="490"/>
    </row>
    <row r="1378" spans="1:19" x14ac:dyDescent="0.25">
      <c r="B1378" s="227"/>
      <c r="C1378" s="226"/>
      <c r="F1378" s="262"/>
      <c r="S1378" s="490"/>
    </row>
    <row r="1379" spans="1:19" x14ac:dyDescent="0.25">
      <c r="B1379" s="227"/>
      <c r="C1379" s="226"/>
      <c r="F1379" s="262"/>
      <c r="S1379" s="490"/>
    </row>
    <row r="1380" spans="1:19" x14ac:dyDescent="0.25">
      <c r="B1380" s="227"/>
      <c r="C1380" s="226"/>
      <c r="F1380" s="262"/>
      <c r="S1380" s="490"/>
    </row>
    <row r="1381" spans="1:19" x14ac:dyDescent="0.25">
      <c r="B1381" s="227"/>
      <c r="C1381" s="226"/>
      <c r="F1381" s="262"/>
      <c r="S1381" s="490"/>
    </row>
    <row r="1382" spans="1:19" x14ac:dyDescent="0.25">
      <c r="B1382" s="227"/>
      <c r="C1382" s="226"/>
      <c r="F1382" s="262"/>
      <c r="S1382" s="490"/>
    </row>
    <row r="1383" spans="1:19" x14ac:dyDescent="0.25">
      <c r="B1383" s="227"/>
      <c r="C1383" s="226"/>
      <c r="F1383" s="262"/>
      <c r="S1383" s="490"/>
    </row>
    <row r="1384" spans="1:19" x14ac:dyDescent="0.25">
      <c r="B1384" s="227"/>
      <c r="C1384" s="226"/>
      <c r="F1384" s="262"/>
      <c r="S1384" s="490"/>
    </row>
    <row r="1385" spans="1:19" x14ac:dyDescent="0.25">
      <c r="B1385" s="227"/>
      <c r="C1385" s="226"/>
      <c r="F1385" s="262"/>
      <c r="S1385" s="490"/>
    </row>
    <row r="1386" spans="1:19" x14ac:dyDescent="0.25">
      <c r="B1386" s="227"/>
      <c r="C1386" s="226"/>
      <c r="F1386" s="262"/>
      <c r="S1386" s="490"/>
    </row>
    <row r="1387" spans="1:19" x14ac:dyDescent="0.25">
      <c r="A1387" s="266"/>
      <c r="B1387" s="241"/>
      <c r="C1387" s="266"/>
      <c r="F1387" s="313"/>
      <c r="S1387" s="490"/>
    </row>
    <row r="1388" spans="1:19" x14ac:dyDescent="0.25">
      <c r="B1388" s="227"/>
      <c r="C1388" s="226"/>
      <c r="F1388" s="262"/>
      <c r="S1388" s="490"/>
    </row>
    <row r="1389" spans="1:19" x14ac:dyDescent="0.25">
      <c r="B1389" s="227"/>
      <c r="C1389" s="226"/>
      <c r="F1389" s="262"/>
      <c r="S1389" s="490"/>
    </row>
    <row r="1390" spans="1:19" x14ac:dyDescent="0.25">
      <c r="B1390" s="227"/>
      <c r="C1390" s="226"/>
      <c r="F1390" s="262"/>
      <c r="S1390" s="490"/>
    </row>
    <row r="1391" spans="1:19" x14ac:dyDescent="0.25">
      <c r="B1391" s="227"/>
      <c r="C1391" s="226"/>
      <c r="F1391" s="262"/>
      <c r="S1391" s="490"/>
    </row>
    <row r="1392" spans="1:19" x14ac:dyDescent="0.25">
      <c r="B1392" s="227"/>
      <c r="C1392" s="226"/>
      <c r="F1392" s="262"/>
      <c r="S1392" s="490"/>
    </row>
    <row r="1393" spans="1:19" x14ac:dyDescent="0.25">
      <c r="B1393" s="227"/>
      <c r="C1393" s="226"/>
      <c r="F1393" s="262"/>
      <c r="S1393" s="490"/>
    </row>
    <row r="1394" spans="1:19" x14ac:dyDescent="0.25">
      <c r="B1394" s="227"/>
      <c r="C1394" s="226"/>
      <c r="F1394" s="262"/>
      <c r="S1394" s="490"/>
    </row>
    <row r="1395" spans="1:19" x14ac:dyDescent="0.25">
      <c r="B1395" s="227"/>
      <c r="C1395" s="226"/>
      <c r="F1395" s="262"/>
      <c r="S1395" s="490"/>
    </row>
    <row r="1396" spans="1:19" x14ac:dyDescent="0.25">
      <c r="B1396" s="227"/>
      <c r="C1396" s="226"/>
      <c r="F1396" s="262"/>
      <c r="S1396" s="490"/>
    </row>
    <row r="1397" spans="1:19" x14ac:dyDescent="0.25">
      <c r="A1397" s="266"/>
      <c r="B1397" s="241"/>
      <c r="C1397" s="266"/>
      <c r="F1397" s="313"/>
      <c r="S1397" s="490"/>
    </row>
    <row r="1398" spans="1:19" x14ac:dyDescent="0.25">
      <c r="B1398" s="227"/>
      <c r="C1398" s="226"/>
      <c r="F1398" s="262"/>
      <c r="S1398" s="490"/>
    </row>
    <row r="1399" spans="1:19" x14ac:dyDescent="0.25">
      <c r="B1399" s="227"/>
      <c r="C1399" s="226"/>
      <c r="F1399" s="262"/>
      <c r="S1399" s="490"/>
    </row>
    <row r="1400" spans="1:19" x14ac:dyDescent="0.25">
      <c r="B1400" s="227"/>
      <c r="C1400" s="226"/>
      <c r="F1400" s="262"/>
      <c r="S1400" s="490"/>
    </row>
    <row r="1401" spans="1:19" x14ac:dyDescent="0.25">
      <c r="B1401" s="227"/>
      <c r="C1401" s="226"/>
      <c r="F1401" s="262"/>
      <c r="S1401" s="490"/>
    </row>
    <row r="1402" spans="1:19" x14ac:dyDescent="0.25">
      <c r="B1402" s="227"/>
      <c r="C1402" s="226"/>
      <c r="F1402" s="262"/>
      <c r="S1402" s="490"/>
    </row>
    <row r="1403" spans="1:19" x14ac:dyDescent="0.25">
      <c r="B1403" s="227"/>
      <c r="C1403" s="226"/>
      <c r="F1403" s="262"/>
      <c r="S1403" s="490"/>
    </row>
    <row r="1404" spans="1:19" x14ac:dyDescent="0.25">
      <c r="B1404" s="227"/>
      <c r="C1404" s="226"/>
      <c r="F1404" s="262"/>
      <c r="S1404" s="490"/>
    </row>
    <row r="1405" spans="1:19" x14ac:dyDescent="0.25">
      <c r="A1405" s="266"/>
      <c r="B1405" s="241"/>
      <c r="C1405" s="266"/>
      <c r="F1405" s="313"/>
      <c r="S1405" s="490"/>
    </row>
    <row r="1406" spans="1:19" x14ac:dyDescent="0.25">
      <c r="B1406" s="227"/>
      <c r="C1406" s="226"/>
      <c r="F1406" s="262"/>
      <c r="S1406" s="490"/>
    </row>
    <row r="1407" spans="1:19" x14ac:dyDescent="0.25">
      <c r="B1407" s="227"/>
      <c r="C1407" s="226"/>
      <c r="F1407" s="262"/>
      <c r="S1407" s="490"/>
    </row>
    <row r="1408" spans="1:19" x14ac:dyDescent="0.25">
      <c r="B1408" s="227"/>
      <c r="C1408" s="226"/>
      <c r="F1408" s="262"/>
      <c r="S1408" s="490"/>
    </row>
    <row r="1409" spans="1:19" x14ac:dyDescent="0.25">
      <c r="B1409" s="227"/>
      <c r="C1409" s="226"/>
      <c r="F1409" s="262"/>
      <c r="S1409" s="490"/>
    </row>
    <row r="1410" spans="1:19" x14ac:dyDescent="0.25">
      <c r="B1410" s="227"/>
      <c r="C1410" s="226"/>
      <c r="F1410" s="262"/>
      <c r="S1410" s="490"/>
    </row>
    <row r="1411" spans="1:19" x14ac:dyDescent="0.25">
      <c r="B1411" s="227"/>
      <c r="C1411" s="226"/>
      <c r="F1411" s="262"/>
      <c r="S1411" s="490"/>
    </row>
    <row r="1412" spans="1:19" x14ac:dyDescent="0.25">
      <c r="B1412" s="227"/>
      <c r="C1412" s="226"/>
      <c r="F1412" s="262"/>
      <c r="S1412" s="490"/>
    </row>
    <row r="1413" spans="1:19" x14ac:dyDescent="0.25">
      <c r="A1413" s="266"/>
      <c r="B1413" s="241"/>
      <c r="C1413" s="266"/>
      <c r="F1413" s="313"/>
      <c r="S1413" s="490"/>
    </row>
    <row r="1414" spans="1:19" x14ac:dyDescent="0.25">
      <c r="B1414" s="227"/>
      <c r="C1414" s="226"/>
      <c r="F1414" s="262"/>
      <c r="S1414" s="490"/>
    </row>
    <row r="1415" spans="1:19" x14ac:dyDescent="0.25">
      <c r="B1415" s="227"/>
      <c r="C1415" s="226"/>
      <c r="F1415" s="262"/>
      <c r="S1415" s="490"/>
    </row>
    <row r="1416" spans="1:19" x14ac:dyDescent="0.25">
      <c r="A1416" s="266"/>
      <c r="B1416" s="241"/>
      <c r="C1416" s="266"/>
      <c r="F1416" s="313"/>
      <c r="S1416" s="490"/>
    </row>
    <row r="1417" spans="1:19" x14ac:dyDescent="0.25">
      <c r="B1417" s="227"/>
      <c r="C1417" s="226"/>
      <c r="F1417" s="262"/>
      <c r="S1417" s="490"/>
    </row>
    <row r="1418" spans="1:19" x14ac:dyDescent="0.25">
      <c r="B1418" s="227"/>
      <c r="C1418" s="226"/>
      <c r="F1418" s="262"/>
      <c r="S1418" s="490"/>
    </row>
    <row r="1419" spans="1:19" x14ac:dyDescent="0.25">
      <c r="A1419" s="266"/>
      <c r="B1419" s="241"/>
      <c r="C1419" s="266"/>
      <c r="F1419" s="313"/>
      <c r="S1419" s="490"/>
    </row>
    <row r="1420" spans="1:19" x14ac:dyDescent="0.25">
      <c r="B1420" s="227"/>
      <c r="C1420" s="226"/>
      <c r="F1420" s="262"/>
      <c r="S1420" s="490"/>
    </row>
    <row r="1421" spans="1:19" x14ac:dyDescent="0.25">
      <c r="B1421" s="227"/>
      <c r="C1421" s="226"/>
      <c r="F1421" s="262"/>
      <c r="S1421" s="490"/>
    </row>
    <row r="1422" spans="1:19" x14ac:dyDescent="0.25">
      <c r="B1422" s="227"/>
      <c r="C1422" s="226"/>
      <c r="F1422" s="262"/>
      <c r="S1422" s="490"/>
    </row>
    <row r="1423" spans="1:19" x14ac:dyDescent="0.25">
      <c r="B1423" s="227"/>
      <c r="C1423" s="226"/>
      <c r="F1423" s="262"/>
      <c r="S1423" s="490"/>
    </row>
    <row r="1424" spans="1:19" x14ac:dyDescent="0.25">
      <c r="B1424" s="227"/>
      <c r="C1424" s="226"/>
      <c r="F1424" s="262"/>
      <c r="S1424" s="490"/>
    </row>
    <row r="1425" spans="1:19" x14ac:dyDescent="0.25">
      <c r="B1425" s="227"/>
      <c r="C1425" s="226"/>
      <c r="F1425" s="262"/>
      <c r="S1425" s="490"/>
    </row>
    <row r="1426" spans="1:19" x14ac:dyDescent="0.25">
      <c r="B1426" s="227"/>
      <c r="C1426" s="226"/>
      <c r="F1426" s="262"/>
      <c r="S1426" s="490"/>
    </row>
    <row r="1427" spans="1:19" x14ac:dyDescent="0.25">
      <c r="B1427" s="227"/>
      <c r="C1427" s="226"/>
      <c r="F1427" s="262"/>
      <c r="S1427" s="490"/>
    </row>
    <row r="1428" spans="1:19" x14ac:dyDescent="0.25">
      <c r="B1428" s="227"/>
      <c r="C1428" s="226"/>
      <c r="F1428" s="262"/>
      <c r="S1428" s="490"/>
    </row>
    <row r="1429" spans="1:19" x14ac:dyDescent="0.25">
      <c r="B1429" s="227"/>
      <c r="C1429" s="226"/>
      <c r="F1429" s="262"/>
      <c r="S1429" s="490"/>
    </row>
    <row r="1430" spans="1:19" x14ac:dyDescent="0.25">
      <c r="B1430" s="227"/>
      <c r="C1430" s="226"/>
      <c r="F1430" s="262"/>
    </row>
    <row r="1431" spans="1:19" x14ac:dyDescent="0.25">
      <c r="A1431" s="266"/>
      <c r="B1431" s="241"/>
      <c r="C1431" s="266"/>
      <c r="F1431" s="313"/>
    </row>
    <row r="1432" spans="1:19" x14ac:dyDescent="0.25">
      <c r="B1432" s="227"/>
      <c r="C1432" s="226"/>
      <c r="F1432" s="262"/>
    </row>
    <row r="1433" spans="1:19" x14ac:dyDescent="0.25">
      <c r="B1433" s="227"/>
      <c r="C1433" s="226"/>
      <c r="F1433" s="262"/>
    </row>
    <row r="1434" spans="1:19" x14ac:dyDescent="0.25">
      <c r="B1434" s="227"/>
      <c r="C1434" s="226"/>
      <c r="F1434" s="262"/>
    </row>
    <row r="1435" spans="1:19" x14ac:dyDescent="0.25">
      <c r="B1435" s="227"/>
      <c r="C1435" s="226"/>
      <c r="F1435" s="262"/>
    </row>
    <row r="1436" spans="1:19" x14ac:dyDescent="0.25">
      <c r="B1436" s="227"/>
      <c r="C1436" s="226"/>
      <c r="F1436" s="262"/>
    </row>
    <row r="1437" spans="1:19" x14ac:dyDescent="0.25">
      <c r="B1437" s="227"/>
      <c r="C1437" s="226"/>
      <c r="F1437" s="262"/>
    </row>
    <row r="1438" spans="1:19" x14ac:dyDescent="0.25">
      <c r="B1438" s="227"/>
      <c r="C1438" s="226"/>
      <c r="F1438" s="262"/>
    </row>
    <row r="1439" spans="1:19" x14ac:dyDescent="0.25">
      <c r="B1439" s="227"/>
      <c r="C1439" s="226"/>
      <c r="F1439" s="262"/>
    </row>
    <row r="1440" spans="1:19" x14ac:dyDescent="0.25">
      <c r="B1440" s="227"/>
      <c r="C1440" s="226"/>
      <c r="F1440" s="262"/>
    </row>
    <row r="1441" spans="1:6" x14ac:dyDescent="0.25">
      <c r="B1441" s="227"/>
      <c r="C1441" s="226"/>
      <c r="F1441" s="262"/>
    </row>
    <row r="1442" spans="1:6" x14ac:dyDescent="0.25">
      <c r="B1442" s="227"/>
      <c r="C1442" s="226"/>
      <c r="F1442" s="262"/>
    </row>
    <row r="1443" spans="1:6" x14ac:dyDescent="0.25">
      <c r="B1443" s="227"/>
      <c r="C1443" s="226"/>
      <c r="F1443" s="262"/>
    </row>
    <row r="1444" spans="1:6" s="490" customFormat="1" x14ac:dyDescent="0.25">
      <c r="A1444" s="266"/>
      <c r="B1444" s="241"/>
      <c r="C1444" s="266"/>
      <c r="D1444" s="261"/>
      <c r="E1444" s="261"/>
      <c r="F1444" s="313"/>
    </row>
    <row r="1445" spans="1:6" s="490" customFormat="1" x14ac:dyDescent="0.25">
      <c r="A1445" s="226"/>
      <c r="B1445" s="227"/>
      <c r="C1445" s="226"/>
      <c r="D1445" s="261"/>
      <c r="E1445" s="261"/>
      <c r="F1445" s="262"/>
    </row>
    <row r="1446" spans="1:6" s="490" customFormat="1" x14ac:dyDescent="0.25">
      <c r="A1446" s="226"/>
      <c r="B1446" s="227"/>
      <c r="C1446" s="226"/>
      <c r="D1446" s="261"/>
      <c r="E1446" s="261"/>
      <c r="F1446" s="262"/>
    </row>
    <row r="1447" spans="1:6" s="490" customFormat="1" x14ac:dyDescent="0.25">
      <c r="A1447" s="226"/>
      <c r="B1447" s="227"/>
      <c r="C1447" s="226"/>
      <c r="D1447" s="261"/>
      <c r="E1447" s="261"/>
      <c r="F1447" s="262"/>
    </row>
    <row r="1448" spans="1:6" s="490" customFormat="1" x14ac:dyDescent="0.25">
      <c r="A1448" s="226"/>
      <c r="B1448" s="227"/>
      <c r="C1448" s="226"/>
      <c r="D1448" s="261"/>
      <c r="E1448" s="261"/>
      <c r="F1448" s="262"/>
    </row>
    <row r="1449" spans="1:6" s="490" customFormat="1" x14ac:dyDescent="0.25">
      <c r="A1449" s="226"/>
      <c r="B1449" s="227"/>
      <c r="C1449" s="226"/>
      <c r="D1449" s="261"/>
      <c r="E1449" s="261"/>
      <c r="F1449" s="262"/>
    </row>
    <row r="1450" spans="1:6" s="490" customFormat="1" x14ac:dyDescent="0.25">
      <c r="A1450" s="226"/>
      <c r="B1450" s="227"/>
      <c r="C1450" s="226"/>
      <c r="D1450" s="261"/>
      <c r="E1450" s="261"/>
      <c r="F1450" s="262"/>
    </row>
    <row r="1451" spans="1:6" s="490" customFormat="1" x14ac:dyDescent="0.25">
      <c r="A1451" s="226"/>
      <c r="B1451" s="227"/>
      <c r="C1451" s="226"/>
      <c r="D1451" s="261"/>
      <c r="E1451" s="261"/>
      <c r="F1451" s="262"/>
    </row>
    <row r="1452" spans="1:6" s="490" customFormat="1" x14ac:dyDescent="0.25">
      <c r="A1452" s="226"/>
      <c r="B1452" s="227"/>
      <c r="C1452" s="226"/>
      <c r="D1452" s="261"/>
      <c r="E1452" s="261"/>
      <c r="F1452" s="262"/>
    </row>
    <row r="1453" spans="1:6" s="490" customFormat="1" x14ac:dyDescent="0.25">
      <c r="A1453" s="226"/>
      <c r="B1453" s="227"/>
      <c r="C1453" s="226"/>
      <c r="D1453" s="261"/>
      <c r="E1453" s="261"/>
      <c r="F1453" s="262"/>
    </row>
    <row r="1454" spans="1:6" s="490" customFormat="1" x14ac:dyDescent="0.25">
      <c r="A1454" s="226"/>
      <c r="B1454" s="227"/>
      <c r="C1454" s="226"/>
      <c r="D1454" s="261"/>
      <c r="E1454" s="261"/>
      <c r="F1454" s="262"/>
    </row>
    <row r="1455" spans="1:6" s="490" customFormat="1" x14ac:dyDescent="0.25">
      <c r="A1455" s="226"/>
      <c r="B1455" s="227"/>
      <c r="C1455" s="226"/>
      <c r="D1455" s="261"/>
      <c r="E1455" s="261"/>
      <c r="F1455" s="262"/>
    </row>
    <row r="1456" spans="1:6" s="490" customFormat="1" x14ac:dyDescent="0.25">
      <c r="A1456" s="226"/>
      <c r="B1456" s="227"/>
      <c r="C1456" s="226"/>
      <c r="D1456" s="261"/>
      <c r="E1456" s="261"/>
      <c r="F1456" s="262"/>
    </row>
    <row r="1457" spans="1:6" s="490" customFormat="1" x14ac:dyDescent="0.25">
      <c r="A1457" s="226"/>
      <c r="B1457" s="227"/>
      <c r="C1457" s="226"/>
      <c r="D1457" s="261"/>
      <c r="E1457" s="261"/>
      <c r="F1457" s="262"/>
    </row>
    <row r="1458" spans="1:6" s="490" customFormat="1" x14ac:dyDescent="0.25">
      <c r="A1458" s="226"/>
      <c r="B1458" s="227"/>
      <c r="C1458" s="226"/>
      <c r="D1458" s="261"/>
      <c r="E1458" s="261"/>
      <c r="F1458" s="262"/>
    </row>
    <row r="1459" spans="1:6" s="490" customFormat="1" x14ac:dyDescent="0.25">
      <c r="A1459" s="226"/>
      <c r="B1459" s="227"/>
      <c r="C1459" s="226"/>
      <c r="D1459" s="261"/>
      <c r="E1459" s="261"/>
      <c r="F1459" s="262"/>
    </row>
    <row r="1460" spans="1:6" s="490" customFormat="1" x14ac:dyDescent="0.25">
      <c r="A1460" s="226"/>
      <c r="B1460" s="227"/>
      <c r="C1460" s="226"/>
      <c r="D1460" s="261"/>
      <c r="E1460" s="261"/>
      <c r="F1460" s="262"/>
    </row>
    <row r="1461" spans="1:6" s="490" customFormat="1" x14ac:dyDescent="0.25">
      <c r="A1461" s="226"/>
      <c r="B1461" s="227"/>
      <c r="C1461" s="226"/>
      <c r="D1461" s="261"/>
      <c r="E1461" s="261"/>
      <c r="F1461" s="262"/>
    </row>
    <row r="1462" spans="1:6" s="490" customFormat="1" x14ac:dyDescent="0.25">
      <c r="A1462" s="226"/>
      <c r="B1462" s="227"/>
      <c r="C1462" s="226"/>
      <c r="D1462" s="261"/>
      <c r="E1462" s="261"/>
      <c r="F1462" s="262"/>
    </row>
    <row r="1463" spans="1:6" s="490" customFormat="1" x14ac:dyDescent="0.25">
      <c r="A1463" s="226"/>
      <c r="B1463" s="227"/>
      <c r="C1463" s="226"/>
      <c r="D1463" s="261"/>
      <c r="E1463" s="261"/>
      <c r="F1463" s="262"/>
    </row>
    <row r="1464" spans="1:6" s="490" customFormat="1" x14ac:dyDescent="0.25">
      <c r="A1464" s="226"/>
      <c r="B1464" s="227"/>
      <c r="C1464" s="226"/>
      <c r="D1464" s="261"/>
      <c r="E1464" s="261"/>
      <c r="F1464" s="262"/>
    </row>
    <row r="1465" spans="1:6" s="490" customFormat="1" x14ac:dyDescent="0.25">
      <c r="A1465" s="226"/>
      <c r="B1465" s="227"/>
      <c r="D1465" s="228"/>
      <c r="E1465" s="263"/>
      <c r="F1465" s="244"/>
    </row>
    <row r="1466" spans="1:6" s="490" customFormat="1" x14ac:dyDescent="0.25">
      <c r="A1466" s="226"/>
      <c r="B1466" s="244"/>
      <c r="C1466" s="244"/>
      <c r="D1466" s="263"/>
      <c r="E1466" s="263"/>
      <c r="F1466" s="244"/>
    </row>
    <row r="1467" spans="1:6" s="490" customFormat="1" x14ac:dyDescent="0.25">
      <c r="A1467" s="226"/>
      <c r="B1467" s="244"/>
      <c r="C1467" s="277"/>
      <c r="D1467" s="261"/>
      <c r="E1467" s="261"/>
    </row>
    <row r="1468" spans="1:6" s="490" customFormat="1" x14ac:dyDescent="0.25">
      <c r="A1468" s="226"/>
      <c r="B1468" s="244"/>
      <c r="C1468" s="277"/>
      <c r="D1468" s="263"/>
      <c r="E1468" s="263"/>
      <c r="F1468" s="244"/>
    </row>
    <row r="1469" spans="1:6" s="490" customFormat="1" x14ac:dyDescent="0.25">
      <c r="A1469" s="226"/>
      <c r="B1469" s="244"/>
      <c r="C1469" s="277"/>
      <c r="D1469" s="263"/>
      <c r="E1469" s="263"/>
      <c r="F1469" s="244"/>
    </row>
    <row r="1470" spans="1:6" s="490" customFormat="1" x14ac:dyDescent="0.25">
      <c r="A1470" s="226"/>
      <c r="B1470" s="244"/>
      <c r="C1470" s="277"/>
      <c r="D1470" s="263"/>
      <c r="E1470" s="263"/>
      <c r="F1470" s="244"/>
    </row>
    <row r="1471" spans="1:6" s="490" customFormat="1" x14ac:dyDescent="0.25">
      <c r="A1471" s="226"/>
      <c r="B1471" s="244"/>
      <c r="C1471" s="246"/>
      <c r="D1471" s="263"/>
      <c r="E1471" s="263"/>
      <c r="F1471" s="244"/>
    </row>
    <row r="1472" spans="1:6" s="490" customFormat="1" x14ac:dyDescent="0.25">
      <c r="A1472" s="241"/>
      <c r="B1472" s="244"/>
      <c r="C1472" s="244"/>
      <c r="D1472" s="263"/>
      <c r="E1472" s="263"/>
      <c r="F1472" s="244"/>
    </row>
    <row r="1473" spans="1:6" s="490" customFormat="1" x14ac:dyDescent="0.25">
      <c r="A1473" s="374"/>
      <c r="D1473" s="261"/>
      <c r="E1473" s="261"/>
    </row>
    <row r="1474" spans="1:6" s="490" customFormat="1" x14ac:dyDescent="0.25">
      <c r="A1474" s="266"/>
      <c r="B1474" s="277"/>
      <c r="C1474" s="374"/>
      <c r="D1474" s="301"/>
      <c r="E1474" s="302"/>
      <c r="F1474" s="315"/>
    </row>
    <row r="1475" spans="1:6" s="490" customFormat="1" x14ac:dyDescent="0.25">
      <c r="A1475" s="266"/>
      <c r="B1475" s="246"/>
      <c r="C1475" s="246"/>
      <c r="D1475" s="81"/>
      <c r="E1475" s="81"/>
      <c r="F1475" s="246"/>
    </row>
    <row r="1476" spans="1:6" s="490" customFormat="1" x14ac:dyDescent="0.25">
      <c r="A1476" s="226"/>
      <c r="B1476" s="241"/>
      <c r="D1476" s="261"/>
      <c r="E1476" s="268"/>
      <c r="F1476" s="274"/>
    </row>
    <row r="1477" spans="1:6" s="490" customFormat="1" x14ac:dyDescent="0.25">
      <c r="A1477" s="226"/>
      <c r="B1477" s="244"/>
      <c r="D1477" s="228"/>
      <c r="E1477" s="268"/>
      <c r="F1477" s="265"/>
    </row>
    <row r="1478" spans="1:6" s="490" customFormat="1" x14ac:dyDescent="0.25">
      <c r="A1478" s="266"/>
      <c r="B1478" s="241"/>
      <c r="D1478" s="261"/>
      <c r="E1478" s="268"/>
      <c r="F1478" s="274"/>
    </row>
    <row r="1479" spans="1:6" s="490" customFormat="1" x14ac:dyDescent="0.25">
      <c r="A1479" s="226"/>
      <c r="B1479" s="227"/>
      <c r="D1479" s="261"/>
      <c r="E1479" s="261"/>
      <c r="F1479" s="265"/>
    </row>
    <row r="1480" spans="1:6" s="490" customFormat="1" x14ac:dyDescent="0.25">
      <c r="A1480" s="226"/>
      <c r="B1480" s="227"/>
      <c r="D1480" s="261"/>
      <c r="E1480" s="261"/>
      <c r="F1480" s="265"/>
    </row>
    <row r="1481" spans="1:6" s="490" customFormat="1" x14ac:dyDescent="0.25">
      <c r="A1481" s="226"/>
      <c r="B1481" s="227"/>
      <c r="D1481" s="261"/>
      <c r="E1481" s="261"/>
      <c r="F1481" s="265"/>
    </row>
    <row r="1482" spans="1:6" s="490" customFormat="1" x14ac:dyDescent="0.25">
      <c r="A1482" s="226"/>
      <c r="B1482" s="227"/>
      <c r="D1482" s="261"/>
      <c r="E1482" s="261"/>
      <c r="F1482" s="265"/>
    </row>
    <row r="1483" spans="1:6" s="490" customFormat="1" x14ac:dyDescent="0.25">
      <c r="A1483" s="226"/>
      <c r="B1483" s="227"/>
      <c r="D1483" s="261"/>
      <c r="E1483" s="261"/>
      <c r="F1483" s="265"/>
    </row>
    <row r="1484" spans="1:6" s="490" customFormat="1" x14ac:dyDescent="0.25">
      <c r="A1484" s="226"/>
      <c r="B1484" s="227"/>
      <c r="D1484" s="261"/>
      <c r="E1484" s="261"/>
      <c r="F1484" s="265"/>
    </row>
    <row r="1485" spans="1:6" s="490" customFormat="1" x14ac:dyDescent="0.25">
      <c r="A1485" s="226"/>
      <c r="B1485" s="227"/>
      <c r="D1485" s="261"/>
      <c r="E1485" s="261"/>
      <c r="F1485" s="265"/>
    </row>
    <row r="1486" spans="1:6" s="490" customFormat="1" x14ac:dyDescent="0.25">
      <c r="A1486" s="226"/>
      <c r="B1486" s="227"/>
      <c r="D1486" s="261"/>
      <c r="E1486" s="261"/>
      <c r="F1486" s="265"/>
    </row>
    <row r="1487" spans="1:6" s="490" customFormat="1" x14ac:dyDescent="0.25">
      <c r="A1487" s="226"/>
      <c r="B1487" s="227"/>
      <c r="D1487" s="261"/>
      <c r="E1487" s="261"/>
      <c r="F1487" s="265"/>
    </row>
    <row r="1488" spans="1:6" s="490" customFormat="1" x14ac:dyDescent="0.25">
      <c r="A1488" s="226"/>
      <c r="B1488" s="227"/>
      <c r="D1488" s="261"/>
      <c r="E1488" s="261"/>
      <c r="F1488" s="265"/>
    </row>
    <row r="1489" spans="1:6" s="490" customFormat="1" x14ac:dyDescent="0.25">
      <c r="A1489" s="226"/>
      <c r="B1489" s="227"/>
      <c r="D1489" s="261"/>
      <c r="E1489" s="261"/>
      <c r="F1489" s="265"/>
    </row>
    <row r="1490" spans="1:6" s="490" customFormat="1" x14ac:dyDescent="0.25">
      <c r="A1490" s="226"/>
      <c r="B1490" s="227"/>
      <c r="D1490" s="261"/>
      <c r="E1490" s="261"/>
      <c r="F1490" s="265"/>
    </row>
    <row r="1491" spans="1:6" s="490" customFormat="1" x14ac:dyDescent="0.25">
      <c r="A1491" s="226"/>
      <c r="B1491" s="227"/>
      <c r="D1491" s="261"/>
      <c r="E1491" s="261"/>
      <c r="F1491" s="265"/>
    </row>
    <row r="1492" spans="1:6" s="490" customFormat="1" x14ac:dyDescent="0.25">
      <c r="A1492" s="226"/>
      <c r="B1492" s="227"/>
      <c r="D1492" s="261"/>
      <c r="E1492" s="261"/>
      <c r="F1492" s="265"/>
    </row>
    <row r="1493" spans="1:6" s="490" customFormat="1" x14ac:dyDescent="0.25">
      <c r="A1493" s="226"/>
      <c r="B1493" s="227"/>
      <c r="D1493" s="261"/>
      <c r="E1493" s="261"/>
      <c r="F1493" s="265"/>
    </row>
    <row r="1494" spans="1:6" s="490" customFormat="1" x14ac:dyDescent="0.25">
      <c r="A1494" s="226"/>
      <c r="B1494" s="227"/>
      <c r="D1494" s="261"/>
      <c r="E1494" s="261"/>
      <c r="F1494" s="265"/>
    </row>
    <row r="1495" spans="1:6" s="490" customFormat="1" x14ac:dyDescent="0.25">
      <c r="A1495" s="226"/>
      <c r="B1495" s="227"/>
      <c r="D1495" s="261"/>
      <c r="E1495" s="261"/>
      <c r="F1495" s="265"/>
    </row>
    <row r="1496" spans="1:6" s="490" customFormat="1" x14ac:dyDescent="0.25">
      <c r="A1496" s="226"/>
      <c r="B1496" s="227"/>
      <c r="D1496" s="261"/>
      <c r="E1496" s="261"/>
      <c r="F1496" s="265"/>
    </row>
    <row r="1497" spans="1:6" s="490" customFormat="1" x14ac:dyDescent="0.25">
      <c r="A1497" s="226"/>
      <c r="B1497" s="227"/>
      <c r="D1497" s="261"/>
      <c r="E1497" s="261"/>
      <c r="F1497" s="265"/>
    </row>
    <row r="1498" spans="1:6" s="490" customFormat="1" x14ac:dyDescent="0.25">
      <c r="A1498" s="226"/>
      <c r="B1498" s="227"/>
      <c r="D1498" s="261"/>
      <c r="E1498" s="261"/>
      <c r="F1498" s="265"/>
    </row>
    <row r="1499" spans="1:6" s="490" customFormat="1" x14ac:dyDescent="0.25">
      <c r="A1499" s="226"/>
      <c r="B1499" s="227"/>
      <c r="D1499" s="261"/>
      <c r="E1499" s="261"/>
      <c r="F1499" s="265"/>
    </row>
    <row r="1500" spans="1:6" s="490" customFormat="1" x14ac:dyDescent="0.25">
      <c r="A1500" s="226"/>
      <c r="B1500" s="241"/>
      <c r="D1500" s="261"/>
      <c r="E1500" s="261"/>
      <c r="F1500" s="274"/>
    </row>
    <row r="1501" spans="1:6" s="490" customFormat="1" x14ac:dyDescent="0.25">
      <c r="A1501" s="226"/>
      <c r="B1501" s="227"/>
      <c r="D1501" s="261"/>
      <c r="E1501" s="261"/>
      <c r="F1501" s="265"/>
    </row>
    <row r="1502" spans="1:6" s="490" customFormat="1" x14ac:dyDescent="0.25">
      <c r="A1502" s="226"/>
      <c r="B1502" s="227"/>
      <c r="D1502" s="261"/>
      <c r="E1502" s="261"/>
      <c r="F1502" s="265"/>
    </row>
    <row r="1503" spans="1:6" s="490" customFormat="1" x14ac:dyDescent="0.25">
      <c r="A1503" s="226"/>
      <c r="B1503" s="227"/>
      <c r="D1503" s="261"/>
      <c r="E1503" s="261"/>
      <c r="F1503" s="265"/>
    </row>
    <row r="1504" spans="1:6" s="490" customFormat="1" x14ac:dyDescent="0.25">
      <c r="A1504" s="226"/>
      <c r="B1504" s="227"/>
      <c r="D1504" s="261"/>
      <c r="E1504" s="261"/>
      <c r="F1504" s="265"/>
    </row>
    <row r="1505" spans="1:6" s="490" customFormat="1" x14ac:dyDescent="0.25">
      <c r="A1505" s="226"/>
      <c r="B1505" s="227"/>
      <c r="D1505" s="261"/>
      <c r="E1505" s="261"/>
      <c r="F1505" s="265"/>
    </row>
    <row r="1506" spans="1:6" s="490" customFormat="1" x14ac:dyDescent="0.25">
      <c r="A1506" s="226"/>
      <c r="B1506" s="227"/>
      <c r="D1506" s="261"/>
      <c r="E1506" s="261"/>
      <c r="F1506" s="265"/>
    </row>
    <row r="1507" spans="1:6" s="490" customFormat="1" x14ac:dyDescent="0.25">
      <c r="A1507" s="226"/>
      <c r="B1507" s="227"/>
      <c r="D1507" s="261"/>
      <c r="E1507" s="261"/>
      <c r="F1507" s="265"/>
    </row>
    <row r="1508" spans="1:6" s="490" customFormat="1" x14ac:dyDescent="0.25">
      <c r="A1508" s="226"/>
      <c r="B1508" s="227"/>
      <c r="D1508" s="261"/>
      <c r="E1508" s="261"/>
      <c r="F1508" s="265"/>
    </row>
    <row r="1509" spans="1:6" s="490" customFormat="1" x14ac:dyDescent="0.25">
      <c r="A1509" s="226"/>
      <c r="B1509" s="227"/>
      <c r="D1509" s="261"/>
      <c r="E1509" s="261"/>
      <c r="F1509" s="265"/>
    </row>
    <row r="1510" spans="1:6" s="490" customFormat="1" x14ac:dyDescent="0.25">
      <c r="A1510" s="226"/>
      <c r="B1510" s="227"/>
      <c r="D1510" s="261"/>
      <c r="E1510" s="261"/>
      <c r="F1510" s="265"/>
    </row>
    <row r="1511" spans="1:6" s="490" customFormat="1" x14ac:dyDescent="0.25">
      <c r="A1511" s="226"/>
      <c r="B1511" s="227"/>
      <c r="D1511" s="261"/>
      <c r="E1511" s="261"/>
      <c r="F1511" s="265"/>
    </row>
    <row r="1512" spans="1:6" s="490" customFormat="1" x14ac:dyDescent="0.25">
      <c r="A1512" s="226"/>
      <c r="B1512" s="227"/>
      <c r="D1512" s="261"/>
      <c r="E1512" s="261"/>
      <c r="F1512" s="265"/>
    </row>
    <row r="1513" spans="1:6" s="490" customFormat="1" x14ac:dyDescent="0.25">
      <c r="A1513" s="226"/>
      <c r="B1513" s="227"/>
      <c r="D1513" s="261"/>
      <c r="E1513" s="261"/>
      <c r="F1513" s="265"/>
    </row>
    <row r="1514" spans="1:6" s="490" customFormat="1" x14ac:dyDescent="0.25">
      <c r="A1514" s="226"/>
      <c r="B1514" s="227"/>
      <c r="D1514" s="261"/>
      <c r="E1514" s="261"/>
      <c r="F1514" s="265"/>
    </row>
    <row r="1515" spans="1:6" s="490" customFormat="1" x14ac:dyDescent="0.25">
      <c r="A1515" s="226"/>
      <c r="B1515" s="227"/>
      <c r="D1515" s="261"/>
      <c r="E1515" s="261"/>
      <c r="F1515" s="265"/>
    </row>
    <row r="1516" spans="1:6" s="490" customFormat="1" x14ac:dyDescent="0.25">
      <c r="A1516" s="226"/>
      <c r="B1516" s="227"/>
      <c r="D1516" s="261"/>
      <c r="E1516" s="261"/>
      <c r="F1516" s="265"/>
    </row>
    <row r="1517" spans="1:6" s="490" customFormat="1" x14ac:dyDescent="0.25">
      <c r="A1517" s="226"/>
      <c r="B1517" s="227"/>
      <c r="D1517" s="261"/>
      <c r="E1517" s="261"/>
      <c r="F1517" s="265"/>
    </row>
    <row r="1518" spans="1:6" s="490" customFormat="1" x14ac:dyDescent="0.25">
      <c r="A1518" s="226"/>
      <c r="B1518" s="227"/>
      <c r="D1518" s="261"/>
      <c r="E1518" s="261"/>
      <c r="F1518" s="265"/>
    </row>
    <row r="1519" spans="1:6" s="490" customFormat="1" x14ac:dyDescent="0.25">
      <c r="A1519" s="226"/>
      <c r="B1519" s="227"/>
      <c r="D1519" s="261"/>
      <c r="E1519" s="261"/>
      <c r="F1519" s="265"/>
    </row>
    <row r="1520" spans="1:6" s="490" customFormat="1" x14ac:dyDescent="0.25">
      <c r="A1520" s="226"/>
      <c r="B1520" s="227"/>
      <c r="D1520" s="261"/>
      <c r="E1520" s="261"/>
      <c r="F1520" s="265"/>
    </row>
    <row r="1521" spans="1:6" s="490" customFormat="1" x14ac:dyDescent="0.25">
      <c r="A1521" s="226"/>
      <c r="B1521" s="227"/>
      <c r="D1521" s="261"/>
      <c r="E1521" s="261"/>
      <c r="F1521" s="265"/>
    </row>
    <row r="1522" spans="1:6" s="490" customFormat="1" x14ac:dyDescent="0.25">
      <c r="A1522" s="226"/>
      <c r="B1522" s="227"/>
      <c r="D1522" s="261"/>
      <c r="E1522" s="261"/>
      <c r="F1522" s="265"/>
    </row>
    <row r="1523" spans="1:6" s="490" customFormat="1" x14ac:dyDescent="0.25">
      <c r="A1523" s="226"/>
      <c r="B1523" s="227"/>
      <c r="D1523" s="261"/>
      <c r="E1523" s="261"/>
      <c r="F1523" s="265"/>
    </row>
    <row r="1524" spans="1:6" s="490" customFormat="1" x14ac:dyDescent="0.25">
      <c r="A1524" s="226"/>
      <c r="B1524" s="227"/>
      <c r="D1524" s="261"/>
      <c r="E1524" s="261"/>
      <c r="F1524" s="265"/>
    </row>
    <row r="1525" spans="1:6" s="490" customFormat="1" x14ac:dyDescent="0.25">
      <c r="A1525" s="226"/>
      <c r="B1525" s="227"/>
      <c r="D1525" s="261"/>
      <c r="E1525" s="261"/>
      <c r="F1525" s="274"/>
    </row>
    <row r="1526" spans="1:6" s="490" customFormat="1" x14ac:dyDescent="0.25">
      <c r="A1526" s="226"/>
      <c r="B1526" s="227"/>
      <c r="D1526" s="261"/>
      <c r="E1526" s="261"/>
      <c r="F1526" s="265"/>
    </row>
    <row r="1527" spans="1:6" s="490" customFormat="1" x14ac:dyDescent="0.25">
      <c r="A1527" s="226"/>
      <c r="B1527" s="227"/>
      <c r="D1527" s="261"/>
      <c r="E1527" s="261"/>
      <c r="F1527" s="265"/>
    </row>
    <row r="1528" spans="1:6" s="490" customFormat="1" x14ac:dyDescent="0.25">
      <c r="A1528" s="226"/>
      <c r="B1528" s="227"/>
      <c r="D1528" s="261"/>
      <c r="E1528" s="261"/>
      <c r="F1528" s="265"/>
    </row>
    <row r="1529" spans="1:6" s="490" customFormat="1" x14ac:dyDescent="0.25">
      <c r="A1529" s="226"/>
      <c r="B1529" s="227"/>
      <c r="D1529" s="261"/>
      <c r="E1529" s="261"/>
      <c r="F1529" s="265"/>
    </row>
    <row r="1530" spans="1:6" s="490" customFormat="1" x14ac:dyDescent="0.25">
      <c r="A1530" s="226"/>
      <c r="B1530" s="227"/>
      <c r="D1530" s="261"/>
      <c r="E1530" s="261"/>
      <c r="F1530" s="265"/>
    </row>
    <row r="1531" spans="1:6" s="490" customFormat="1" x14ac:dyDescent="0.25">
      <c r="A1531" s="226"/>
      <c r="B1531" s="227"/>
      <c r="D1531" s="261"/>
      <c r="E1531" s="261"/>
      <c r="F1531" s="265"/>
    </row>
    <row r="1532" spans="1:6" s="490" customFormat="1" x14ac:dyDescent="0.25">
      <c r="A1532" s="226"/>
      <c r="B1532" s="227"/>
      <c r="D1532" s="261"/>
      <c r="E1532" s="261"/>
      <c r="F1532" s="265"/>
    </row>
    <row r="1533" spans="1:6" s="490" customFormat="1" x14ac:dyDescent="0.25">
      <c r="A1533" s="226"/>
      <c r="B1533" s="227"/>
      <c r="D1533" s="261"/>
      <c r="E1533" s="261"/>
      <c r="F1533" s="265"/>
    </row>
    <row r="1534" spans="1:6" s="490" customFormat="1" x14ac:dyDescent="0.25">
      <c r="A1534" s="226"/>
      <c r="B1534" s="227"/>
      <c r="D1534" s="261"/>
      <c r="E1534" s="261"/>
      <c r="F1534" s="265"/>
    </row>
    <row r="1535" spans="1:6" s="490" customFormat="1" x14ac:dyDescent="0.25">
      <c r="A1535" s="226"/>
      <c r="B1535" s="227"/>
      <c r="D1535" s="261"/>
      <c r="E1535" s="261"/>
      <c r="F1535" s="265"/>
    </row>
    <row r="1536" spans="1:6" s="490" customFormat="1" x14ac:dyDescent="0.25">
      <c r="A1536" s="226"/>
      <c r="B1536" s="227"/>
      <c r="D1536" s="261"/>
      <c r="E1536" s="261"/>
      <c r="F1536" s="265"/>
    </row>
    <row r="1537" spans="1:6" s="490" customFormat="1" x14ac:dyDescent="0.25">
      <c r="A1537" s="226"/>
      <c r="B1537" s="227"/>
      <c r="D1537" s="261"/>
      <c r="E1537" s="261"/>
      <c r="F1537" s="265"/>
    </row>
    <row r="1538" spans="1:6" s="490" customFormat="1" x14ac:dyDescent="0.25">
      <c r="A1538" s="226"/>
      <c r="B1538" s="227"/>
      <c r="D1538" s="261"/>
      <c r="E1538" s="261"/>
      <c r="F1538" s="265"/>
    </row>
    <row r="1539" spans="1:6" s="490" customFormat="1" x14ac:dyDescent="0.25">
      <c r="A1539" s="226"/>
      <c r="B1539" s="227"/>
      <c r="D1539" s="261"/>
      <c r="E1539" s="261"/>
      <c r="F1539" s="265"/>
    </row>
    <row r="1540" spans="1:6" s="490" customFormat="1" x14ac:dyDescent="0.25">
      <c r="A1540" s="226"/>
      <c r="B1540" s="227"/>
      <c r="D1540" s="261"/>
      <c r="E1540" s="261"/>
      <c r="F1540" s="265"/>
    </row>
    <row r="1541" spans="1:6" s="490" customFormat="1" x14ac:dyDescent="0.25">
      <c r="A1541" s="226"/>
      <c r="B1541" s="227"/>
      <c r="D1541" s="261"/>
      <c r="E1541" s="261"/>
      <c r="F1541" s="265"/>
    </row>
    <row r="1542" spans="1:6" s="490" customFormat="1" x14ac:dyDescent="0.25">
      <c r="A1542" s="226"/>
      <c r="B1542" s="227"/>
      <c r="D1542" s="261"/>
      <c r="E1542" s="261"/>
      <c r="F1542" s="265"/>
    </row>
    <row r="1543" spans="1:6" s="490" customFormat="1" x14ac:dyDescent="0.25">
      <c r="A1543" s="226"/>
      <c r="B1543" s="227"/>
      <c r="D1543" s="261"/>
      <c r="E1543" s="261"/>
      <c r="F1543" s="265"/>
    </row>
    <row r="1544" spans="1:6" s="490" customFormat="1" x14ac:dyDescent="0.25">
      <c r="A1544" s="226"/>
      <c r="B1544" s="227"/>
      <c r="D1544" s="261"/>
      <c r="E1544" s="261"/>
      <c r="F1544" s="265"/>
    </row>
    <row r="1545" spans="1:6" s="490" customFormat="1" x14ac:dyDescent="0.25">
      <c r="A1545" s="226"/>
      <c r="B1545" s="227"/>
      <c r="D1545" s="261"/>
      <c r="E1545" s="261"/>
      <c r="F1545" s="265"/>
    </row>
    <row r="1546" spans="1:6" s="490" customFormat="1" x14ac:dyDescent="0.25">
      <c r="A1546" s="226"/>
      <c r="B1546" s="227"/>
      <c r="D1546" s="261"/>
      <c r="E1546" s="261"/>
      <c r="F1546" s="265"/>
    </row>
    <row r="1547" spans="1:6" s="490" customFormat="1" x14ac:dyDescent="0.25">
      <c r="A1547" s="226"/>
      <c r="B1547" s="227"/>
      <c r="D1547" s="261"/>
      <c r="E1547" s="261"/>
      <c r="F1547" s="265"/>
    </row>
    <row r="1548" spans="1:6" s="490" customFormat="1" x14ac:dyDescent="0.25">
      <c r="A1548" s="226"/>
      <c r="B1548" s="227"/>
      <c r="D1548" s="261"/>
      <c r="E1548" s="261"/>
      <c r="F1548" s="265"/>
    </row>
    <row r="1549" spans="1:6" s="490" customFormat="1" x14ac:dyDescent="0.25">
      <c r="A1549" s="226"/>
      <c r="B1549" s="227"/>
      <c r="D1549" s="261"/>
      <c r="E1549" s="261"/>
      <c r="F1549" s="265"/>
    </row>
    <row r="1550" spans="1:6" s="490" customFormat="1" x14ac:dyDescent="0.25">
      <c r="A1550" s="226"/>
      <c r="B1550" s="227"/>
      <c r="D1550" s="261"/>
      <c r="E1550" s="261"/>
      <c r="F1550" s="265"/>
    </row>
    <row r="1551" spans="1:6" s="490" customFormat="1" x14ac:dyDescent="0.25">
      <c r="A1551" s="226"/>
      <c r="B1551" s="227"/>
      <c r="D1551" s="261"/>
      <c r="E1551" s="261"/>
      <c r="F1551" s="265"/>
    </row>
    <row r="1552" spans="1:6" s="490" customFormat="1" x14ac:dyDescent="0.25">
      <c r="A1552" s="226"/>
      <c r="B1552" s="227"/>
      <c r="D1552" s="261"/>
      <c r="E1552" s="261"/>
      <c r="F1552" s="265"/>
    </row>
    <row r="1553" spans="1:6" s="490" customFormat="1" x14ac:dyDescent="0.25">
      <c r="A1553" s="226"/>
      <c r="B1553" s="227"/>
      <c r="D1553" s="261"/>
      <c r="E1553" s="261"/>
      <c r="F1553" s="265"/>
    </row>
    <row r="1554" spans="1:6" s="490" customFormat="1" x14ac:dyDescent="0.25">
      <c r="A1554" s="226"/>
      <c r="B1554" s="227"/>
      <c r="D1554" s="261"/>
      <c r="E1554" s="261"/>
      <c r="F1554" s="265"/>
    </row>
    <row r="1555" spans="1:6" s="490" customFormat="1" x14ac:dyDescent="0.25">
      <c r="A1555" s="226"/>
      <c r="B1555" s="227"/>
      <c r="D1555" s="261"/>
      <c r="E1555" s="261"/>
      <c r="F1555" s="265"/>
    </row>
    <row r="1556" spans="1:6" s="490" customFormat="1" x14ac:dyDescent="0.25">
      <c r="A1556" s="226"/>
      <c r="B1556" s="227"/>
      <c r="D1556" s="261"/>
      <c r="E1556" s="261"/>
      <c r="F1556" s="265"/>
    </row>
    <row r="1557" spans="1:6" s="490" customFormat="1" x14ac:dyDescent="0.25">
      <c r="A1557" s="226"/>
      <c r="B1557" s="227"/>
      <c r="D1557" s="261"/>
      <c r="E1557" s="261"/>
      <c r="F1557" s="265"/>
    </row>
    <row r="1558" spans="1:6" s="490" customFormat="1" x14ac:dyDescent="0.25">
      <c r="A1558" s="226"/>
      <c r="B1558" s="227"/>
      <c r="D1558" s="261"/>
      <c r="E1558" s="261"/>
      <c r="F1558" s="265"/>
    </row>
    <row r="1559" spans="1:6" s="490" customFormat="1" x14ac:dyDescent="0.25">
      <c r="A1559" s="226"/>
      <c r="B1559" s="227"/>
      <c r="D1559" s="261"/>
      <c r="E1559" s="261"/>
      <c r="F1559" s="265"/>
    </row>
    <row r="1560" spans="1:6" s="490" customFormat="1" x14ac:dyDescent="0.25">
      <c r="A1560" s="226"/>
      <c r="B1560" s="227"/>
      <c r="D1560" s="261"/>
      <c r="E1560" s="261"/>
      <c r="F1560" s="265"/>
    </row>
    <row r="1561" spans="1:6" s="490" customFormat="1" x14ac:dyDescent="0.25">
      <c r="A1561" s="226"/>
      <c r="B1561" s="227"/>
      <c r="D1561" s="261"/>
      <c r="E1561" s="261"/>
      <c r="F1561" s="265"/>
    </row>
    <row r="1562" spans="1:6" s="490" customFormat="1" x14ac:dyDescent="0.25">
      <c r="A1562" s="226"/>
      <c r="B1562" s="227"/>
      <c r="D1562" s="261"/>
      <c r="E1562" s="261"/>
      <c r="F1562" s="265"/>
    </row>
    <row r="1563" spans="1:6" s="490" customFormat="1" x14ac:dyDescent="0.25">
      <c r="A1563" s="226"/>
      <c r="B1563" s="227"/>
      <c r="D1563" s="261"/>
      <c r="E1563" s="261"/>
      <c r="F1563" s="265"/>
    </row>
    <row r="1564" spans="1:6" s="490" customFormat="1" x14ac:dyDescent="0.25">
      <c r="A1564" s="226"/>
      <c r="B1564" s="227"/>
      <c r="D1564" s="261"/>
      <c r="E1564" s="261"/>
      <c r="F1564" s="265"/>
    </row>
    <row r="1565" spans="1:6" s="490" customFormat="1" x14ac:dyDescent="0.25">
      <c r="A1565" s="226"/>
      <c r="B1565" s="227"/>
      <c r="D1565" s="261"/>
      <c r="E1565" s="261"/>
      <c r="F1565" s="265"/>
    </row>
    <row r="1566" spans="1:6" s="490" customFormat="1" x14ac:dyDescent="0.25">
      <c r="A1566" s="226"/>
      <c r="B1566" s="227"/>
      <c r="D1566" s="261"/>
      <c r="E1566" s="261"/>
      <c r="F1566" s="265"/>
    </row>
    <row r="1567" spans="1:6" s="490" customFormat="1" x14ac:dyDescent="0.25">
      <c r="A1567" s="226"/>
      <c r="B1567" s="227"/>
      <c r="D1567" s="261"/>
      <c r="E1567" s="261"/>
      <c r="F1567" s="265"/>
    </row>
    <row r="1568" spans="1:6" s="490" customFormat="1" x14ac:dyDescent="0.25">
      <c r="A1568" s="226"/>
      <c r="B1568" s="227"/>
      <c r="D1568" s="261"/>
      <c r="E1568" s="261"/>
      <c r="F1568" s="265"/>
    </row>
    <row r="1569" spans="1:6" s="490" customFormat="1" x14ac:dyDescent="0.25">
      <c r="A1569" s="226"/>
      <c r="B1569" s="227"/>
      <c r="D1569" s="261"/>
      <c r="E1569" s="261"/>
      <c r="F1569" s="265"/>
    </row>
    <row r="1570" spans="1:6" s="490" customFormat="1" x14ac:dyDescent="0.25">
      <c r="A1570" s="226"/>
      <c r="B1570" s="227"/>
      <c r="D1570" s="261"/>
      <c r="E1570" s="261"/>
      <c r="F1570" s="265"/>
    </row>
    <row r="1571" spans="1:6" s="490" customFormat="1" x14ac:dyDescent="0.25">
      <c r="A1571" s="226"/>
      <c r="B1571" s="227"/>
      <c r="D1571" s="261"/>
      <c r="E1571" s="261"/>
      <c r="F1571" s="265"/>
    </row>
    <row r="1572" spans="1:6" s="490" customFormat="1" x14ac:dyDescent="0.25">
      <c r="A1572" s="226"/>
      <c r="B1572" s="227"/>
      <c r="D1572" s="261"/>
      <c r="E1572" s="261"/>
      <c r="F1572" s="265"/>
    </row>
    <row r="1573" spans="1:6" s="490" customFormat="1" x14ac:dyDescent="0.25">
      <c r="A1573" s="226"/>
      <c r="B1573" s="227"/>
      <c r="D1573" s="261"/>
      <c r="E1573" s="261"/>
      <c r="F1573" s="265"/>
    </row>
    <row r="1574" spans="1:6" s="490" customFormat="1" x14ac:dyDescent="0.25">
      <c r="A1574" s="226"/>
      <c r="B1574" s="227"/>
      <c r="D1574" s="261"/>
      <c r="E1574" s="261"/>
      <c r="F1574" s="265"/>
    </row>
    <row r="1575" spans="1:6" s="490" customFormat="1" x14ac:dyDescent="0.25">
      <c r="A1575" s="226"/>
      <c r="B1575" s="227"/>
      <c r="D1575" s="261"/>
      <c r="E1575" s="261"/>
      <c r="F1575" s="265"/>
    </row>
    <row r="1576" spans="1:6" s="490" customFormat="1" x14ac:dyDescent="0.25">
      <c r="A1576" s="226"/>
      <c r="B1576" s="227"/>
      <c r="D1576" s="261"/>
      <c r="E1576" s="261"/>
      <c r="F1576" s="265"/>
    </row>
    <row r="1577" spans="1:6" s="490" customFormat="1" x14ac:dyDescent="0.25">
      <c r="A1577" s="226"/>
      <c r="B1577" s="227"/>
      <c r="D1577" s="261"/>
      <c r="E1577" s="261"/>
      <c r="F1577" s="265"/>
    </row>
    <row r="1578" spans="1:6" s="490" customFormat="1" x14ac:dyDescent="0.25">
      <c r="A1578" s="226"/>
      <c r="B1578" s="227"/>
      <c r="D1578" s="261"/>
      <c r="E1578" s="261"/>
      <c r="F1578" s="265"/>
    </row>
    <row r="1579" spans="1:6" s="490" customFormat="1" x14ac:dyDescent="0.25">
      <c r="A1579" s="226"/>
      <c r="B1579" s="227"/>
      <c r="D1579" s="261"/>
      <c r="E1579" s="261"/>
      <c r="F1579" s="265"/>
    </row>
    <row r="1580" spans="1:6" s="490" customFormat="1" x14ac:dyDescent="0.25">
      <c r="A1580" s="226"/>
      <c r="B1580" s="227"/>
      <c r="D1580" s="261"/>
      <c r="E1580" s="261"/>
      <c r="F1580" s="265"/>
    </row>
    <row r="1581" spans="1:6" s="490" customFormat="1" x14ac:dyDescent="0.25">
      <c r="A1581" s="226"/>
      <c r="B1581" s="227"/>
      <c r="D1581" s="261"/>
      <c r="E1581" s="261"/>
      <c r="F1581" s="265"/>
    </row>
    <row r="1582" spans="1:6" s="490" customFormat="1" x14ac:dyDescent="0.25">
      <c r="A1582" s="226"/>
      <c r="B1582" s="227"/>
      <c r="D1582" s="261"/>
      <c r="E1582" s="261"/>
      <c r="F1582" s="265"/>
    </row>
    <row r="1583" spans="1:6" s="490" customFormat="1" x14ac:dyDescent="0.25">
      <c r="A1583" s="226"/>
      <c r="B1583" s="227"/>
      <c r="D1583" s="261"/>
      <c r="E1583" s="268"/>
      <c r="F1583" s="265"/>
    </row>
    <row r="1584" spans="1:6" s="490" customFormat="1" x14ac:dyDescent="0.25">
      <c r="A1584" s="226"/>
      <c r="B1584" s="227"/>
      <c r="D1584" s="228"/>
      <c r="E1584" s="263"/>
      <c r="F1584" s="244"/>
    </row>
    <row r="1585" spans="1:6" s="490" customFormat="1" x14ac:dyDescent="0.25">
      <c r="A1585" s="226"/>
      <c r="B1585" s="244"/>
      <c r="C1585" s="244"/>
      <c r="D1585" s="263"/>
      <c r="E1585" s="263"/>
      <c r="F1585" s="244"/>
    </row>
    <row r="1586" spans="1:6" s="490" customFormat="1" x14ac:dyDescent="0.25">
      <c r="A1586" s="226"/>
      <c r="B1586" s="244"/>
      <c r="C1586" s="277"/>
      <c r="D1586" s="261"/>
      <c r="E1586" s="261"/>
    </row>
    <row r="1587" spans="1:6" s="490" customFormat="1" x14ac:dyDescent="0.25">
      <c r="A1587" s="226"/>
      <c r="B1587" s="244"/>
      <c r="C1587" s="277"/>
      <c r="D1587" s="263"/>
      <c r="E1587" s="263"/>
      <c r="F1587" s="244"/>
    </row>
    <row r="1588" spans="1:6" s="490" customFormat="1" x14ac:dyDescent="0.25">
      <c r="A1588" s="226"/>
      <c r="B1588" s="244"/>
      <c r="C1588" s="277"/>
      <c r="D1588" s="263"/>
      <c r="E1588" s="263"/>
      <c r="F1588" s="244"/>
    </row>
    <row r="1589" spans="1:6" s="490" customFormat="1" x14ac:dyDescent="0.25">
      <c r="A1589" s="226"/>
      <c r="B1589" s="244"/>
      <c r="C1589" s="277"/>
      <c r="D1589" s="263"/>
      <c r="E1589" s="263"/>
      <c r="F1589" s="244"/>
    </row>
    <row r="1590" spans="1:6" s="490" customFormat="1" x14ac:dyDescent="0.25">
      <c r="A1590" s="226"/>
      <c r="B1590" s="244"/>
      <c r="C1590" s="277"/>
      <c r="D1590" s="261"/>
      <c r="E1590" s="261"/>
    </row>
    <row r="1591" spans="1:6" s="490" customFormat="1" x14ac:dyDescent="0.25">
      <c r="A1591" s="226"/>
      <c r="B1591" s="241"/>
      <c r="C1591" s="244"/>
      <c r="D1591" s="263"/>
      <c r="E1591" s="263"/>
      <c r="F1591" s="244"/>
    </row>
    <row r="1592" spans="1:6" s="490" customFormat="1" x14ac:dyDescent="0.25">
      <c r="A1592" s="266"/>
      <c r="B1592" s="241"/>
      <c r="C1592" s="244"/>
      <c r="D1592" s="263"/>
      <c r="E1592" s="263"/>
      <c r="F1592" s="244"/>
    </row>
    <row r="1593" spans="1:6" s="490" customFormat="1" x14ac:dyDescent="0.25">
      <c r="A1593" s="226"/>
      <c r="B1593" s="227"/>
      <c r="D1593" s="228"/>
      <c r="E1593" s="261"/>
      <c r="F1593" s="265"/>
    </row>
    <row r="1594" spans="1:6" s="490" customFormat="1" x14ac:dyDescent="0.25">
      <c r="A1594" s="226"/>
      <c r="B1594" s="227"/>
      <c r="D1594" s="228"/>
      <c r="E1594" s="261"/>
      <c r="F1594" s="265"/>
    </row>
    <row r="1595" spans="1:6" s="490" customFormat="1" x14ac:dyDescent="0.25">
      <c r="A1595" s="226"/>
      <c r="B1595" s="227"/>
      <c r="D1595" s="228"/>
      <c r="E1595" s="261"/>
      <c r="F1595" s="265"/>
    </row>
    <row r="1596" spans="1:6" s="490" customFormat="1" x14ac:dyDescent="0.25">
      <c r="A1596" s="226"/>
      <c r="B1596" s="227"/>
      <c r="D1596" s="228"/>
      <c r="E1596" s="261"/>
      <c r="F1596" s="265"/>
    </row>
    <row r="1597" spans="1:6" s="490" customFormat="1" x14ac:dyDescent="0.25">
      <c r="A1597" s="226"/>
      <c r="B1597" s="227"/>
      <c r="D1597" s="228"/>
      <c r="E1597" s="261"/>
      <c r="F1597" s="265"/>
    </row>
    <row r="1598" spans="1:6" s="490" customFormat="1" x14ac:dyDescent="0.25">
      <c r="A1598" s="226"/>
      <c r="B1598" s="227"/>
      <c r="D1598" s="228"/>
      <c r="E1598" s="261"/>
      <c r="F1598" s="265"/>
    </row>
    <row r="1599" spans="1:6" s="490" customFormat="1" x14ac:dyDescent="0.25">
      <c r="A1599" s="226"/>
      <c r="B1599" s="276"/>
      <c r="D1599" s="228"/>
      <c r="E1599" s="261"/>
      <c r="F1599" s="265"/>
    </row>
    <row r="1600" spans="1:6" s="490" customFormat="1" x14ac:dyDescent="0.25">
      <c r="A1600" s="226"/>
      <c r="B1600" s="276"/>
      <c r="D1600" s="228"/>
      <c r="E1600" s="261"/>
      <c r="F1600" s="265"/>
    </row>
    <row r="1601" spans="1:6" s="490" customFormat="1" x14ac:dyDescent="0.25">
      <c r="A1601" s="226"/>
      <c r="B1601" s="276"/>
      <c r="D1601" s="224"/>
      <c r="E1601" s="261"/>
      <c r="F1601" s="265"/>
    </row>
    <row r="1602" spans="1:6" s="490" customFormat="1" x14ac:dyDescent="0.25">
      <c r="A1602" s="226"/>
      <c r="B1602" s="276"/>
      <c r="D1602" s="224"/>
      <c r="E1602" s="261"/>
      <c r="F1602" s="265"/>
    </row>
    <row r="1603" spans="1:6" s="490" customFormat="1" x14ac:dyDescent="0.25">
      <c r="A1603" s="226"/>
      <c r="B1603" s="276"/>
      <c r="D1603" s="224"/>
      <c r="E1603" s="261"/>
      <c r="F1603" s="265"/>
    </row>
    <row r="1604" spans="1:6" s="490" customFormat="1" x14ac:dyDescent="0.25">
      <c r="A1604" s="226"/>
      <c r="B1604" s="276"/>
      <c r="D1604" s="224"/>
      <c r="E1604" s="261"/>
      <c r="F1604" s="265"/>
    </row>
    <row r="1605" spans="1:6" s="490" customFormat="1" x14ac:dyDescent="0.25">
      <c r="A1605" s="226"/>
      <c r="B1605" s="276"/>
      <c r="D1605" s="224"/>
      <c r="E1605" s="261"/>
      <c r="F1605" s="265"/>
    </row>
    <row r="1606" spans="1:6" s="490" customFormat="1" x14ac:dyDescent="0.25">
      <c r="A1606" s="226"/>
      <c r="B1606" s="276"/>
      <c r="D1606" s="224"/>
      <c r="E1606" s="261"/>
      <c r="F1606" s="265"/>
    </row>
    <row r="1607" spans="1:6" s="490" customFormat="1" x14ac:dyDescent="0.25">
      <c r="A1607" s="226"/>
      <c r="B1607" s="276"/>
      <c r="D1607" s="224"/>
      <c r="E1607" s="261"/>
      <c r="F1607" s="265"/>
    </row>
    <row r="1608" spans="1:6" s="490" customFormat="1" x14ac:dyDescent="0.25">
      <c r="A1608" s="226"/>
      <c r="B1608" s="276"/>
      <c r="D1608" s="224"/>
      <c r="E1608" s="261"/>
      <c r="F1608" s="265"/>
    </row>
    <row r="1609" spans="1:6" s="490" customFormat="1" x14ac:dyDescent="0.25">
      <c r="A1609" s="226"/>
      <c r="B1609" s="276"/>
      <c r="D1609" s="224"/>
      <c r="E1609" s="261"/>
      <c r="F1609" s="265"/>
    </row>
    <row r="1610" spans="1:6" s="490" customFormat="1" x14ac:dyDescent="0.25">
      <c r="A1610" s="226"/>
      <c r="B1610" s="276"/>
      <c r="D1610" s="224"/>
      <c r="E1610" s="261"/>
      <c r="F1610" s="265"/>
    </row>
    <row r="1611" spans="1:6" s="490" customFormat="1" x14ac:dyDescent="0.25">
      <c r="A1611" s="226"/>
      <c r="B1611" s="276"/>
      <c r="D1611" s="224"/>
      <c r="E1611" s="261"/>
      <c r="F1611" s="265"/>
    </row>
    <row r="1612" spans="1:6" s="490" customFormat="1" x14ac:dyDescent="0.25">
      <c r="A1612" s="226"/>
      <c r="B1612" s="276"/>
      <c r="D1612" s="224"/>
      <c r="E1612" s="261"/>
      <c r="F1612" s="265"/>
    </row>
    <row r="1613" spans="1:6" s="490" customFormat="1" x14ac:dyDescent="0.25">
      <c r="A1613" s="226"/>
      <c r="B1613" s="276"/>
      <c r="D1613" s="224"/>
      <c r="E1613" s="261"/>
      <c r="F1613" s="265"/>
    </row>
    <row r="1614" spans="1:6" s="490" customFormat="1" x14ac:dyDescent="0.25">
      <c r="A1614" s="226"/>
      <c r="B1614" s="276"/>
      <c r="D1614" s="224"/>
      <c r="E1614" s="261"/>
      <c r="F1614" s="265"/>
    </row>
    <row r="1615" spans="1:6" s="490" customFormat="1" x14ac:dyDescent="0.25">
      <c r="A1615" s="226"/>
      <c r="B1615" s="276"/>
      <c r="D1615" s="224"/>
      <c r="E1615" s="261"/>
      <c r="F1615" s="265"/>
    </row>
    <row r="1616" spans="1:6" s="490" customFormat="1" x14ac:dyDescent="0.25">
      <c r="A1616" s="226"/>
      <c r="B1616" s="276"/>
      <c r="D1616" s="224"/>
      <c r="E1616" s="261"/>
      <c r="F1616" s="265"/>
    </row>
    <row r="1617" spans="1:6" s="490" customFormat="1" x14ac:dyDescent="0.25">
      <c r="A1617" s="226"/>
      <c r="B1617" s="276"/>
      <c r="D1617" s="224"/>
      <c r="E1617" s="261"/>
      <c r="F1617" s="265"/>
    </row>
    <row r="1618" spans="1:6" s="490" customFormat="1" x14ac:dyDescent="0.25">
      <c r="A1618" s="226"/>
      <c r="B1618" s="276"/>
      <c r="D1618" s="224"/>
      <c r="E1618" s="261"/>
      <c r="F1618" s="265"/>
    </row>
    <row r="1619" spans="1:6" s="490" customFormat="1" x14ac:dyDescent="0.25">
      <c r="A1619" s="226"/>
      <c r="B1619" s="276"/>
      <c r="D1619" s="224"/>
      <c r="E1619" s="261"/>
      <c r="F1619" s="265"/>
    </row>
    <row r="1620" spans="1:6" s="490" customFormat="1" x14ac:dyDescent="0.25">
      <c r="A1620" s="226"/>
      <c r="B1620" s="276"/>
      <c r="D1620" s="224"/>
      <c r="E1620" s="261"/>
      <c r="F1620" s="265"/>
    </row>
    <row r="1621" spans="1:6" s="490" customFormat="1" x14ac:dyDescent="0.25">
      <c r="A1621" s="226"/>
      <c r="B1621" s="276"/>
      <c r="D1621" s="224"/>
      <c r="E1621" s="261"/>
      <c r="F1621" s="265"/>
    </row>
    <row r="1622" spans="1:6" s="490" customFormat="1" x14ac:dyDescent="0.25">
      <c r="A1622" s="226"/>
      <c r="B1622" s="276"/>
      <c r="D1622" s="224"/>
      <c r="E1622" s="261"/>
      <c r="F1622" s="265"/>
    </row>
    <row r="1623" spans="1:6" s="490" customFormat="1" x14ac:dyDescent="0.25">
      <c r="A1623" s="226"/>
      <c r="B1623" s="276"/>
      <c r="D1623" s="224"/>
      <c r="E1623" s="261"/>
      <c r="F1623" s="265"/>
    </row>
    <row r="1624" spans="1:6" s="490" customFormat="1" x14ac:dyDescent="0.25">
      <c r="A1624" s="226"/>
      <c r="B1624" s="227"/>
      <c r="D1624" s="224"/>
      <c r="E1624" s="261"/>
      <c r="F1624" s="265"/>
    </row>
    <row r="1625" spans="1:6" s="490" customFormat="1" x14ac:dyDescent="0.25">
      <c r="A1625" s="226"/>
      <c r="B1625" s="276"/>
      <c r="D1625" s="224"/>
      <c r="E1625" s="261"/>
      <c r="F1625" s="265"/>
    </row>
    <row r="1626" spans="1:6" s="490" customFormat="1" x14ac:dyDescent="0.25">
      <c r="A1626" s="226"/>
      <c r="B1626" s="276"/>
      <c r="D1626" s="224"/>
      <c r="E1626" s="261"/>
      <c r="F1626" s="265"/>
    </row>
    <row r="1627" spans="1:6" s="490" customFormat="1" x14ac:dyDescent="0.25">
      <c r="A1627" s="226"/>
      <c r="B1627" s="276"/>
      <c r="D1627" s="224"/>
      <c r="E1627" s="261"/>
      <c r="F1627" s="265"/>
    </row>
    <row r="1628" spans="1:6" s="490" customFormat="1" x14ac:dyDescent="0.25">
      <c r="A1628" s="226"/>
      <c r="B1628" s="276"/>
      <c r="D1628" s="224"/>
      <c r="E1628" s="261"/>
      <c r="F1628" s="265"/>
    </row>
    <row r="1629" spans="1:6" s="490" customFormat="1" x14ac:dyDescent="0.25">
      <c r="A1629" s="226"/>
      <c r="B1629" s="276"/>
      <c r="D1629" s="224"/>
      <c r="E1629" s="261"/>
      <c r="F1629" s="265"/>
    </row>
    <row r="1630" spans="1:6" s="490" customFormat="1" x14ac:dyDescent="0.25">
      <c r="A1630" s="226"/>
      <c r="B1630" s="276"/>
      <c r="D1630" s="224"/>
      <c r="E1630" s="261"/>
      <c r="F1630" s="265"/>
    </row>
    <row r="1631" spans="1:6" s="490" customFormat="1" x14ac:dyDescent="0.25">
      <c r="A1631" s="226"/>
      <c r="B1631" s="276"/>
      <c r="D1631" s="224"/>
      <c r="E1631" s="261"/>
      <c r="F1631" s="265"/>
    </row>
    <row r="1632" spans="1:6" s="490" customFormat="1" x14ac:dyDescent="0.25">
      <c r="A1632" s="226"/>
      <c r="B1632" s="276"/>
      <c r="D1632" s="224"/>
      <c r="E1632" s="261"/>
      <c r="F1632" s="265"/>
    </row>
    <row r="1633" spans="1:6" s="490" customFormat="1" x14ac:dyDescent="0.25">
      <c r="A1633" s="226"/>
      <c r="B1633" s="276"/>
      <c r="D1633" s="224"/>
      <c r="E1633" s="261"/>
      <c r="F1633" s="265"/>
    </row>
    <row r="1634" spans="1:6" s="490" customFormat="1" x14ac:dyDescent="0.25">
      <c r="A1634" s="226"/>
      <c r="B1634" s="276"/>
      <c r="D1634" s="224"/>
      <c r="E1634" s="261"/>
      <c r="F1634" s="265"/>
    </row>
    <row r="1635" spans="1:6" s="490" customFormat="1" x14ac:dyDescent="0.25">
      <c r="A1635" s="226"/>
      <c r="B1635" s="276"/>
      <c r="D1635" s="224"/>
      <c r="E1635" s="261"/>
      <c r="F1635" s="265"/>
    </row>
    <row r="1636" spans="1:6" x14ac:dyDescent="0.25">
      <c r="B1636" s="276"/>
      <c r="D1636" s="224"/>
      <c r="F1636" s="265"/>
    </row>
    <row r="1637" spans="1:6" x14ac:dyDescent="0.25">
      <c r="A1637" s="266"/>
      <c r="B1637" s="246"/>
      <c r="C1637" s="246"/>
      <c r="D1637" s="81"/>
      <c r="E1637" s="81"/>
      <c r="F1637" s="246"/>
    </row>
    <row r="1638" spans="1:6" x14ac:dyDescent="0.25">
      <c r="A1638" s="266"/>
      <c r="B1638" s="507"/>
      <c r="C1638" s="266"/>
      <c r="D1638" s="301"/>
      <c r="E1638" s="301"/>
      <c r="F1638" s="273"/>
    </row>
    <row r="1639" spans="1:6" x14ac:dyDescent="0.25">
      <c r="B1639" s="510"/>
      <c r="C1639" s="226"/>
      <c r="F1639" s="262"/>
    </row>
    <row r="1640" spans="1:6" x14ac:dyDescent="0.25">
      <c r="B1640" s="352"/>
      <c r="C1640" s="226"/>
      <c r="F1640" s="262"/>
    </row>
    <row r="1641" spans="1:6" x14ac:dyDescent="0.25">
      <c r="B1641" s="510"/>
      <c r="C1641" s="226"/>
      <c r="F1641" s="262"/>
    </row>
    <row r="1642" spans="1:6" x14ac:dyDescent="0.25">
      <c r="B1642" s="510"/>
      <c r="C1642" s="226"/>
      <c r="F1642" s="262"/>
    </row>
    <row r="1643" spans="1:6" x14ac:dyDescent="0.25">
      <c r="B1643" s="227"/>
      <c r="C1643" s="226"/>
      <c r="F1643" s="262"/>
    </row>
    <row r="1644" spans="1:6" x14ac:dyDescent="0.25">
      <c r="B1644" s="227"/>
      <c r="C1644" s="226"/>
      <c r="F1644" s="262"/>
    </row>
    <row r="1645" spans="1:6" x14ac:dyDescent="0.25">
      <c r="B1645" s="227"/>
      <c r="C1645" s="226"/>
      <c r="F1645" s="262"/>
    </row>
    <row r="1646" spans="1:6" x14ac:dyDescent="0.25">
      <c r="B1646" s="227"/>
      <c r="C1646" s="226"/>
      <c r="F1646" s="262"/>
    </row>
    <row r="1647" spans="1:6" x14ac:dyDescent="0.25">
      <c r="B1647" s="227"/>
      <c r="C1647" s="226"/>
      <c r="F1647" s="262"/>
    </row>
    <row r="1648" spans="1:6" x14ac:dyDescent="0.25">
      <c r="B1648" s="227"/>
      <c r="C1648" s="226"/>
      <c r="F1648" s="262"/>
    </row>
    <row r="1649" spans="1:6" x14ac:dyDescent="0.25">
      <c r="B1649" s="227"/>
      <c r="C1649" s="226"/>
      <c r="F1649" s="262"/>
    </row>
    <row r="1650" spans="1:6" x14ac:dyDescent="0.25">
      <c r="B1650" s="227"/>
      <c r="C1650" s="226"/>
      <c r="F1650" s="262"/>
    </row>
    <row r="1651" spans="1:6" x14ac:dyDescent="0.25">
      <c r="B1651" s="227"/>
      <c r="C1651" s="226"/>
      <c r="F1651" s="262"/>
    </row>
    <row r="1652" spans="1:6" s="490" customFormat="1" x14ac:dyDescent="0.25">
      <c r="A1652" s="226"/>
      <c r="B1652" s="227"/>
      <c r="C1652" s="226"/>
      <c r="D1652" s="261"/>
      <c r="E1652" s="261"/>
      <c r="F1652" s="262"/>
    </row>
    <row r="1653" spans="1:6" s="490" customFormat="1" x14ac:dyDescent="0.25">
      <c r="A1653" s="226"/>
      <c r="B1653" s="227"/>
      <c r="C1653" s="226"/>
      <c r="D1653" s="261"/>
      <c r="E1653" s="261"/>
      <c r="F1653" s="262"/>
    </row>
    <row r="1654" spans="1:6" s="490" customFormat="1" x14ac:dyDescent="0.25">
      <c r="A1654" s="226"/>
      <c r="B1654" s="227"/>
      <c r="C1654" s="226"/>
      <c r="D1654" s="261"/>
      <c r="E1654" s="261"/>
      <c r="F1654" s="262"/>
    </row>
    <row r="1655" spans="1:6" s="490" customFormat="1" x14ac:dyDescent="0.25">
      <c r="A1655" s="226"/>
      <c r="B1655" s="227"/>
      <c r="C1655" s="226"/>
      <c r="D1655" s="261"/>
      <c r="E1655" s="261"/>
      <c r="F1655" s="262"/>
    </row>
    <row r="1656" spans="1:6" s="490" customFormat="1" x14ac:dyDescent="0.25">
      <c r="A1656" s="226"/>
      <c r="B1656" s="227"/>
      <c r="C1656" s="226"/>
      <c r="D1656" s="261"/>
      <c r="E1656" s="261"/>
      <c r="F1656" s="262"/>
    </row>
    <row r="1657" spans="1:6" s="490" customFormat="1" x14ac:dyDescent="0.25">
      <c r="A1657" s="226"/>
      <c r="B1657" s="227"/>
      <c r="C1657" s="226"/>
      <c r="D1657" s="261"/>
      <c r="E1657" s="261"/>
      <c r="F1657" s="262"/>
    </row>
    <row r="1658" spans="1:6" s="490" customFormat="1" x14ac:dyDescent="0.25">
      <c r="A1658" s="226"/>
      <c r="B1658" s="227"/>
      <c r="C1658" s="226"/>
      <c r="D1658" s="261"/>
      <c r="E1658" s="261"/>
      <c r="F1658" s="262"/>
    </row>
    <row r="1659" spans="1:6" s="490" customFormat="1" x14ac:dyDescent="0.25">
      <c r="A1659" s="226"/>
      <c r="B1659" s="227"/>
      <c r="C1659" s="226"/>
      <c r="D1659" s="261"/>
      <c r="E1659" s="261"/>
      <c r="F1659" s="262"/>
    </row>
    <row r="1660" spans="1:6" s="490" customFormat="1" x14ac:dyDescent="0.25">
      <c r="A1660" s="226"/>
      <c r="B1660" s="227"/>
      <c r="C1660" s="226"/>
      <c r="D1660" s="261"/>
      <c r="E1660" s="261"/>
      <c r="F1660" s="262"/>
    </row>
    <row r="1661" spans="1:6" s="490" customFormat="1" x14ac:dyDescent="0.25">
      <c r="A1661" s="226"/>
      <c r="B1661" s="227"/>
      <c r="C1661" s="226"/>
      <c r="D1661" s="261"/>
      <c r="E1661" s="261"/>
      <c r="F1661" s="262"/>
    </row>
    <row r="1662" spans="1:6" s="490" customFormat="1" x14ac:dyDescent="0.25">
      <c r="A1662" s="226"/>
      <c r="B1662" s="227"/>
      <c r="C1662" s="226"/>
      <c r="D1662" s="261"/>
      <c r="E1662" s="261"/>
      <c r="F1662" s="262"/>
    </row>
    <row r="1663" spans="1:6" s="490" customFormat="1" x14ac:dyDescent="0.25">
      <c r="A1663" s="226"/>
      <c r="B1663" s="227"/>
      <c r="C1663" s="226"/>
      <c r="D1663" s="261"/>
      <c r="E1663" s="261"/>
      <c r="F1663" s="262"/>
    </row>
    <row r="1664" spans="1:6" s="490" customFormat="1" x14ac:dyDescent="0.25">
      <c r="A1664" s="226"/>
      <c r="B1664" s="227"/>
      <c r="C1664" s="226"/>
      <c r="D1664" s="261"/>
      <c r="E1664" s="261"/>
      <c r="F1664" s="262"/>
    </row>
    <row r="1665" spans="1:6" s="490" customFormat="1" x14ac:dyDescent="0.25">
      <c r="A1665" s="226"/>
      <c r="B1665" s="227"/>
      <c r="C1665" s="226"/>
      <c r="D1665" s="261"/>
      <c r="E1665" s="261"/>
      <c r="F1665" s="262"/>
    </row>
    <row r="1666" spans="1:6" s="490" customFormat="1" x14ac:dyDescent="0.25">
      <c r="A1666" s="226"/>
      <c r="B1666" s="227"/>
      <c r="C1666" s="226"/>
      <c r="D1666" s="261"/>
      <c r="E1666" s="261"/>
      <c r="F1666" s="262"/>
    </row>
    <row r="1667" spans="1:6" s="490" customFormat="1" x14ac:dyDescent="0.25">
      <c r="A1667" s="226"/>
      <c r="B1667" s="227"/>
      <c r="C1667" s="226"/>
      <c r="D1667" s="261"/>
      <c r="E1667" s="261"/>
      <c r="F1667" s="262"/>
    </row>
    <row r="1668" spans="1:6" s="490" customFormat="1" x14ac:dyDescent="0.25">
      <c r="A1668" s="226"/>
      <c r="B1668" s="227"/>
      <c r="C1668" s="226"/>
      <c r="D1668" s="261"/>
      <c r="E1668" s="261"/>
      <c r="F1668" s="262"/>
    </row>
    <row r="1669" spans="1:6" s="490" customFormat="1" x14ac:dyDescent="0.25">
      <c r="A1669" s="226"/>
      <c r="B1669" s="227"/>
      <c r="C1669" s="226"/>
      <c r="D1669" s="261"/>
      <c r="E1669" s="261"/>
      <c r="F1669" s="262"/>
    </row>
    <row r="1670" spans="1:6" s="490" customFormat="1" x14ac:dyDescent="0.25">
      <c r="A1670" s="266"/>
      <c r="B1670" s="507"/>
      <c r="C1670" s="266"/>
      <c r="D1670" s="261"/>
      <c r="E1670" s="261"/>
      <c r="F1670" s="273"/>
    </row>
    <row r="1671" spans="1:6" s="490" customFormat="1" x14ac:dyDescent="0.25">
      <c r="A1671" s="226"/>
      <c r="B1671" s="227"/>
      <c r="C1671" s="226"/>
      <c r="D1671" s="261"/>
      <c r="E1671" s="261"/>
      <c r="F1671" s="262"/>
    </row>
    <row r="1672" spans="1:6" s="490" customFormat="1" x14ac:dyDescent="0.25">
      <c r="A1672" s="226"/>
      <c r="B1672" s="227"/>
      <c r="C1672" s="226"/>
      <c r="D1672" s="261"/>
      <c r="E1672" s="261"/>
      <c r="F1672" s="262"/>
    </row>
    <row r="1673" spans="1:6" s="490" customFormat="1" x14ac:dyDescent="0.25">
      <c r="A1673" s="226"/>
      <c r="B1673" s="227"/>
      <c r="C1673" s="226"/>
      <c r="D1673" s="261"/>
      <c r="E1673" s="261"/>
      <c r="F1673" s="262"/>
    </row>
    <row r="1674" spans="1:6" s="490" customFormat="1" x14ac:dyDescent="0.25">
      <c r="A1674" s="226"/>
      <c r="B1674" s="227"/>
      <c r="C1674" s="226"/>
      <c r="D1674" s="261"/>
      <c r="E1674" s="261"/>
      <c r="F1674" s="262"/>
    </row>
    <row r="1675" spans="1:6" s="490" customFormat="1" x14ac:dyDescent="0.25">
      <c r="A1675" s="226"/>
      <c r="B1675" s="227"/>
      <c r="C1675" s="226"/>
      <c r="D1675" s="261"/>
      <c r="E1675" s="261"/>
      <c r="F1675" s="262"/>
    </row>
    <row r="1676" spans="1:6" s="490" customFormat="1" x14ac:dyDescent="0.25">
      <c r="A1676" s="226"/>
      <c r="B1676" s="227"/>
      <c r="C1676" s="226"/>
      <c r="D1676" s="261"/>
      <c r="E1676" s="261"/>
      <c r="F1676" s="262"/>
    </row>
    <row r="1677" spans="1:6" s="490" customFormat="1" x14ac:dyDescent="0.25">
      <c r="A1677" s="226"/>
      <c r="B1677" s="227"/>
      <c r="C1677" s="226"/>
      <c r="D1677" s="261"/>
      <c r="E1677" s="261"/>
      <c r="F1677" s="262"/>
    </row>
    <row r="1678" spans="1:6" s="490" customFormat="1" x14ac:dyDescent="0.25">
      <c r="A1678" s="226"/>
      <c r="B1678" s="227"/>
      <c r="C1678" s="226"/>
      <c r="D1678" s="261"/>
      <c r="E1678" s="261"/>
      <c r="F1678" s="262"/>
    </row>
    <row r="1679" spans="1:6" s="490" customFormat="1" x14ac:dyDescent="0.25">
      <c r="A1679" s="226"/>
      <c r="B1679" s="227"/>
      <c r="C1679" s="226"/>
      <c r="D1679" s="261"/>
      <c r="E1679" s="261"/>
      <c r="F1679" s="262"/>
    </row>
    <row r="1680" spans="1:6" s="490" customFormat="1" x14ac:dyDescent="0.25">
      <c r="A1680" s="226"/>
      <c r="B1680" s="227"/>
      <c r="C1680" s="226"/>
      <c r="D1680" s="261"/>
      <c r="E1680" s="261"/>
      <c r="F1680" s="262"/>
    </row>
    <row r="1681" spans="1:6" s="490" customFormat="1" x14ac:dyDescent="0.25">
      <c r="A1681" s="226"/>
      <c r="B1681" s="227"/>
      <c r="C1681" s="226"/>
      <c r="D1681" s="261"/>
      <c r="E1681" s="261"/>
      <c r="F1681" s="262"/>
    </row>
    <row r="1682" spans="1:6" s="490" customFormat="1" x14ac:dyDescent="0.25">
      <c r="A1682" s="266"/>
      <c r="B1682" s="225"/>
      <c r="C1682" s="266"/>
      <c r="D1682" s="261"/>
      <c r="E1682" s="261"/>
      <c r="F1682" s="273"/>
    </row>
    <row r="1683" spans="1:6" s="490" customFormat="1" x14ac:dyDescent="0.25">
      <c r="A1683" s="226"/>
      <c r="B1683" s="227"/>
      <c r="C1683" s="226"/>
      <c r="D1683" s="261"/>
      <c r="E1683" s="261"/>
      <c r="F1683" s="262"/>
    </row>
    <row r="1684" spans="1:6" s="490" customFormat="1" x14ac:dyDescent="0.25">
      <c r="A1684" s="226"/>
      <c r="B1684" s="227"/>
      <c r="C1684" s="226"/>
      <c r="D1684" s="261"/>
      <c r="E1684" s="261"/>
      <c r="F1684" s="262"/>
    </row>
    <row r="1685" spans="1:6" s="490" customFormat="1" x14ac:dyDescent="0.25">
      <c r="A1685" s="226"/>
      <c r="B1685" s="227"/>
      <c r="C1685" s="226"/>
      <c r="D1685" s="261"/>
      <c r="E1685" s="261"/>
      <c r="F1685" s="262"/>
    </row>
    <row r="1686" spans="1:6" s="490" customFormat="1" x14ac:dyDescent="0.25">
      <c r="A1686" s="226"/>
      <c r="B1686" s="227"/>
      <c r="C1686" s="226"/>
      <c r="D1686" s="261"/>
      <c r="E1686" s="261"/>
      <c r="F1686" s="262"/>
    </row>
    <row r="1687" spans="1:6" s="490" customFormat="1" x14ac:dyDescent="0.25">
      <c r="A1687" s="226"/>
      <c r="B1687" s="227"/>
      <c r="C1687" s="226"/>
      <c r="D1687" s="261"/>
      <c r="E1687" s="261"/>
      <c r="F1687" s="262"/>
    </row>
    <row r="1688" spans="1:6" s="490" customFormat="1" x14ac:dyDescent="0.25">
      <c r="A1688" s="226"/>
      <c r="B1688" s="227"/>
      <c r="C1688" s="226"/>
      <c r="D1688" s="261"/>
      <c r="E1688" s="261"/>
      <c r="F1688" s="262"/>
    </row>
    <row r="1689" spans="1:6" s="490" customFormat="1" x14ac:dyDescent="0.25">
      <c r="A1689" s="226"/>
      <c r="B1689" s="227"/>
      <c r="C1689" s="226"/>
      <c r="D1689" s="261"/>
      <c r="E1689" s="261"/>
      <c r="F1689" s="262"/>
    </row>
    <row r="1690" spans="1:6" s="490" customFormat="1" x14ac:dyDescent="0.25">
      <c r="A1690" s="226"/>
      <c r="B1690" s="227"/>
      <c r="C1690" s="226"/>
      <c r="D1690" s="261"/>
      <c r="E1690" s="261"/>
      <c r="F1690" s="262"/>
    </row>
    <row r="1691" spans="1:6" s="490" customFormat="1" x14ac:dyDescent="0.25">
      <c r="A1691" s="226"/>
      <c r="B1691" s="227"/>
      <c r="C1691" s="226"/>
      <c r="D1691" s="261"/>
      <c r="E1691" s="261"/>
      <c r="F1691" s="262"/>
    </row>
    <row r="1692" spans="1:6" s="490" customFormat="1" x14ac:dyDescent="0.25">
      <c r="A1692" s="226"/>
      <c r="B1692" s="227"/>
      <c r="C1692" s="226"/>
      <c r="D1692" s="261"/>
      <c r="E1692" s="261"/>
      <c r="F1692" s="262"/>
    </row>
    <row r="1693" spans="1:6" s="490" customFormat="1" x14ac:dyDescent="0.25">
      <c r="A1693" s="226"/>
      <c r="B1693" s="227"/>
      <c r="C1693" s="226"/>
      <c r="D1693" s="261"/>
      <c r="E1693" s="261"/>
      <c r="F1693" s="262"/>
    </row>
    <row r="1694" spans="1:6" s="490" customFormat="1" x14ac:dyDescent="0.25">
      <c r="A1694" s="226"/>
      <c r="B1694" s="227"/>
      <c r="C1694" s="226"/>
      <c r="D1694" s="261"/>
      <c r="E1694" s="261"/>
      <c r="F1694" s="262"/>
    </row>
    <row r="1695" spans="1:6" s="490" customFormat="1" x14ac:dyDescent="0.25">
      <c r="A1695" s="226"/>
      <c r="B1695" s="227"/>
      <c r="C1695" s="226"/>
      <c r="D1695" s="261"/>
      <c r="E1695" s="261"/>
      <c r="F1695" s="262"/>
    </row>
    <row r="1696" spans="1:6" s="490" customFormat="1" x14ac:dyDescent="0.25">
      <c r="A1696" s="226"/>
      <c r="B1696" s="227"/>
      <c r="C1696" s="226"/>
      <c r="D1696" s="261"/>
      <c r="E1696" s="261"/>
      <c r="F1696" s="262"/>
    </row>
    <row r="1697" spans="1:6" s="490" customFormat="1" x14ac:dyDescent="0.25">
      <c r="A1697" s="226"/>
      <c r="B1697" s="227"/>
      <c r="C1697" s="226"/>
      <c r="D1697" s="261"/>
      <c r="E1697" s="261"/>
      <c r="F1697" s="262"/>
    </row>
    <row r="1698" spans="1:6" s="490" customFormat="1" x14ac:dyDescent="0.25">
      <c r="A1698" s="226"/>
      <c r="B1698" s="227"/>
      <c r="C1698" s="226"/>
      <c r="D1698" s="261"/>
      <c r="E1698" s="261"/>
      <c r="F1698" s="262"/>
    </row>
    <row r="1699" spans="1:6" s="490" customFormat="1" x14ac:dyDescent="0.25">
      <c r="A1699" s="226"/>
      <c r="B1699" s="227"/>
      <c r="C1699" s="226"/>
      <c r="D1699" s="261"/>
      <c r="E1699" s="261"/>
      <c r="F1699" s="262"/>
    </row>
    <row r="1700" spans="1:6" s="490" customFormat="1" x14ac:dyDescent="0.25">
      <c r="A1700" s="226"/>
      <c r="B1700" s="227"/>
      <c r="C1700" s="226"/>
      <c r="D1700" s="261"/>
      <c r="E1700" s="261"/>
      <c r="F1700" s="262"/>
    </row>
    <row r="1701" spans="1:6" s="490" customFormat="1" x14ac:dyDescent="0.25">
      <c r="A1701" s="226"/>
      <c r="B1701" s="227"/>
      <c r="C1701" s="226"/>
      <c r="D1701" s="261"/>
      <c r="E1701" s="261"/>
      <c r="F1701" s="262"/>
    </row>
    <row r="1702" spans="1:6" s="490" customFormat="1" x14ac:dyDescent="0.25">
      <c r="A1702" s="226"/>
      <c r="B1702" s="227"/>
      <c r="C1702" s="226"/>
      <c r="D1702" s="261"/>
      <c r="E1702" s="261"/>
      <c r="F1702" s="262"/>
    </row>
    <row r="1703" spans="1:6" s="490" customFormat="1" x14ac:dyDescent="0.25">
      <c r="A1703" s="226"/>
      <c r="B1703" s="227"/>
      <c r="C1703" s="226"/>
      <c r="D1703" s="261"/>
      <c r="E1703" s="261"/>
      <c r="F1703" s="262"/>
    </row>
    <row r="1704" spans="1:6" s="490" customFormat="1" x14ac:dyDescent="0.25">
      <c r="A1704" s="226"/>
      <c r="B1704" s="227"/>
      <c r="C1704" s="226"/>
      <c r="D1704" s="261"/>
      <c r="E1704" s="261"/>
      <c r="F1704" s="262"/>
    </row>
    <row r="1705" spans="1:6" s="490" customFormat="1" x14ac:dyDescent="0.25">
      <c r="A1705" s="226"/>
      <c r="B1705" s="227"/>
      <c r="C1705" s="226"/>
      <c r="D1705" s="261"/>
      <c r="E1705" s="261"/>
      <c r="F1705" s="262"/>
    </row>
    <row r="1706" spans="1:6" s="490" customFormat="1" x14ac:dyDescent="0.25">
      <c r="A1706" s="226"/>
      <c r="B1706" s="227"/>
      <c r="C1706" s="226"/>
      <c r="D1706" s="261"/>
      <c r="E1706" s="261"/>
      <c r="F1706" s="262"/>
    </row>
    <row r="1707" spans="1:6" s="490" customFormat="1" x14ac:dyDescent="0.25">
      <c r="A1707" s="226"/>
      <c r="B1707" s="227"/>
      <c r="C1707" s="226"/>
      <c r="D1707" s="261"/>
      <c r="E1707" s="261"/>
      <c r="F1707" s="262"/>
    </row>
    <row r="1708" spans="1:6" s="490" customFormat="1" x14ac:dyDescent="0.25">
      <c r="A1708" s="226"/>
      <c r="B1708" s="227"/>
      <c r="C1708" s="226"/>
      <c r="D1708" s="261"/>
      <c r="E1708" s="261"/>
      <c r="F1708" s="262"/>
    </row>
    <row r="1709" spans="1:6" s="490" customFormat="1" x14ac:dyDescent="0.25">
      <c r="A1709" s="226"/>
      <c r="B1709" s="227"/>
      <c r="C1709" s="226"/>
      <c r="D1709" s="261"/>
      <c r="E1709" s="261"/>
      <c r="F1709" s="262"/>
    </row>
    <row r="1710" spans="1:6" s="490" customFormat="1" x14ac:dyDescent="0.25">
      <c r="A1710" s="226"/>
      <c r="B1710" s="227"/>
      <c r="C1710" s="226"/>
      <c r="D1710" s="261"/>
      <c r="E1710" s="261"/>
      <c r="F1710" s="262"/>
    </row>
    <row r="1711" spans="1:6" s="490" customFormat="1" x14ac:dyDescent="0.25">
      <c r="A1711" s="226"/>
      <c r="B1711" s="227"/>
      <c r="C1711" s="226"/>
      <c r="D1711" s="261"/>
      <c r="E1711" s="261"/>
      <c r="F1711" s="262"/>
    </row>
    <row r="1712" spans="1:6" s="490" customFormat="1" x14ac:dyDescent="0.25">
      <c r="A1712" s="226"/>
      <c r="B1712" s="227"/>
      <c r="C1712" s="226"/>
      <c r="D1712" s="261"/>
      <c r="E1712" s="261"/>
      <c r="F1712" s="262"/>
    </row>
    <row r="1713" spans="1:6" s="490" customFormat="1" x14ac:dyDescent="0.25">
      <c r="A1713" s="226"/>
      <c r="C1713" s="226"/>
      <c r="D1713" s="261"/>
      <c r="E1713" s="261"/>
      <c r="F1713" s="262"/>
    </row>
    <row r="1714" spans="1:6" s="490" customFormat="1" x14ac:dyDescent="0.25">
      <c r="A1714" s="226"/>
      <c r="B1714" s="227"/>
      <c r="C1714" s="226"/>
      <c r="D1714" s="261"/>
      <c r="E1714" s="261"/>
      <c r="F1714" s="262"/>
    </row>
    <row r="1715" spans="1:6" s="490" customFormat="1" x14ac:dyDescent="0.25">
      <c r="A1715" s="226"/>
      <c r="B1715" s="227"/>
      <c r="C1715" s="226"/>
      <c r="D1715" s="261"/>
      <c r="E1715" s="261"/>
      <c r="F1715" s="262"/>
    </row>
    <row r="1716" spans="1:6" x14ac:dyDescent="0.25">
      <c r="B1716" s="227"/>
      <c r="C1716" s="226"/>
      <c r="F1716" s="262"/>
    </row>
    <row r="1717" spans="1:6" x14ac:dyDescent="0.25">
      <c r="B1717" s="227"/>
      <c r="C1717" s="226"/>
      <c r="F1717" s="262"/>
    </row>
    <row r="1718" spans="1:6" x14ac:dyDescent="0.25">
      <c r="B1718" s="227"/>
      <c r="C1718" s="226"/>
      <c r="F1718" s="262"/>
    </row>
    <row r="1720" spans="1:6" x14ac:dyDescent="0.25">
      <c r="A1720" s="244"/>
      <c r="C1720" s="244"/>
      <c r="D1720" s="263"/>
      <c r="E1720" s="263"/>
      <c r="F1720" s="244"/>
    </row>
    <row r="1722" spans="1:6" x14ac:dyDescent="0.25">
      <c r="A1722" s="253"/>
      <c r="B1722" s="241"/>
      <c r="C1722" s="246"/>
      <c r="D1722" s="81"/>
      <c r="E1722" s="81"/>
      <c r="F1722" s="246"/>
    </row>
    <row r="1723" spans="1:6" x14ac:dyDescent="0.25">
      <c r="A1723" s="266"/>
      <c r="B1723" s="507"/>
      <c r="D1723" s="228"/>
      <c r="F1723" s="265"/>
    </row>
    <row r="1724" spans="1:6" x14ac:dyDescent="0.25">
      <c r="A1724" s="270"/>
      <c r="B1724" s="321"/>
      <c r="C1724" s="289"/>
      <c r="D1724" s="322"/>
      <c r="E1724" s="323"/>
      <c r="F1724" s="324"/>
    </row>
    <row r="1725" spans="1:6" x14ac:dyDescent="0.25">
      <c r="B1725" s="510"/>
      <c r="F1725" s="265"/>
    </row>
    <row r="1726" spans="1:6" x14ac:dyDescent="0.25">
      <c r="B1726" s="510"/>
      <c r="F1726" s="265"/>
    </row>
    <row r="1727" spans="1:6" x14ac:dyDescent="0.25">
      <c r="B1727" s="510"/>
      <c r="F1727" s="265"/>
    </row>
    <row r="1728" spans="1:6" x14ac:dyDescent="0.25">
      <c r="B1728" s="510"/>
      <c r="F1728" s="265"/>
    </row>
    <row r="1729" spans="1:6" x14ac:dyDescent="0.25">
      <c r="A1729" s="270"/>
      <c r="B1729" s="321"/>
      <c r="C1729" s="289"/>
      <c r="F1729" s="324"/>
    </row>
    <row r="1730" spans="1:6" x14ac:dyDescent="0.25">
      <c r="B1730" s="510"/>
      <c r="F1730" s="265"/>
    </row>
    <row r="1731" spans="1:6" x14ac:dyDescent="0.25">
      <c r="B1731" s="510"/>
      <c r="F1731" s="265"/>
    </row>
    <row r="1732" spans="1:6" s="490" customFormat="1" x14ac:dyDescent="0.25">
      <c r="A1732" s="226"/>
      <c r="B1732" s="510"/>
      <c r="D1732" s="261"/>
      <c r="E1732" s="261"/>
      <c r="F1732" s="265"/>
    </row>
    <row r="1733" spans="1:6" s="490" customFormat="1" x14ac:dyDescent="0.25">
      <c r="A1733" s="226"/>
      <c r="B1733" s="510"/>
      <c r="D1733" s="261"/>
      <c r="E1733" s="261"/>
      <c r="F1733" s="265"/>
    </row>
    <row r="1734" spans="1:6" s="490" customFormat="1" x14ac:dyDescent="0.25">
      <c r="A1734" s="226"/>
      <c r="B1734" s="510"/>
      <c r="D1734" s="261"/>
      <c r="E1734" s="261"/>
      <c r="F1734" s="265"/>
    </row>
    <row r="1735" spans="1:6" s="490" customFormat="1" x14ac:dyDescent="0.25">
      <c r="A1735" s="226"/>
      <c r="B1735" s="510"/>
      <c r="D1735" s="261"/>
      <c r="E1735" s="261"/>
      <c r="F1735" s="265"/>
    </row>
    <row r="1736" spans="1:6" s="490" customFormat="1" x14ac:dyDescent="0.25">
      <c r="A1736" s="270"/>
      <c r="B1736" s="321"/>
      <c r="C1736" s="289"/>
      <c r="D1736" s="261"/>
      <c r="E1736" s="261"/>
      <c r="F1736" s="324"/>
    </row>
    <row r="1737" spans="1:6" s="490" customFormat="1" x14ac:dyDescent="0.25">
      <c r="A1737" s="226"/>
      <c r="B1737" s="510"/>
      <c r="D1737" s="261"/>
      <c r="E1737" s="261"/>
      <c r="F1737" s="265"/>
    </row>
    <row r="1738" spans="1:6" s="490" customFormat="1" x14ac:dyDescent="0.25">
      <c r="A1738" s="226"/>
      <c r="B1738" s="510"/>
      <c r="D1738" s="261"/>
      <c r="E1738" s="261"/>
      <c r="F1738" s="265"/>
    </row>
    <row r="1739" spans="1:6" s="490" customFormat="1" x14ac:dyDescent="0.25">
      <c r="A1739" s="270"/>
      <c r="B1739" s="321"/>
      <c r="C1739" s="289"/>
      <c r="D1739" s="261"/>
      <c r="E1739" s="261"/>
      <c r="F1739" s="324"/>
    </row>
    <row r="1740" spans="1:6" s="490" customFormat="1" x14ac:dyDescent="0.25">
      <c r="A1740" s="226"/>
      <c r="B1740" s="510"/>
      <c r="D1740" s="261"/>
      <c r="E1740" s="261"/>
      <c r="F1740" s="265"/>
    </row>
    <row r="1741" spans="1:6" s="490" customFormat="1" x14ac:dyDescent="0.25">
      <c r="A1741" s="226"/>
      <c r="B1741" s="510"/>
      <c r="D1741" s="261"/>
      <c r="E1741" s="261"/>
      <c r="F1741" s="265"/>
    </row>
    <row r="1742" spans="1:6" s="490" customFormat="1" x14ac:dyDescent="0.25">
      <c r="A1742" s="226"/>
      <c r="B1742" s="510"/>
      <c r="D1742" s="261"/>
      <c r="E1742" s="261"/>
      <c r="F1742" s="265"/>
    </row>
    <row r="1743" spans="1:6" s="490" customFormat="1" x14ac:dyDescent="0.25">
      <c r="A1743" s="226"/>
      <c r="B1743" s="510"/>
      <c r="D1743" s="261"/>
      <c r="E1743" s="261"/>
      <c r="F1743" s="265"/>
    </row>
    <row r="1744" spans="1:6" s="490" customFormat="1" x14ac:dyDescent="0.25">
      <c r="A1744" s="226"/>
      <c r="B1744" s="510"/>
      <c r="D1744" s="261"/>
      <c r="E1744" s="261"/>
      <c r="F1744" s="265"/>
    </row>
    <row r="1745" spans="1:6" s="490" customFormat="1" x14ac:dyDescent="0.25">
      <c r="A1745" s="226"/>
      <c r="B1745" s="510"/>
      <c r="D1745" s="261"/>
      <c r="E1745" s="261"/>
      <c r="F1745" s="265"/>
    </row>
    <row r="1746" spans="1:6" s="490" customFormat="1" x14ac:dyDescent="0.25">
      <c r="A1746" s="270"/>
      <c r="B1746" s="321"/>
      <c r="C1746" s="289"/>
      <c r="D1746" s="261"/>
      <c r="E1746" s="261"/>
      <c r="F1746" s="324"/>
    </row>
    <row r="1747" spans="1:6" s="490" customFormat="1" x14ac:dyDescent="0.25">
      <c r="A1747" s="226"/>
      <c r="B1747" s="510"/>
      <c r="D1747" s="261"/>
      <c r="E1747" s="261"/>
      <c r="F1747" s="265"/>
    </row>
    <row r="1748" spans="1:6" s="490" customFormat="1" x14ac:dyDescent="0.25">
      <c r="A1748" s="226"/>
      <c r="B1748" s="510"/>
      <c r="D1748" s="261"/>
      <c r="E1748" s="261"/>
      <c r="F1748" s="265"/>
    </row>
    <row r="1749" spans="1:6" s="490" customFormat="1" x14ac:dyDescent="0.25">
      <c r="A1749" s="226"/>
      <c r="B1749" s="510"/>
      <c r="D1749" s="261"/>
      <c r="E1749" s="261"/>
      <c r="F1749" s="265"/>
    </row>
    <row r="1750" spans="1:6" s="490" customFormat="1" x14ac:dyDescent="0.25">
      <c r="A1750" s="226"/>
      <c r="B1750" s="510"/>
      <c r="D1750" s="261"/>
      <c r="E1750" s="261"/>
      <c r="F1750" s="265"/>
    </row>
    <row r="1751" spans="1:6" s="490" customFormat="1" x14ac:dyDescent="0.25">
      <c r="A1751" s="270"/>
      <c r="B1751" s="321"/>
      <c r="C1751" s="289"/>
      <c r="D1751" s="261"/>
      <c r="E1751" s="261"/>
      <c r="F1751" s="324"/>
    </row>
    <row r="1752" spans="1:6" s="490" customFormat="1" x14ac:dyDescent="0.25">
      <c r="A1752" s="226"/>
      <c r="B1752" s="510"/>
      <c r="D1752" s="261"/>
      <c r="E1752" s="261"/>
      <c r="F1752" s="265"/>
    </row>
    <row r="1753" spans="1:6" s="490" customFormat="1" x14ac:dyDescent="0.25">
      <c r="A1753" s="226"/>
      <c r="B1753" s="510"/>
      <c r="D1753" s="261"/>
      <c r="E1753" s="261"/>
      <c r="F1753" s="265"/>
    </row>
    <row r="1754" spans="1:6" s="490" customFormat="1" x14ac:dyDescent="0.25">
      <c r="A1754" s="226"/>
      <c r="B1754" s="510"/>
      <c r="D1754" s="261"/>
      <c r="E1754" s="261"/>
      <c r="F1754" s="265"/>
    </row>
    <row r="1755" spans="1:6" s="490" customFormat="1" x14ac:dyDescent="0.25">
      <c r="A1755" s="226"/>
      <c r="B1755" s="510"/>
      <c r="D1755" s="261"/>
      <c r="E1755" s="261"/>
      <c r="F1755" s="265"/>
    </row>
    <row r="1756" spans="1:6" s="490" customFormat="1" x14ac:dyDescent="0.25">
      <c r="A1756" s="226"/>
      <c r="B1756" s="510"/>
      <c r="D1756" s="261"/>
      <c r="E1756" s="261"/>
      <c r="F1756" s="265"/>
    </row>
    <row r="1757" spans="1:6" s="490" customFormat="1" x14ac:dyDescent="0.25">
      <c r="A1757" s="226"/>
      <c r="B1757" s="510"/>
      <c r="D1757" s="261"/>
      <c r="E1757" s="261"/>
      <c r="F1757" s="265"/>
    </row>
    <row r="1758" spans="1:6" s="490" customFormat="1" x14ac:dyDescent="0.25">
      <c r="A1758" s="226"/>
      <c r="B1758" s="510"/>
      <c r="D1758" s="261"/>
      <c r="E1758" s="261"/>
      <c r="F1758" s="265"/>
    </row>
    <row r="1759" spans="1:6" s="490" customFormat="1" x14ac:dyDescent="0.25">
      <c r="A1759" s="226"/>
      <c r="B1759" s="510"/>
      <c r="D1759" s="261"/>
      <c r="E1759" s="261"/>
      <c r="F1759" s="265"/>
    </row>
    <row r="1760" spans="1:6" s="490" customFormat="1" x14ac:dyDescent="0.25">
      <c r="A1760" s="270"/>
      <c r="B1760" s="321"/>
      <c r="C1760" s="289"/>
      <c r="D1760" s="261"/>
      <c r="E1760" s="261"/>
      <c r="F1760" s="324"/>
    </row>
    <row r="1761" spans="1:6" s="490" customFormat="1" x14ac:dyDescent="0.25">
      <c r="A1761" s="226"/>
      <c r="B1761" s="510"/>
      <c r="D1761" s="261"/>
      <c r="E1761" s="261"/>
      <c r="F1761" s="265"/>
    </row>
    <row r="1762" spans="1:6" s="490" customFormat="1" x14ac:dyDescent="0.25">
      <c r="A1762" s="226"/>
      <c r="B1762" s="510"/>
      <c r="D1762" s="261"/>
      <c r="E1762" s="261"/>
      <c r="F1762" s="265"/>
    </row>
    <row r="1763" spans="1:6" s="490" customFormat="1" x14ac:dyDescent="0.25">
      <c r="A1763" s="226"/>
      <c r="B1763" s="510"/>
      <c r="D1763" s="261"/>
      <c r="E1763" s="261"/>
      <c r="F1763" s="265"/>
    </row>
    <row r="1764" spans="1:6" s="490" customFormat="1" x14ac:dyDescent="0.25">
      <c r="A1764" s="226"/>
      <c r="B1764" s="510"/>
      <c r="D1764" s="261"/>
      <c r="E1764" s="261"/>
      <c r="F1764" s="265"/>
    </row>
    <row r="1765" spans="1:6" s="490" customFormat="1" x14ac:dyDescent="0.25">
      <c r="A1765" s="226"/>
      <c r="B1765" s="510"/>
      <c r="D1765" s="261"/>
      <c r="E1765" s="261"/>
      <c r="F1765" s="265"/>
    </row>
    <row r="1766" spans="1:6" s="490" customFormat="1" x14ac:dyDescent="0.25">
      <c r="A1766" s="226"/>
      <c r="B1766" s="510"/>
      <c r="D1766" s="261"/>
      <c r="E1766" s="261"/>
      <c r="F1766" s="265"/>
    </row>
    <row r="1767" spans="1:6" s="490" customFormat="1" x14ac:dyDescent="0.25">
      <c r="A1767" s="226"/>
      <c r="B1767" s="510"/>
      <c r="D1767" s="261"/>
      <c r="E1767" s="261"/>
      <c r="F1767" s="265"/>
    </row>
    <row r="1768" spans="1:6" s="490" customFormat="1" x14ac:dyDescent="0.25">
      <c r="A1768" s="226"/>
      <c r="B1768" s="510"/>
      <c r="D1768" s="261"/>
      <c r="E1768" s="261"/>
      <c r="F1768" s="265"/>
    </row>
    <row r="1769" spans="1:6" s="490" customFormat="1" x14ac:dyDescent="0.25">
      <c r="A1769" s="226"/>
      <c r="B1769" s="510"/>
      <c r="D1769" s="261"/>
      <c r="E1769" s="261"/>
      <c r="F1769" s="265"/>
    </row>
    <row r="1770" spans="1:6" s="490" customFormat="1" x14ac:dyDescent="0.25">
      <c r="A1770" s="270"/>
      <c r="B1770" s="321"/>
      <c r="C1770" s="289"/>
      <c r="D1770" s="261"/>
      <c r="E1770" s="261"/>
      <c r="F1770" s="324"/>
    </row>
    <row r="1771" spans="1:6" s="490" customFormat="1" x14ac:dyDescent="0.25">
      <c r="A1771" s="226"/>
      <c r="B1771" s="510"/>
      <c r="D1771" s="261"/>
      <c r="E1771" s="261"/>
      <c r="F1771" s="265"/>
    </row>
    <row r="1772" spans="1:6" s="490" customFormat="1" x14ac:dyDescent="0.25">
      <c r="A1772" s="226"/>
      <c r="B1772" s="510"/>
      <c r="D1772" s="261"/>
      <c r="E1772" s="261"/>
      <c r="F1772" s="265"/>
    </row>
    <row r="1773" spans="1:6" s="490" customFormat="1" x14ac:dyDescent="0.25">
      <c r="A1773" s="226"/>
      <c r="B1773" s="510"/>
      <c r="D1773" s="261"/>
      <c r="E1773" s="261"/>
      <c r="F1773" s="265"/>
    </row>
    <row r="1774" spans="1:6" s="490" customFormat="1" x14ac:dyDescent="0.25">
      <c r="A1774" s="226"/>
      <c r="B1774" s="510"/>
      <c r="D1774" s="261"/>
      <c r="E1774" s="261"/>
      <c r="F1774" s="265"/>
    </row>
    <row r="1775" spans="1:6" s="490" customFormat="1" x14ac:dyDescent="0.25">
      <c r="A1775" s="226"/>
      <c r="B1775" s="510"/>
      <c r="D1775" s="261"/>
      <c r="E1775" s="261"/>
      <c r="F1775" s="265"/>
    </row>
    <row r="1776" spans="1:6" s="490" customFormat="1" x14ac:dyDescent="0.25">
      <c r="A1776" s="226"/>
      <c r="B1776" s="510"/>
      <c r="D1776" s="261"/>
      <c r="E1776" s="261"/>
      <c r="F1776" s="265"/>
    </row>
    <row r="1777" spans="1:6" s="490" customFormat="1" x14ac:dyDescent="0.25">
      <c r="A1777" s="226"/>
      <c r="B1777" s="510"/>
      <c r="D1777" s="261"/>
      <c r="E1777" s="261"/>
      <c r="F1777" s="265"/>
    </row>
    <row r="1778" spans="1:6" s="490" customFormat="1" x14ac:dyDescent="0.25">
      <c r="A1778" s="226"/>
      <c r="B1778" s="510"/>
      <c r="D1778" s="261"/>
      <c r="E1778" s="261"/>
      <c r="F1778" s="265"/>
    </row>
    <row r="1779" spans="1:6" s="490" customFormat="1" x14ac:dyDescent="0.25">
      <c r="A1779" s="226"/>
      <c r="B1779" s="510"/>
      <c r="D1779" s="261"/>
      <c r="E1779" s="261"/>
      <c r="F1779" s="265"/>
    </row>
  </sheetData>
  <autoFilter ref="A14:F137"/>
  <mergeCells count="15">
    <mergeCell ref="E1:F1"/>
    <mergeCell ref="C2:F2"/>
    <mergeCell ref="C5:F5"/>
    <mergeCell ref="C6:F6"/>
    <mergeCell ref="C8:F8"/>
    <mergeCell ref="B17:F17"/>
    <mergeCell ref="B47:F47"/>
    <mergeCell ref="A11:F11"/>
    <mergeCell ref="B13:F13"/>
    <mergeCell ref="B15:F15"/>
    <mergeCell ref="B130:F130"/>
    <mergeCell ref="B49:F49"/>
    <mergeCell ref="B93:F93"/>
    <mergeCell ref="B100:F100"/>
    <mergeCell ref="B113:F113"/>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45"/>
  <sheetViews>
    <sheetView view="pageBreakPreview" zoomScaleNormal="55" zoomScaleSheetLayoutView="100" workbookViewId="0">
      <selection activeCell="A4" sqref="A4:XFD10"/>
    </sheetView>
  </sheetViews>
  <sheetFormatPr defaultColWidth="9.140625" defaultRowHeight="12.75" x14ac:dyDescent="0.25"/>
  <cols>
    <col min="1" max="1" width="10.42578125" style="226" customWidth="1"/>
    <col min="2" max="2" width="79.5703125" style="244" customWidth="1"/>
    <col min="3" max="3" width="16.28515625" style="490" customWidth="1"/>
    <col min="4" max="4" width="18.42578125" style="261" customWidth="1"/>
    <col min="5" max="5" width="14.85546875" style="261" customWidth="1"/>
    <col min="6" max="6" width="14.85546875" style="490" customWidth="1"/>
    <col min="7" max="8" width="25.85546875" style="244" customWidth="1"/>
    <col min="9" max="20" width="9.140625" style="244"/>
    <col min="21" max="21" width="12.42578125" style="244" customWidth="1"/>
    <col min="22" max="16384" width="9.140625" style="244"/>
  </cols>
  <sheetData>
    <row r="1" spans="1:18" ht="15" x14ac:dyDescent="0.25">
      <c r="B1" s="487"/>
      <c r="C1" s="325"/>
      <c r="D1" s="327"/>
      <c r="E1" s="522" t="s">
        <v>1570</v>
      </c>
      <c r="F1" s="522"/>
    </row>
    <row r="2" spans="1:18" ht="18.75" customHeight="1" x14ac:dyDescent="0.25">
      <c r="A2" s="256"/>
      <c r="B2" s="231"/>
      <c r="C2" s="523" t="s">
        <v>4307</v>
      </c>
      <c r="D2" s="523"/>
      <c r="E2" s="523"/>
      <c r="F2" s="523"/>
    </row>
    <row r="3" spans="1:18" ht="18.75" customHeight="1" x14ac:dyDescent="0.25">
      <c r="A3" s="256"/>
      <c r="B3" s="231"/>
      <c r="C3" s="488"/>
      <c r="D3" s="488"/>
      <c r="E3" s="488"/>
      <c r="F3" s="488"/>
    </row>
    <row r="4" spans="1:18" ht="15" hidden="1" x14ac:dyDescent="0.25">
      <c r="A4" s="256"/>
      <c r="B4" s="231"/>
      <c r="C4" s="326"/>
      <c r="D4" s="255"/>
      <c r="E4" s="255"/>
      <c r="F4" s="255"/>
    </row>
    <row r="5" spans="1:18" ht="15" hidden="1" x14ac:dyDescent="0.25">
      <c r="A5" s="256"/>
      <c r="B5" s="231"/>
      <c r="C5" s="524" t="s">
        <v>725</v>
      </c>
      <c r="D5" s="524"/>
      <c r="E5" s="524"/>
      <c r="F5" s="524"/>
    </row>
    <row r="6" spans="1:18" ht="15" hidden="1" x14ac:dyDescent="0.25">
      <c r="A6" s="256"/>
      <c r="B6" s="231"/>
      <c r="C6" s="525" t="s">
        <v>4305</v>
      </c>
      <c r="D6" s="525"/>
      <c r="E6" s="525"/>
      <c r="F6" s="525"/>
    </row>
    <row r="7" spans="1:18" ht="15" hidden="1" x14ac:dyDescent="0.25">
      <c r="A7" s="256"/>
      <c r="B7" s="231"/>
      <c r="C7" s="255"/>
      <c r="D7" s="255"/>
      <c r="E7" s="255"/>
      <c r="F7" s="325"/>
    </row>
    <row r="8" spans="1:18" ht="15" hidden="1" x14ac:dyDescent="0.25">
      <c r="B8" s="487"/>
      <c r="C8" s="525" t="s">
        <v>4306</v>
      </c>
      <c r="D8" s="525"/>
      <c r="E8" s="525"/>
      <c r="F8" s="525"/>
    </row>
    <row r="9" spans="1:18" hidden="1" x14ac:dyDescent="0.25">
      <c r="B9" s="487"/>
      <c r="C9" s="230"/>
      <c r="D9" s="479"/>
      <c r="E9" s="479"/>
      <c r="F9" s="479"/>
    </row>
    <row r="10" spans="1:18" hidden="1" x14ac:dyDescent="0.25"/>
    <row r="11" spans="1:18" ht="47.45" customHeight="1" x14ac:dyDescent="0.25">
      <c r="A11" s="539" t="s">
        <v>2951</v>
      </c>
      <c r="B11" s="539"/>
      <c r="C11" s="539"/>
      <c r="D11" s="539"/>
      <c r="E11" s="539"/>
      <c r="F11" s="539"/>
    </row>
    <row r="13" spans="1:18" s="2" customFormat="1" ht="45.75" customHeight="1" x14ac:dyDescent="0.25">
      <c r="A13" s="332" t="s">
        <v>107</v>
      </c>
      <c r="B13" s="517" t="s">
        <v>1967</v>
      </c>
      <c r="C13" s="527"/>
      <c r="D13" s="527"/>
      <c r="E13" s="527"/>
      <c r="F13" s="528"/>
      <c r="R13" s="4"/>
    </row>
    <row r="14" spans="1:18" x14ac:dyDescent="0.25">
      <c r="A14" s="259" t="s">
        <v>0</v>
      </c>
      <c r="B14" s="329" t="s">
        <v>2</v>
      </c>
      <c r="C14" s="477" t="s">
        <v>32</v>
      </c>
      <c r="D14" s="474" t="s">
        <v>1</v>
      </c>
      <c r="E14" s="238" t="s">
        <v>377</v>
      </c>
      <c r="F14" s="329" t="s">
        <v>392</v>
      </c>
    </row>
    <row r="15" spans="1:18" x14ac:dyDescent="0.25">
      <c r="A15" s="208" t="s">
        <v>110</v>
      </c>
      <c r="B15" s="206" t="s">
        <v>1906</v>
      </c>
      <c r="C15" s="232" t="s">
        <v>21</v>
      </c>
      <c r="D15" s="250">
        <v>400</v>
      </c>
      <c r="E15" s="250">
        <f>D15*F15/(100%+F15)</f>
        <v>66.666666666666671</v>
      </c>
      <c r="F15" s="72">
        <v>0.2</v>
      </c>
    </row>
    <row r="16" spans="1:18" s="490" customFormat="1" x14ac:dyDescent="0.25">
      <c r="A16" s="208" t="s">
        <v>111</v>
      </c>
      <c r="B16" s="206" t="s">
        <v>4064</v>
      </c>
      <c r="C16" s="232" t="s">
        <v>21</v>
      </c>
      <c r="D16" s="250">
        <v>480</v>
      </c>
      <c r="E16" s="250">
        <f t="shared" ref="E16:E34" si="0">D16*F16/(100%+F16)</f>
        <v>80</v>
      </c>
      <c r="F16" s="72">
        <v>0.2</v>
      </c>
    </row>
    <row r="17" spans="1:7" s="490" customFormat="1" x14ac:dyDescent="0.25">
      <c r="A17" s="208" t="s">
        <v>112</v>
      </c>
      <c r="B17" s="206" t="s">
        <v>4065</v>
      </c>
      <c r="C17" s="232" t="s">
        <v>21</v>
      </c>
      <c r="D17" s="250">
        <v>480</v>
      </c>
      <c r="E17" s="250">
        <f t="shared" si="0"/>
        <v>80</v>
      </c>
      <c r="F17" s="72">
        <v>0.2</v>
      </c>
    </row>
    <row r="18" spans="1:7" s="490" customFormat="1" x14ac:dyDescent="0.25">
      <c r="A18" s="208" t="s">
        <v>689</v>
      </c>
      <c r="B18" s="206" t="s">
        <v>4066</v>
      </c>
      <c r="C18" s="232" t="s">
        <v>21</v>
      </c>
      <c r="D18" s="250">
        <v>480</v>
      </c>
      <c r="E18" s="250">
        <f t="shared" si="0"/>
        <v>80</v>
      </c>
      <c r="F18" s="72">
        <v>0.2</v>
      </c>
    </row>
    <row r="19" spans="1:7" s="490" customFormat="1" ht="17.45" customHeight="1" x14ac:dyDescent="0.25">
      <c r="A19" s="208" t="s">
        <v>691</v>
      </c>
      <c r="B19" s="206" t="s">
        <v>4067</v>
      </c>
      <c r="C19" s="232" t="s">
        <v>21</v>
      </c>
      <c r="D19" s="250">
        <v>650</v>
      </c>
      <c r="E19" s="250">
        <f t="shared" si="0"/>
        <v>108.33333333333334</v>
      </c>
      <c r="F19" s="72">
        <v>0.2</v>
      </c>
    </row>
    <row r="20" spans="1:7" s="490" customFormat="1" ht="17.45" customHeight="1" x14ac:dyDescent="0.25">
      <c r="A20" s="208" t="s">
        <v>746</v>
      </c>
      <c r="B20" s="206" t="s">
        <v>4068</v>
      </c>
      <c r="C20" s="232" t="s">
        <v>21</v>
      </c>
      <c r="D20" s="250">
        <v>650</v>
      </c>
      <c r="E20" s="250">
        <f t="shared" si="0"/>
        <v>108.33333333333334</v>
      </c>
      <c r="F20" s="72">
        <v>0.2</v>
      </c>
      <c r="G20" s="229"/>
    </row>
    <row r="21" spans="1:7" s="490" customFormat="1" ht="17.45" customHeight="1" x14ac:dyDescent="0.25">
      <c r="A21" s="208" t="s">
        <v>747</v>
      </c>
      <c r="B21" s="206" t="s">
        <v>4069</v>
      </c>
      <c r="C21" s="232" t="s">
        <v>21</v>
      </c>
      <c r="D21" s="250">
        <v>650</v>
      </c>
      <c r="E21" s="250">
        <f t="shared" si="0"/>
        <v>108.33333333333334</v>
      </c>
      <c r="F21" s="72">
        <v>0.2</v>
      </c>
      <c r="G21" s="229"/>
    </row>
    <row r="22" spans="1:7" x14ac:dyDescent="0.25">
      <c r="A22" s="208" t="s">
        <v>752</v>
      </c>
      <c r="B22" s="206" t="s">
        <v>442</v>
      </c>
      <c r="C22" s="232" t="s">
        <v>21</v>
      </c>
      <c r="D22" s="250">
        <v>815</v>
      </c>
      <c r="E22" s="250">
        <f t="shared" si="0"/>
        <v>135.83333333333334</v>
      </c>
      <c r="F22" s="72">
        <v>0.2</v>
      </c>
    </row>
    <row r="23" spans="1:7" x14ac:dyDescent="0.25">
      <c r="A23" s="208" t="s">
        <v>753</v>
      </c>
      <c r="B23" s="206" t="s">
        <v>1907</v>
      </c>
      <c r="C23" s="232" t="s">
        <v>21</v>
      </c>
      <c r="D23" s="250">
        <v>350</v>
      </c>
      <c r="E23" s="250">
        <f t="shared" si="0"/>
        <v>58.333333333333336</v>
      </c>
      <c r="F23" s="72">
        <v>0.2</v>
      </c>
    </row>
    <row r="24" spans="1:7" x14ac:dyDescent="0.25">
      <c r="A24" s="208" t="s">
        <v>754</v>
      </c>
      <c r="B24" s="206" t="s">
        <v>443</v>
      </c>
      <c r="C24" s="232" t="s">
        <v>21</v>
      </c>
      <c r="D24" s="250">
        <v>13260</v>
      </c>
      <c r="E24" s="250">
        <f t="shared" si="0"/>
        <v>1205.4545454545453</v>
      </c>
      <c r="F24" s="72">
        <v>0.1</v>
      </c>
    </row>
    <row r="25" spans="1:7" x14ac:dyDescent="0.25">
      <c r="A25" s="208" t="s">
        <v>755</v>
      </c>
      <c r="B25" s="236" t="s">
        <v>444</v>
      </c>
      <c r="C25" s="232" t="s">
        <v>445</v>
      </c>
      <c r="D25" s="250">
        <v>2900</v>
      </c>
      <c r="E25" s="250">
        <f t="shared" si="0"/>
        <v>483.33333333333337</v>
      </c>
      <c r="F25" s="72">
        <v>0.2</v>
      </c>
    </row>
    <row r="26" spans="1:7" x14ac:dyDescent="0.25">
      <c r="A26" s="208" t="s">
        <v>756</v>
      </c>
      <c r="B26" s="236" t="s">
        <v>446</v>
      </c>
      <c r="C26" s="232" t="s">
        <v>445</v>
      </c>
      <c r="D26" s="250">
        <v>2900</v>
      </c>
      <c r="E26" s="250">
        <f t="shared" si="0"/>
        <v>483.33333333333337</v>
      </c>
      <c r="F26" s="72">
        <v>0.2</v>
      </c>
    </row>
    <row r="27" spans="1:7" x14ac:dyDescent="0.25">
      <c r="A27" s="208" t="s">
        <v>757</v>
      </c>
      <c r="B27" s="236" t="s">
        <v>2565</v>
      </c>
      <c r="C27" s="232" t="s">
        <v>445</v>
      </c>
      <c r="D27" s="250">
        <v>2900</v>
      </c>
      <c r="E27" s="250">
        <f t="shared" si="0"/>
        <v>483.33333333333337</v>
      </c>
      <c r="F27" s="72">
        <v>0.2</v>
      </c>
    </row>
    <row r="28" spans="1:7" x14ac:dyDescent="0.25">
      <c r="A28" s="208" t="s">
        <v>766</v>
      </c>
      <c r="B28" s="236" t="s">
        <v>447</v>
      </c>
      <c r="C28" s="232" t="s">
        <v>445</v>
      </c>
      <c r="D28" s="250">
        <v>2900</v>
      </c>
      <c r="E28" s="250">
        <f t="shared" si="0"/>
        <v>483.33333333333337</v>
      </c>
      <c r="F28" s="72">
        <v>0.2</v>
      </c>
    </row>
    <row r="29" spans="1:7" x14ac:dyDescent="0.25">
      <c r="A29" s="208" t="s">
        <v>767</v>
      </c>
      <c r="B29" s="236" t="s">
        <v>2566</v>
      </c>
      <c r="C29" s="232" t="s">
        <v>445</v>
      </c>
      <c r="D29" s="250">
        <v>2900</v>
      </c>
      <c r="E29" s="250">
        <f t="shared" si="0"/>
        <v>483.33333333333337</v>
      </c>
      <c r="F29" s="72">
        <v>0.2</v>
      </c>
    </row>
    <row r="30" spans="1:7" x14ac:dyDescent="0.25">
      <c r="A30" s="208" t="s">
        <v>768</v>
      </c>
      <c r="B30" s="236" t="s">
        <v>2567</v>
      </c>
      <c r="C30" s="232" t="s">
        <v>445</v>
      </c>
      <c r="D30" s="250">
        <v>2900</v>
      </c>
      <c r="E30" s="250">
        <f t="shared" si="0"/>
        <v>483.33333333333337</v>
      </c>
      <c r="F30" s="72">
        <v>0.2</v>
      </c>
    </row>
    <row r="31" spans="1:7" x14ac:dyDescent="0.25">
      <c r="A31" s="208" t="s">
        <v>769</v>
      </c>
      <c r="B31" s="236" t="s">
        <v>2568</v>
      </c>
      <c r="C31" s="232" t="s">
        <v>445</v>
      </c>
      <c r="D31" s="250">
        <v>2900</v>
      </c>
      <c r="E31" s="250">
        <f t="shared" si="0"/>
        <v>483.33333333333337</v>
      </c>
      <c r="F31" s="72">
        <v>0.2</v>
      </c>
    </row>
    <row r="32" spans="1:7" x14ac:dyDescent="0.25">
      <c r="A32" s="208" t="s">
        <v>770</v>
      </c>
      <c r="B32" s="236" t="s">
        <v>3885</v>
      </c>
      <c r="C32" s="232" t="s">
        <v>445</v>
      </c>
      <c r="D32" s="250">
        <v>2900</v>
      </c>
      <c r="E32" s="250">
        <f t="shared" si="0"/>
        <v>483.33333333333337</v>
      </c>
      <c r="F32" s="72">
        <v>0.2</v>
      </c>
    </row>
    <row r="33" spans="1:6" x14ac:dyDescent="0.25">
      <c r="A33" s="208" t="s">
        <v>771</v>
      </c>
      <c r="B33" s="23" t="s">
        <v>448</v>
      </c>
      <c r="C33" s="232" t="s">
        <v>21</v>
      </c>
      <c r="D33" s="250">
        <v>230</v>
      </c>
      <c r="E33" s="250">
        <f t="shared" si="0"/>
        <v>20.909090909090907</v>
      </c>
      <c r="F33" s="72">
        <v>0.1</v>
      </c>
    </row>
    <row r="34" spans="1:6" x14ac:dyDescent="0.25">
      <c r="A34" s="208" t="s">
        <v>2515</v>
      </c>
      <c r="B34" s="23" t="s">
        <v>449</v>
      </c>
      <c r="C34" s="232" t="s">
        <v>21</v>
      </c>
      <c r="D34" s="250">
        <v>340</v>
      </c>
      <c r="E34" s="250">
        <f t="shared" si="0"/>
        <v>30.909090909090907</v>
      </c>
      <c r="F34" s="72">
        <v>0.1</v>
      </c>
    </row>
    <row r="35" spans="1:6" x14ac:dyDescent="0.25">
      <c r="A35" s="208" t="s">
        <v>2516</v>
      </c>
      <c r="B35" s="23" t="s">
        <v>1908</v>
      </c>
      <c r="C35" s="232" t="s">
        <v>21</v>
      </c>
      <c r="D35" s="250">
        <v>95</v>
      </c>
      <c r="E35" s="250">
        <f>D35*F35/(100%+F35)</f>
        <v>8.6363636363636349</v>
      </c>
      <c r="F35" s="72">
        <v>0.1</v>
      </c>
    </row>
    <row r="36" spans="1:6" x14ac:dyDescent="0.25">
      <c r="A36" s="259" t="s">
        <v>2516</v>
      </c>
      <c r="B36" s="553" t="s">
        <v>1909</v>
      </c>
      <c r="C36" s="554"/>
      <c r="D36" s="554"/>
      <c r="E36" s="554"/>
      <c r="F36" s="555"/>
    </row>
    <row r="37" spans="1:6" s="246" customFormat="1" ht="18.75" customHeight="1" x14ac:dyDescent="0.25">
      <c r="A37" s="259" t="s">
        <v>2517</v>
      </c>
      <c r="B37" s="553" t="s">
        <v>800</v>
      </c>
      <c r="C37" s="554"/>
      <c r="D37" s="554"/>
      <c r="E37" s="554"/>
      <c r="F37" s="555"/>
    </row>
    <row r="38" spans="1:6" ht="20.45" customHeight="1" x14ac:dyDescent="0.25">
      <c r="A38" s="208" t="s">
        <v>2952</v>
      </c>
      <c r="B38" s="206" t="s">
        <v>2835</v>
      </c>
      <c r="C38" s="232" t="s">
        <v>441</v>
      </c>
      <c r="D38" s="250">
        <v>320</v>
      </c>
      <c r="E38" s="250">
        <f t="shared" ref="E38:E48" si="1">D38*F38/(100%+F38)</f>
        <v>53.333333333333336</v>
      </c>
      <c r="F38" s="72">
        <v>0.2</v>
      </c>
    </row>
    <row r="39" spans="1:6" ht="15.75" customHeight="1" x14ac:dyDescent="0.25">
      <c r="A39" s="208" t="s">
        <v>2953</v>
      </c>
      <c r="B39" s="206" t="s">
        <v>2836</v>
      </c>
      <c r="C39" s="208" t="s">
        <v>450</v>
      </c>
      <c r="D39" s="250">
        <v>815</v>
      </c>
      <c r="E39" s="250">
        <f t="shared" si="1"/>
        <v>135.83333333333334</v>
      </c>
      <c r="F39" s="72">
        <v>0.2</v>
      </c>
    </row>
    <row r="40" spans="1:6" ht="15.75" customHeight="1" x14ac:dyDescent="0.25">
      <c r="A40" s="208" t="s">
        <v>2954</v>
      </c>
      <c r="B40" s="206" t="s">
        <v>2837</v>
      </c>
      <c r="C40" s="208" t="s">
        <v>450</v>
      </c>
      <c r="D40" s="250">
        <v>590</v>
      </c>
      <c r="E40" s="250">
        <f t="shared" si="1"/>
        <v>98.333333333333343</v>
      </c>
      <c r="F40" s="72">
        <v>0.2</v>
      </c>
    </row>
    <row r="41" spans="1:6" x14ac:dyDescent="0.25">
      <c r="A41" s="208" t="s">
        <v>2955</v>
      </c>
      <c r="B41" s="206" t="s">
        <v>2838</v>
      </c>
      <c r="C41" s="208" t="s">
        <v>450</v>
      </c>
      <c r="D41" s="250">
        <v>1120</v>
      </c>
      <c r="E41" s="250">
        <f t="shared" si="1"/>
        <v>186.66666666666669</v>
      </c>
      <c r="F41" s="72">
        <v>0.2</v>
      </c>
    </row>
    <row r="42" spans="1:6" x14ac:dyDescent="0.25">
      <c r="A42" s="208" t="s">
        <v>2956</v>
      </c>
      <c r="B42" s="206" t="s">
        <v>2839</v>
      </c>
      <c r="C42" s="208" t="s">
        <v>450</v>
      </c>
      <c r="D42" s="250">
        <v>210</v>
      </c>
      <c r="E42" s="250">
        <f t="shared" si="1"/>
        <v>35</v>
      </c>
      <c r="F42" s="72">
        <v>0.2</v>
      </c>
    </row>
    <row r="43" spans="1:6" ht="16.5" customHeight="1" x14ac:dyDescent="0.25">
      <c r="A43" s="208" t="s">
        <v>2957</v>
      </c>
      <c r="B43" s="206" t="s">
        <v>2840</v>
      </c>
      <c r="C43" s="208" t="s">
        <v>450</v>
      </c>
      <c r="D43" s="250">
        <v>2340</v>
      </c>
      <c r="E43" s="250">
        <f t="shared" si="1"/>
        <v>390</v>
      </c>
      <c r="F43" s="72">
        <v>0.2</v>
      </c>
    </row>
    <row r="44" spans="1:6" x14ac:dyDescent="0.25">
      <c r="A44" s="208" t="s">
        <v>2958</v>
      </c>
      <c r="B44" s="206" t="s">
        <v>2841</v>
      </c>
      <c r="C44" s="208" t="s">
        <v>441</v>
      </c>
      <c r="D44" s="250">
        <v>230</v>
      </c>
      <c r="E44" s="250">
        <f t="shared" si="1"/>
        <v>38.333333333333336</v>
      </c>
      <c r="F44" s="72">
        <v>0.2</v>
      </c>
    </row>
    <row r="45" spans="1:6" ht="16.5" customHeight="1" x14ac:dyDescent="0.25">
      <c r="A45" s="208" t="s">
        <v>2959</v>
      </c>
      <c r="B45" s="206" t="s">
        <v>2842</v>
      </c>
      <c r="C45" s="208" t="s">
        <v>450</v>
      </c>
      <c r="D45" s="250">
        <v>310</v>
      </c>
      <c r="E45" s="250">
        <f t="shared" si="1"/>
        <v>51.666666666666671</v>
      </c>
      <c r="F45" s="72">
        <v>0.2</v>
      </c>
    </row>
    <row r="46" spans="1:6" x14ac:dyDescent="0.25">
      <c r="A46" s="208" t="s">
        <v>2960</v>
      </c>
      <c r="B46" s="206" t="s">
        <v>2843</v>
      </c>
      <c r="C46" s="208" t="s">
        <v>445</v>
      </c>
      <c r="D46" s="250">
        <v>850</v>
      </c>
      <c r="E46" s="250">
        <f t="shared" si="1"/>
        <v>141.66666666666669</v>
      </c>
      <c r="F46" s="72">
        <v>0.2</v>
      </c>
    </row>
    <row r="47" spans="1:6" x14ac:dyDescent="0.25">
      <c r="A47" s="208" t="s">
        <v>2961</v>
      </c>
      <c r="B47" s="236" t="s">
        <v>2844</v>
      </c>
      <c r="C47" s="208" t="s">
        <v>450</v>
      </c>
      <c r="D47" s="250">
        <v>695</v>
      </c>
      <c r="E47" s="250">
        <f t="shared" si="1"/>
        <v>115.83333333333334</v>
      </c>
      <c r="F47" s="72">
        <v>0.2</v>
      </c>
    </row>
    <row r="48" spans="1:6" x14ac:dyDescent="0.25">
      <c r="A48" s="208" t="s">
        <v>2962</v>
      </c>
      <c r="B48" s="236" t="s">
        <v>2569</v>
      </c>
      <c r="C48" s="232" t="s">
        <v>450</v>
      </c>
      <c r="D48" s="235">
        <v>2500</v>
      </c>
      <c r="E48" s="250">
        <f t="shared" si="1"/>
        <v>416.66666666666669</v>
      </c>
      <c r="F48" s="72">
        <v>0.2</v>
      </c>
    </row>
    <row r="49" spans="1:6" x14ac:dyDescent="0.25">
      <c r="A49" s="259" t="s">
        <v>2518</v>
      </c>
      <c r="B49" s="534" t="s">
        <v>3793</v>
      </c>
      <c r="C49" s="535"/>
      <c r="D49" s="535"/>
      <c r="E49" s="535"/>
      <c r="F49" s="536"/>
    </row>
    <row r="50" spans="1:6" x14ac:dyDescent="0.25">
      <c r="A50" s="208" t="s">
        <v>2963</v>
      </c>
      <c r="B50" s="206" t="s">
        <v>2835</v>
      </c>
      <c r="C50" s="232" t="s">
        <v>441</v>
      </c>
      <c r="D50" s="250">
        <v>250</v>
      </c>
      <c r="E50" s="250">
        <f t="shared" ref="E50:E60" si="2">D50*F50/(100%+F50)</f>
        <v>41.666666666666671</v>
      </c>
      <c r="F50" s="72">
        <v>0.2</v>
      </c>
    </row>
    <row r="51" spans="1:6" x14ac:dyDescent="0.25">
      <c r="A51" s="208" t="s">
        <v>2964</v>
      </c>
      <c r="B51" s="206" t="s">
        <v>2836</v>
      </c>
      <c r="C51" s="208" t="s">
        <v>450</v>
      </c>
      <c r="D51" s="250">
        <v>665</v>
      </c>
      <c r="E51" s="250">
        <f t="shared" si="2"/>
        <v>110.83333333333334</v>
      </c>
      <c r="F51" s="72">
        <v>0.2</v>
      </c>
    </row>
    <row r="52" spans="1:6" x14ac:dyDescent="0.25">
      <c r="A52" s="208" t="s">
        <v>2965</v>
      </c>
      <c r="B52" s="206" t="s">
        <v>2837</v>
      </c>
      <c r="C52" s="208" t="s">
        <v>450</v>
      </c>
      <c r="D52" s="250">
        <v>530</v>
      </c>
      <c r="E52" s="250">
        <f t="shared" si="2"/>
        <v>88.333333333333343</v>
      </c>
      <c r="F52" s="72">
        <v>0.2</v>
      </c>
    </row>
    <row r="53" spans="1:6" ht="16.5" customHeight="1" x14ac:dyDescent="0.25">
      <c r="A53" s="208" t="s">
        <v>2966</v>
      </c>
      <c r="B53" s="206" t="s">
        <v>2838</v>
      </c>
      <c r="C53" s="208" t="s">
        <v>450</v>
      </c>
      <c r="D53" s="250">
        <v>1020</v>
      </c>
      <c r="E53" s="250">
        <f t="shared" si="2"/>
        <v>170</v>
      </c>
      <c r="F53" s="72">
        <v>0.2</v>
      </c>
    </row>
    <row r="54" spans="1:6" ht="16.5" customHeight="1" x14ac:dyDescent="0.25">
      <c r="A54" s="208" t="s">
        <v>2967</v>
      </c>
      <c r="B54" s="206" t="s">
        <v>2839</v>
      </c>
      <c r="C54" s="208" t="s">
        <v>450</v>
      </c>
      <c r="D54" s="250">
        <v>155</v>
      </c>
      <c r="E54" s="250">
        <f t="shared" si="2"/>
        <v>25.833333333333336</v>
      </c>
      <c r="F54" s="72">
        <v>0.2</v>
      </c>
    </row>
    <row r="55" spans="1:6" x14ac:dyDescent="0.25">
      <c r="A55" s="208" t="s">
        <v>2968</v>
      </c>
      <c r="B55" s="206" t="s">
        <v>2840</v>
      </c>
      <c r="C55" s="208" t="s">
        <v>450</v>
      </c>
      <c r="D55" s="250">
        <v>2040</v>
      </c>
      <c r="E55" s="250">
        <f t="shared" si="2"/>
        <v>340</v>
      </c>
      <c r="F55" s="72">
        <v>0.2</v>
      </c>
    </row>
    <row r="56" spans="1:6" x14ac:dyDescent="0.25">
      <c r="A56" s="208" t="s">
        <v>2969</v>
      </c>
      <c r="B56" s="206" t="s">
        <v>2841</v>
      </c>
      <c r="C56" s="208" t="s">
        <v>441</v>
      </c>
      <c r="D56" s="250">
        <v>170</v>
      </c>
      <c r="E56" s="250">
        <f t="shared" si="2"/>
        <v>28.333333333333336</v>
      </c>
      <c r="F56" s="72">
        <v>0.2</v>
      </c>
    </row>
    <row r="57" spans="1:6" ht="16.5" customHeight="1" x14ac:dyDescent="0.25">
      <c r="A57" s="208" t="s">
        <v>2970</v>
      </c>
      <c r="B57" s="206" t="s">
        <v>2842</v>
      </c>
      <c r="C57" s="208" t="s">
        <v>450</v>
      </c>
      <c r="D57" s="250">
        <v>230</v>
      </c>
      <c r="E57" s="250">
        <f t="shared" si="2"/>
        <v>38.333333333333336</v>
      </c>
      <c r="F57" s="72">
        <v>0.2</v>
      </c>
    </row>
    <row r="58" spans="1:6" ht="16.5" customHeight="1" x14ac:dyDescent="0.25">
      <c r="A58" s="208" t="s">
        <v>2971</v>
      </c>
      <c r="B58" s="206" t="s">
        <v>2843</v>
      </c>
      <c r="C58" s="208" t="s">
        <v>445</v>
      </c>
      <c r="D58" s="250">
        <v>680</v>
      </c>
      <c r="E58" s="250">
        <f t="shared" si="2"/>
        <v>113.33333333333334</v>
      </c>
      <c r="F58" s="72">
        <v>0.2</v>
      </c>
    </row>
    <row r="59" spans="1:6" ht="16.5" customHeight="1" x14ac:dyDescent="0.25">
      <c r="A59" s="208" t="s">
        <v>2972</v>
      </c>
      <c r="B59" s="236" t="s">
        <v>2844</v>
      </c>
      <c r="C59" s="208" t="s">
        <v>450</v>
      </c>
      <c r="D59" s="250">
        <v>610</v>
      </c>
      <c r="E59" s="250">
        <f t="shared" si="2"/>
        <v>101.66666666666667</v>
      </c>
      <c r="F59" s="72">
        <v>0.2</v>
      </c>
    </row>
    <row r="60" spans="1:6" ht="16.5" customHeight="1" x14ac:dyDescent="0.25">
      <c r="A60" s="208" t="s">
        <v>2973</v>
      </c>
      <c r="B60" s="236" t="s">
        <v>2569</v>
      </c>
      <c r="C60" s="232" t="s">
        <v>450</v>
      </c>
      <c r="D60" s="235">
        <v>2380</v>
      </c>
      <c r="E60" s="250">
        <f t="shared" si="2"/>
        <v>396.66666666666669</v>
      </c>
      <c r="F60" s="72">
        <v>0.2</v>
      </c>
    </row>
    <row r="61" spans="1:6" ht="34.5" customHeight="1" x14ac:dyDescent="0.25">
      <c r="A61" s="564" t="s">
        <v>3794</v>
      </c>
      <c r="B61" s="565"/>
      <c r="C61" s="565"/>
      <c r="D61" s="565"/>
      <c r="E61" s="565"/>
      <c r="F61" s="566"/>
    </row>
    <row r="62" spans="1:6" x14ac:dyDescent="0.25">
      <c r="A62" s="259" t="s">
        <v>2519</v>
      </c>
      <c r="B62" s="534" t="s">
        <v>3795</v>
      </c>
      <c r="C62" s="535"/>
      <c r="D62" s="535"/>
      <c r="E62" s="535"/>
      <c r="F62" s="536"/>
    </row>
    <row r="63" spans="1:6" x14ac:dyDescent="0.25">
      <c r="A63" s="208" t="s">
        <v>2520</v>
      </c>
      <c r="B63" s="236" t="s">
        <v>451</v>
      </c>
      <c r="C63" s="208" t="s">
        <v>21</v>
      </c>
      <c r="D63" s="250">
        <v>700</v>
      </c>
      <c r="E63" s="250">
        <f t="shared" ref="E63:E77" si="3">D63*F63/(100%+F63)</f>
        <v>116.66666666666667</v>
      </c>
      <c r="F63" s="72">
        <v>0.2</v>
      </c>
    </row>
    <row r="64" spans="1:6" x14ac:dyDescent="0.25">
      <c r="A64" s="208" t="s">
        <v>2521</v>
      </c>
      <c r="B64" s="236" t="s">
        <v>452</v>
      </c>
      <c r="C64" s="208" t="s">
        <v>21</v>
      </c>
      <c r="D64" s="250">
        <v>700</v>
      </c>
      <c r="E64" s="250">
        <f t="shared" si="3"/>
        <v>116.66666666666667</v>
      </c>
      <c r="F64" s="72">
        <v>0.2</v>
      </c>
    </row>
    <row r="65" spans="1:6" x14ac:dyDescent="0.25">
      <c r="A65" s="208" t="s">
        <v>2522</v>
      </c>
      <c r="B65" s="236" t="s">
        <v>453</v>
      </c>
      <c r="C65" s="208" t="s">
        <v>21</v>
      </c>
      <c r="D65" s="250">
        <v>755</v>
      </c>
      <c r="E65" s="250">
        <f t="shared" si="3"/>
        <v>125.83333333333334</v>
      </c>
      <c r="F65" s="72">
        <v>0.2</v>
      </c>
    </row>
    <row r="66" spans="1:6" x14ac:dyDescent="0.25">
      <c r="A66" s="208" t="s">
        <v>2523</v>
      </c>
      <c r="B66" s="236" t="s">
        <v>454</v>
      </c>
      <c r="C66" s="208" t="s">
        <v>21</v>
      </c>
      <c r="D66" s="250">
        <v>755</v>
      </c>
      <c r="E66" s="250">
        <f t="shared" si="3"/>
        <v>125.83333333333334</v>
      </c>
      <c r="F66" s="72">
        <v>0.2</v>
      </c>
    </row>
    <row r="67" spans="1:6" x14ac:dyDescent="0.25">
      <c r="A67" s="208" t="s">
        <v>2524</v>
      </c>
      <c r="B67" s="236" t="s">
        <v>455</v>
      </c>
      <c r="C67" s="208" t="s">
        <v>21</v>
      </c>
      <c r="D67" s="250">
        <v>810</v>
      </c>
      <c r="E67" s="250">
        <f t="shared" si="3"/>
        <v>135</v>
      </c>
      <c r="F67" s="72">
        <v>0.2</v>
      </c>
    </row>
    <row r="68" spans="1:6" x14ac:dyDescent="0.25">
      <c r="A68" s="208" t="s">
        <v>2525</v>
      </c>
      <c r="B68" s="236" t="s">
        <v>456</v>
      </c>
      <c r="C68" s="208" t="s">
        <v>21</v>
      </c>
      <c r="D68" s="250">
        <v>810</v>
      </c>
      <c r="E68" s="250">
        <f t="shared" si="3"/>
        <v>135</v>
      </c>
      <c r="F68" s="72">
        <v>0.2</v>
      </c>
    </row>
    <row r="69" spans="1:6" x14ac:dyDescent="0.25">
      <c r="A69" s="208" t="s">
        <v>2526</v>
      </c>
      <c r="B69" s="236" t="s">
        <v>457</v>
      </c>
      <c r="C69" s="208" t="s">
        <v>21</v>
      </c>
      <c r="D69" s="250">
        <v>870</v>
      </c>
      <c r="E69" s="250">
        <f t="shared" si="3"/>
        <v>145</v>
      </c>
      <c r="F69" s="72">
        <v>0.2</v>
      </c>
    </row>
    <row r="70" spans="1:6" x14ac:dyDescent="0.25">
      <c r="A70" s="208" t="s">
        <v>2527</v>
      </c>
      <c r="B70" s="236" t="s">
        <v>1916</v>
      </c>
      <c r="C70" s="208" t="s">
        <v>21</v>
      </c>
      <c r="D70" s="250">
        <v>350</v>
      </c>
      <c r="E70" s="250">
        <f t="shared" si="3"/>
        <v>31.818181818181817</v>
      </c>
      <c r="F70" s="72">
        <v>0.1</v>
      </c>
    </row>
    <row r="71" spans="1:6" x14ac:dyDescent="0.25">
      <c r="A71" s="208" t="s">
        <v>2528</v>
      </c>
      <c r="B71" s="236" t="s">
        <v>1917</v>
      </c>
      <c r="C71" s="208" t="s">
        <v>21</v>
      </c>
      <c r="D71" s="250">
        <v>350</v>
      </c>
      <c r="E71" s="250">
        <f t="shared" si="3"/>
        <v>31.818181818181817</v>
      </c>
      <c r="F71" s="72">
        <v>0.1</v>
      </c>
    </row>
    <row r="72" spans="1:6" x14ac:dyDescent="0.25">
      <c r="A72" s="208" t="s">
        <v>2974</v>
      </c>
      <c r="B72" s="236" t="s">
        <v>1910</v>
      </c>
      <c r="C72" s="208" t="s">
        <v>21</v>
      </c>
      <c r="D72" s="250">
        <v>760</v>
      </c>
      <c r="E72" s="250">
        <f t="shared" si="3"/>
        <v>126.66666666666667</v>
      </c>
      <c r="F72" s="72">
        <v>0.2</v>
      </c>
    </row>
    <row r="73" spans="1:6" x14ac:dyDescent="0.25">
      <c r="A73" s="208" t="s">
        <v>2975</v>
      </c>
      <c r="B73" s="236" t="s">
        <v>1911</v>
      </c>
      <c r="C73" s="208" t="s">
        <v>21</v>
      </c>
      <c r="D73" s="250">
        <v>815</v>
      </c>
      <c r="E73" s="250">
        <f t="shared" si="3"/>
        <v>135.83333333333334</v>
      </c>
      <c r="F73" s="72">
        <v>0.2</v>
      </c>
    </row>
    <row r="74" spans="1:6" x14ac:dyDescent="0.25">
      <c r="A74" s="208" t="s">
        <v>2976</v>
      </c>
      <c r="B74" s="236" t="s">
        <v>1912</v>
      </c>
      <c r="C74" s="208" t="s">
        <v>21</v>
      </c>
      <c r="D74" s="250">
        <v>815</v>
      </c>
      <c r="E74" s="250">
        <f t="shared" si="3"/>
        <v>135.83333333333334</v>
      </c>
      <c r="F74" s="72">
        <v>0.2</v>
      </c>
    </row>
    <row r="75" spans="1:6" x14ac:dyDescent="0.25">
      <c r="A75" s="208" t="s">
        <v>2977</v>
      </c>
      <c r="B75" s="236" t="s">
        <v>1913</v>
      </c>
      <c r="C75" s="208" t="s">
        <v>21</v>
      </c>
      <c r="D75" s="250">
        <v>870</v>
      </c>
      <c r="E75" s="250">
        <f t="shared" si="3"/>
        <v>145</v>
      </c>
      <c r="F75" s="72">
        <v>0.2</v>
      </c>
    </row>
    <row r="76" spans="1:6" x14ac:dyDescent="0.25">
      <c r="A76" s="208" t="s">
        <v>2978</v>
      </c>
      <c r="B76" s="236" t="s">
        <v>1914</v>
      </c>
      <c r="C76" s="208" t="s">
        <v>21</v>
      </c>
      <c r="D76" s="250">
        <v>700</v>
      </c>
      <c r="E76" s="250">
        <f t="shared" si="3"/>
        <v>116.66666666666667</v>
      </c>
      <c r="F76" s="72">
        <v>0.2</v>
      </c>
    </row>
    <row r="77" spans="1:6" x14ac:dyDescent="0.25">
      <c r="A77" s="208" t="s">
        <v>2979</v>
      </c>
      <c r="B77" s="236" t="s">
        <v>1915</v>
      </c>
      <c r="C77" s="208" t="s">
        <v>21</v>
      </c>
      <c r="D77" s="250">
        <v>760</v>
      </c>
      <c r="E77" s="250">
        <f t="shared" si="3"/>
        <v>126.66666666666667</v>
      </c>
      <c r="F77" s="72">
        <v>0.2</v>
      </c>
    </row>
    <row r="78" spans="1:6" x14ac:dyDescent="0.25">
      <c r="A78" s="259" t="s">
        <v>2981</v>
      </c>
      <c r="B78" s="534" t="s">
        <v>458</v>
      </c>
      <c r="C78" s="535"/>
      <c r="D78" s="535"/>
      <c r="E78" s="535"/>
      <c r="F78" s="536"/>
    </row>
    <row r="79" spans="1:6" x14ac:dyDescent="0.25">
      <c r="A79" s="208" t="s">
        <v>2982</v>
      </c>
      <c r="B79" s="236" t="s">
        <v>459</v>
      </c>
      <c r="C79" s="208" t="s">
        <v>21</v>
      </c>
      <c r="D79" s="250">
        <v>3190</v>
      </c>
      <c r="E79" s="250">
        <f t="shared" ref="E79:E87" si="4">D79*F79/(100%+F79)</f>
        <v>531.66666666666674</v>
      </c>
      <c r="F79" s="72">
        <v>0.2</v>
      </c>
    </row>
    <row r="80" spans="1:6" x14ac:dyDescent="0.25">
      <c r="A80" s="208" t="s">
        <v>2983</v>
      </c>
      <c r="B80" s="236" t="s">
        <v>460</v>
      </c>
      <c r="C80" s="208" t="s">
        <v>21</v>
      </c>
      <c r="D80" s="250">
        <v>2620</v>
      </c>
      <c r="E80" s="250">
        <f t="shared" si="4"/>
        <v>436.66666666666669</v>
      </c>
      <c r="F80" s="72">
        <v>0.2</v>
      </c>
    </row>
    <row r="81" spans="1:17" x14ac:dyDescent="0.25">
      <c r="A81" s="208" t="s">
        <v>2984</v>
      </c>
      <c r="B81" s="236" t="s">
        <v>461</v>
      </c>
      <c r="C81" s="208" t="s">
        <v>21</v>
      </c>
      <c r="D81" s="250">
        <v>1935</v>
      </c>
      <c r="E81" s="250">
        <f t="shared" si="4"/>
        <v>322.5</v>
      </c>
      <c r="F81" s="72">
        <v>0.2</v>
      </c>
    </row>
    <row r="82" spans="1:17" x14ac:dyDescent="0.25">
      <c r="A82" s="208" t="s">
        <v>2985</v>
      </c>
      <c r="B82" s="236" t="s">
        <v>462</v>
      </c>
      <c r="C82" s="208" t="s">
        <v>21</v>
      </c>
      <c r="D82" s="250">
        <v>1255</v>
      </c>
      <c r="E82" s="250">
        <f t="shared" si="4"/>
        <v>209.16666666666669</v>
      </c>
      <c r="F82" s="72">
        <v>0.2</v>
      </c>
    </row>
    <row r="83" spans="1:17" x14ac:dyDescent="0.25">
      <c r="A83" s="208" t="s">
        <v>2986</v>
      </c>
      <c r="B83" s="236" t="s">
        <v>463</v>
      </c>
      <c r="C83" s="208" t="s">
        <v>21</v>
      </c>
      <c r="D83" s="250">
        <v>855</v>
      </c>
      <c r="E83" s="250">
        <f t="shared" si="4"/>
        <v>142.5</v>
      </c>
      <c r="F83" s="72">
        <v>0.2</v>
      </c>
    </row>
    <row r="84" spans="1:17" x14ac:dyDescent="0.25">
      <c r="A84" s="208" t="s">
        <v>2987</v>
      </c>
      <c r="B84" s="236" t="s">
        <v>464</v>
      </c>
      <c r="C84" s="208" t="s">
        <v>21</v>
      </c>
      <c r="D84" s="250">
        <v>605</v>
      </c>
      <c r="E84" s="250">
        <f t="shared" si="4"/>
        <v>100.83333333333334</v>
      </c>
      <c r="F84" s="72">
        <v>0.2</v>
      </c>
    </row>
    <row r="85" spans="1:17" x14ac:dyDescent="0.25">
      <c r="A85" s="208" t="s">
        <v>2988</v>
      </c>
      <c r="B85" s="236" t="s">
        <v>465</v>
      </c>
      <c r="C85" s="208" t="s">
        <v>21</v>
      </c>
      <c r="D85" s="250">
        <v>480</v>
      </c>
      <c r="E85" s="250">
        <f t="shared" si="4"/>
        <v>80</v>
      </c>
      <c r="F85" s="72">
        <v>0.2</v>
      </c>
    </row>
    <row r="86" spans="1:17" x14ac:dyDescent="0.25">
      <c r="A86" s="208" t="s">
        <v>2989</v>
      </c>
      <c r="B86" s="236" t="s">
        <v>466</v>
      </c>
      <c r="C86" s="208" t="s">
        <v>21</v>
      </c>
      <c r="D86" s="250">
        <v>400</v>
      </c>
      <c r="E86" s="250">
        <f t="shared" si="4"/>
        <v>36.36363636363636</v>
      </c>
      <c r="F86" s="72">
        <v>0.1</v>
      </c>
    </row>
    <row r="87" spans="1:17" x14ac:dyDescent="0.25">
      <c r="A87" s="208" t="s">
        <v>2990</v>
      </c>
      <c r="B87" s="236" t="s">
        <v>467</v>
      </c>
      <c r="C87" s="208" t="s">
        <v>21</v>
      </c>
      <c r="D87" s="250">
        <v>345</v>
      </c>
      <c r="E87" s="250">
        <f t="shared" si="4"/>
        <v>31.36363636363636</v>
      </c>
      <c r="F87" s="72">
        <v>0.1</v>
      </c>
    </row>
    <row r="88" spans="1:17" x14ac:dyDescent="0.25">
      <c r="A88" s="208" t="s">
        <v>2991</v>
      </c>
      <c r="B88" s="236" t="s">
        <v>490</v>
      </c>
      <c r="C88" s="208" t="s">
        <v>1644</v>
      </c>
      <c r="D88" s="250">
        <v>34140</v>
      </c>
      <c r="E88" s="250">
        <f>D88*F88/(100%+F88)</f>
        <v>5690</v>
      </c>
      <c r="F88" s="72">
        <v>0.2</v>
      </c>
    </row>
    <row r="89" spans="1:17" x14ac:dyDescent="0.25">
      <c r="A89" s="259" t="s">
        <v>2992</v>
      </c>
      <c r="B89" s="534" t="s">
        <v>468</v>
      </c>
      <c r="C89" s="535"/>
      <c r="D89" s="535"/>
      <c r="E89" s="535"/>
      <c r="F89" s="536"/>
      <c r="J89" s="226"/>
      <c r="K89" s="227"/>
      <c r="L89" s="229"/>
      <c r="M89" s="229"/>
      <c r="N89" s="490"/>
      <c r="O89" s="261"/>
      <c r="P89" s="38"/>
      <c r="Q89" s="262"/>
    </row>
    <row r="90" spans="1:17" x14ac:dyDescent="0.25">
      <c r="A90" s="208" t="s">
        <v>2993</v>
      </c>
      <c r="B90" s="236" t="s">
        <v>459</v>
      </c>
      <c r="C90" s="208" t="s">
        <v>21</v>
      </c>
      <c r="D90" s="250">
        <v>3075</v>
      </c>
      <c r="E90" s="250">
        <f t="shared" ref="E90:E99" si="5">D90*F90/(100%+F90)</f>
        <v>512.5</v>
      </c>
      <c r="F90" s="72">
        <v>0.2</v>
      </c>
    </row>
    <row r="91" spans="1:17" x14ac:dyDescent="0.25">
      <c r="A91" s="208" t="s">
        <v>2994</v>
      </c>
      <c r="B91" s="236" t="s">
        <v>460</v>
      </c>
      <c r="C91" s="208" t="s">
        <v>21</v>
      </c>
      <c r="D91" s="250">
        <v>2050</v>
      </c>
      <c r="E91" s="250">
        <f t="shared" si="5"/>
        <v>341.66666666666669</v>
      </c>
      <c r="F91" s="72">
        <v>0.2</v>
      </c>
    </row>
    <row r="92" spans="1:17" x14ac:dyDescent="0.25">
      <c r="A92" s="208" t="s">
        <v>2995</v>
      </c>
      <c r="B92" s="236" t="s">
        <v>461</v>
      </c>
      <c r="C92" s="208" t="s">
        <v>21</v>
      </c>
      <c r="D92" s="250">
        <v>1365</v>
      </c>
      <c r="E92" s="250">
        <f t="shared" si="5"/>
        <v>227.5</v>
      </c>
      <c r="F92" s="72">
        <v>0.2</v>
      </c>
    </row>
    <row r="93" spans="1:17" x14ac:dyDescent="0.25">
      <c r="A93" s="208" t="s">
        <v>2996</v>
      </c>
      <c r="B93" s="236" t="s">
        <v>462</v>
      </c>
      <c r="C93" s="208" t="s">
        <v>21</v>
      </c>
      <c r="D93" s="250">
        <v>970</v>
      </c>
      <c r="E93" s="250">
        <f t="shared" si="5"/>
        <v>161.66666666666669</v>
      </c>
      <c r="F93" s="72">
        <v>0.2</v>
      </c>
    </row>
    <row r="94" spans="1:17" x14ac:dyDescent="0.25">
      <c r="A94" s="208" t="s">
        <v>2997</v>
      </c>
      <c r="B94" s="236" t="s">
        <v>463</v>
      </c>
      <c r="C94" s="208" t="s">
        <v>21</v>
      </c>
      <c r="D94" s="250">
        <v>605</v>
      </c>
      <c r="E94" s="250">
        <f t="shared" si="5"/>
        <v>100.83333333333334</v>
      </c>
      <c r="F94" s="72">
        <v>0.2</v>
      </c>
    </row>
    <row r="95" spans="1:17" x14ac:dyDescent="0.25">
      <c r="A95" s="208" t="s">
        <v>2998</v>
      </c>
      <c r="B95" s="236" t="s">
        <v>464</v>
      </c>
      <c r="C95" s="208" t="s">
        <v>21</v>
      </c>
      <c r="D95" s="250">
        <v>435</v>
      </c>
      <c r="E95" s="250">
        <f t="shared" si="5"/>
        <v>72.5</v>
      </c>
      <c r="F95" s="72">
        <v>0.2</v>
      </c>
    </row>
    <row r="96" spans="1:17" x14ac:dyDescent="0.25">
      <c r="A96" s="208" t="s">
        <v>2999</v>
      </c>
      <c r="B96" s="236" t="s">
        <v>465</v>
      </c>
      <c r="C96" s="208" t="s">
        <v>21</v>
      </c>
      <c r="D96" s="250">
        <v>345</v>
      </c>
      <c r="E96" s="250">
        <f t="shared" si="5"/>
        <v>57.5</v>
      </c>
      <c r="F96" s="72">
        <v>0.2</v>
      </c>
    </row>
    <row r="97" spans="1:6" x14ac:dyDescent="0.25">
      <c r="A97" s="208" t="s">
        <v>3000</v>
      </c>
      <c r="B97" s="236" t="s">
        <v>466</v>
      </c>
      <c r="C97" s="208" t="s">
        <v>21</v>
      </c>
      <c r="D97" s="250">
        <v>285</v>
      </c>
      <c r="E97" s="250">
        <f t="shared" si="5"/>
        <v>25.909090909090907</v>
      </c>
      <c r="F97" s="260">
        <v>0.1</v>
      </c>
    </row>
    <row r="98" spans="1:6" x14ac:dyDescent="0.25">
      <c r="A98" s="208" t="s">
        <v>3001</v>
      </c>
      <c r="B98" s="236" t="s">
        <v>467</v>
      </c>
      <c r="C98" s="208" t="s">
        <v>21</v>
      </c>
      <c r="D98" s="250">
        <v>230</v>
      </c>
      <c r="E98" s="250">
        <f t="shared" si="5"/>
        <v>20.909090909090907</v>
      </c>
      <c r="F98" s="260">
        <v>0.1</v>
      </c>
    </row>
    <row r="99" spans="1:6" x14ac:dyDescent="0.25">
      <c r="A99" s="208" t="s">
        <v>3002</v>
      </c>
      <c r="B99" s="236" t="s">
        <v>469</v>
      </c>
      <c r="C99" s="208" t="s">
        <v>21</v>
      </c>
      <c r="D99" s="250">
        <v>185</v>
      </c>
      <c r="E99" s="250">
        <f t="shared" si="5"/>
        <v>16.818181818181817</v>
      </c>
      <c r="F99" s="260">
        <v>0.1</v>
      </c>
    </row>
    <row r="100" spans="1:6" x14ac:dyDescent="0.25">
      <c r="A100" s="259" t="s">
        <v>3003</v>
      </c>
      <c r="B100" s="534" t="s">
        <v>470</v>
      </c>
      <c r="C100" s="535"/>
      <c r="D100" s="535"/>
      <c r="E100" s="535"/>
      <c r="F100" s="536"/>
    </row>
    <row r="101" spans="1:6" x14ac:dyDescent="0.25">
      <c r="A101" s="208" t="s">
        <v>3004</v>
      </c>
      <c r="B101" s="236" t="s">
        <v>460</v>
      </c>
      <c r="C101" s="208" t="s">
        <v>21</v>
      </c>
      <c r="D101" s="250">
        <v>7965.9999999999991</v>
      </c>
      <c r="E101" s="250">
        <f t="shared" ref="E101:E109" si="6">D101*F101/(100%+F101)</f>
        <v>1327.6666666666665</v>
      </c>
      <c r="F101" s="72">
        <v>0.2</v>
      </c>
    </row>
    <row r="102" spans="1:6" x14ac:dyDescent="0.25">
      <c r="A102" s="208" t="s">
        <v>3005</v>
      </c>
      <c r="B102" s="236" t="s">
        <v>461</v>
      </c>
      <c r="C102" s="208" t="s">
        <v>21</v>
      </c>
      <c r="D102" s="250">
        <v>7396.9999999999991</v>
      </c>
      <c r="E102" s="250">
        <f t="shared" si="6"/>
        <v>1232.8333333333333</v>
      </c>
      <c r="F102" s="72">
        <v>0.2</v>
      </c>
    </row>
    <row r="103" spans="1:6" x14ac:dyDescent="0.25">
      <c r="A103" s="208" t="s">
        <v>3006</v>
      </c>
      <c r="B103" s="236" t="s">
        <v>462</v>
      </c>
      <c r="C103" s="208" t="s">
        <v>21</v>
      </c>
      <c r="D103" s="250">
        <v>5121</v>
      </c>
      <c r="E103" s="250">
        <f t="shared" si="6"/>
        <v>853.50000000000011</v>
      </c>
      <c r="F103" s="72">
        <v>0.2</v>
      </c>
    </row>
    <row r="104" spans="1:6" x14ac:dyDescent="0.25">
      <c r="A104" s="208" t="s">
        <v>3007</v>
      </c>
      <c r="B104" s="236" t="s">
        <v>471</v>
      </c>
      <c r="C104" s="208" t="s">
        <v>21</v>
      </c>
      <c r="D104" s="250">
        <v>3982.9999999999995</v>
      </c>
      <c r="E104" s="250">
        <f t="shared" si="6"/>
        <v>663.83333333333326</v>
      </c>
      <c r="F104" s="72">
        <v>0.2</v>
      </c>
    </row>
    <row r="105" spans="1:6" x14ac:dyDescent="0.25">
      <c r="A105" s="208" t="s">
        <v>3008</v>
      </c>
      <c r="B105" s="236" t="s">
        <v>472</v>
      </c>
      <c r="C105" s="208" t="s">
        <v>21</v>
      </c>
      <c r="D105" s="250">
        <v>2276</v>
      </c>
      <c r="E105" s="250">
        <f t="shared" si="6"/>
        <v>379.33333333333337</v>
      </c>
      <c r="F105" s="72">
        <v>0.2</v>
      </c>
    </row>
    <row r="106" spans="1:6" x14ac:dyDescent="0.25">
      <c r="A106" s="208" t="s">
        <v>3009</v>
      </c>
      <c r="B106" s="236" t="s">
        <v>473</v>
      </c>
      <c r="C106" s="208" t="s">
        <v>21</v>
      </c>
      <c r="D106" s="250">
        <v>1706.9999999999998</v>
      </c>
      <c r="E106" s="250">
        <f t="shared" si="6"/>
        <v>284.5</v>
      </c>
      <c r="F106" s="72">
        <v>0.2</v>
      </c>
    </row>
    <row r="107" spans="1:6" x14ac:dyDescent="0.25">
      <c r="A107" s="208" t="s">
        <v>3010</v>
      </c>
      <c r="B107" s="236" t="s">
        <v>474</v>
      </c>
      <c r="C107" s="208" t="s">
        <v>21</v>
      </c>
      <c r="D107" s="250">
        <v>1480</v>
      </c>
      <c r="E107" s="250">
        <f t="shared" si="6"/>
        <v>246.66666666666669</v>
      </c>
      <c r="F107" s="72">
        <v>0.2</v>
      </c>
    </row>
    <row r="108" spans="1:6" x14ac:dyDescent="0.25">
      <c r="A108" s="208" t="s">
        <v>3011</v>
      </c>
      <c r="B108" s="236" t="s">
        <v>475</v>
      </c>
      <c r="C108" s="208" t="s">
        <v>21</v>
      </c>
      <c r="D108" s="250">
        <v>1255</v>
      </c>
      <c r="E108" s="250">
        <f t="shared" si="6"/>
        <v>209.16666666666669</v>
      </c>
      <c r="F108" s="72">
        <v>0.2</v>
      </c>
    </row>
    <row r="109" spans="1:6" x14ac:dyDescent="0.25">
      <c r="A109" s="208" t="s">
        <v>3012</v>
      </c>
      <c r="B109" s="236" t="s">
        <v>476</v>
      </c>
      <c r="C109" s="208" t="s">
        <v>21</v>
      </c>
      <c r="D109" s="250">
        <v>1138</v>
      </c>
      <c r="E109" s="250">
        <f t="shared" si="6"/>
        <v>189.66666666666669</v>
      </c>
      <c r="F109" s="72">
        <v>0.2</v>
      </c>
    </row>
    <row r="110" spans="1:6" x14ac:dyDescent="0.25">
      <c r="A110" s="259" t="s">
        <v>3013</v>
      </c>
      <c r="B110" s="534" t="s">
        <v>477</v>
      </c>
      <c r="C110" s="535"/>
      <c r="D110" s="535"/>
      <c r="E110" s="535"/>
      <c r="F110" s="536"/>
    </row>
    <row r="111" spans="1:6" x14ac:dyDescent="0.25">
      <c r="A111" s="208" t="s">
        <v>3014</v>
      </c>
      <c r="B111" s="236" t="s">
        <v>478</v>
      </c>
      <c r="C111" s="208" t="s">
        <v>1644</v>
      </c>
      <c r="D111" s="250">
        <v>79660</v>
      </c>
      <c r="E111" s="250">
        <f t="shared" ref="E111:E117" si="7">D111*F111/(100%+F111)</f>
        <v>13276.666666666668</v>
      </c>
      <c r="F111" s="72">
        <v>0.2</v>
      </c>
    </row>
    <row r="112" spans="1:6" x14ac:dyDescent="0.25">
      <c r="A112" s="208" t="s">
        <v>3015</v>
      </c>
      <c r="B112" s="236" t="s">
        <v>479</v>
      </c>
      <c r="C112" s="208" t="s">
        <v>1644</v>
      </c>
      <c r="D112" s="250">
        <v>125179.99999999999</v>
      </c>
      <c r="E112" s="250">
        <f t="shared" si="7"/>
        <v>20863.333333333336</v>
      </c>
      <c r="F112" s="72">
        <v>0.2</v>
      </c>
    </row>
    <row r="113" spans="1:6" x14ac:dyDescent="0.25">
      <c r="A113" s="208" t="s">
        <v>3016</v>
      </c>
      <c r="B113" s="236" t="s">
        <v>480</v>
      </c>
      <c r="C113" s="208" t="s">
        <v>21</v>
      </c>
      <c r="D113" s="250">
        <v>5689.9999999999991</v>
      </c>
      <c r="E113" s="250">
        <f t="shared" si="7"/>
        <v>948.33333333333314</v>
      </c>
      <c r="F113" s="72">
        <v>0.2</v>
      </c>
    </row>
    <row r="114" spans="1:6" x14ac:dyDescent="0.25">
      <c r="A114" s="208" t="s">
        <v>3017</v>
      </c>
      <c r="B114" s="236" t="s">
        <v>481</v>
      </c>
      <c r="C114" s="208" t="s">
        <v>21</v>
      </c>
      <c r="D114" s="250">
        <v>4552</v>
      </c>
      <c r="E114" s="250">
        <f t="shared" si="7"/>
        <v>758.66666666666674</v>
      </c>
      <c r="F114" s="72">
        <v>0.2</v>
      </c>
    </row>
    <row r="115" spans="1:6" x14ac:dyDescent="0.25">
      <c r="A115" s="208" t="s">
        <v>3018</v>
      </c>
      <c r="B115" s="236" t="s">
        <v>482</v>
      </c>
      <c r="C115" s="208" t="s">
        <v>21</v>
      </c>
      <c r="D115" s="250">
        <v>2844.9999999999995</v>
      </c>
      <c r="E115" s="250">
        <f t="shared" si="7"/>
        <v>474.16666666666657</v>
      </c>
      <c r="F115" s="72">
        <v>0.2</v>
      </c>
    </row>
    <row r="116" spans="1:6" x14ac:dyDescent="0.25">
      <c r="A116" s="208" t="s">
        <v>3019</v>
      </c>
      <c r="B116" s="236" t="s">
        <v>483</v>
      </c>
      <c r="C116" s="208" t="s">
        <v>21</v>
      </c>
      <c r="D116" s="250">
        <v>2276</v>
      </c>
      <c r="E116" s="250">
        <f t="shared" si="7"/>
        <v>206.90909090909091</v>
      </c>
      <c r="F116" s="72">
        <v>0.1</v>
      </c>
    </row>
    <row r="117" spans="1:6" x14ac:dyDescent="0.25">
      <c r="A117" s="208" t="s">
        <v>3020</v>
      </c>
      <c r="B117" s="236" t="s">
        <v>484</v>
      </c>
      <c r="C117" s="208" t="s">
        <v>21</v>
      </c>
      <c r="D117" s="250">
        <v>1706.9999999999998</v>
      </c>
      <c r="E117" s="250">
        <f t="shared" si="7"/>
        <v>155.18181818181816</v>
      </c>
      <c r="F117" s="72">
        <v>0.1</v>
      </c>
    </row>
    <row r="118" spans="1:6" x14ac:dyDescent="0.25">
      <c r="A118" s="259" t="s">
        <v>3021</v>
      </c>
      <c r="B118" s="534" t="s">
        <v>485</v>
      </c>
      <c r="C118" s="535"/>
      <c r="D118" s="535"/>
      <c r="E118" s="535"/>
      <c r="F118" s="536"/>
    </row>
    <row r="119" spans="1:6" x14ac:dyDescent="0.25">
      <c r="A119" s="208" t="s">
        <v>3022</v>
      </c>
      <c r="B119" s="236" t="s">
        <v>478</v>
      </c>
      <c r="C119" s="208" t="s">
        <v>1644</v>
      </c>
      <c r="D119" s="250">
        <v>102419.99999999999</v>
      </c>
      <c r="E119" s="250">
        <f t="shared" ref="E119:E125" si="8">D119*F119/(100%+F119)</f>
        <v>17070</v>
      </c>
      <c r="F119" s="72">
        <v>0.2</v>
      </c>
    </row>
    <row r="120" spans="1:6" x14ac:dyDescent="0.25">
      <c r="A120" s="208" t="s">
        <v>3023</v>
      </c>
      <c r="B120" s="236" t="s">
        <v>479</v>
      </c>
      <c r="C120" s="208" t="s">
        <v>1644</v>
      </c>
      <c r="D120" s="250">
        <v>170699.99999999997</v>
      </c>
      <c r="E120" s="250">
        <f t="shared" si="8"/>
        <v>28449.999999999996</v>
      </c>
      <c r="F120" s="72">
        <v>0.2</v>
      </c>
    </row>
    <row r="121" spans="1:6" x14ac:dyDescent="0.25">
      <c r="A121" s="208" t="s">
        <v>3024</v>
      </c>
      <c r="B121" s="236" t="s">
        <v>480</v>
      </c>
      <c r="C121" s="208" t="s">
        <v>21</v>
      </c>
      <c r="D121" s="250">
        <v>9104</v>
      </c>
      <c r="E121" s="250">
        <f t="shared" si="8"/>
        <v>1517.3333333333335</v>
      </c>
      <c r="F121" s="72">
        <v>0.2</v>
      </c>
    </row>
    <row r="122" spans="1:6" x14ac:dyDescent="0.25">
      <c r="A122" s="208" t="s">
        <v>3025</v>
      </c>
      <c r="B122" s="236" t="s">
        <v>481</v>
      </c>
      <c r="C122" s="208" t="s">
        <v>21</v>
      </c>
      <c r="D122" s="250">
        <v>6827.9999999999991</v>
      </c>
      <c r="E122" s="250">
        <f t="shared" si="8"/>
        <v>1138</v>
      </c>
      <c r="F122" s="72">
        <v>0.2</v>
      </c>
    </row>
    <row r="123" spans="1:6" x14ac:dyDescent="0.25">
      <c r="A123" s="208" t="s">
        <v>3026</v>
      </c>
      <c r="B123" s="236" t="s">
        <v>482</v>
      </c>
      <c r="C123" s="208" t="s">
        <v>21</v>
      </c>
      <c r="D123" s="250">
        <v>5121</v>
      </c>
      <c r="E123" s="250">
        <f t="shared" si="8"/>
        <v>853.50000000000011</v>
      </c>
      <c r="F123" s="72">
        <v>0.2</v>
      </c>
    </row>
    <row r="124" spans="1:6" x14ac:dyDescent="0.25">
      <c r="A124" s="208" t="s">
        <v>3027</v>
      </c>
      <c r="B124" s="236" t="s">
        <v>483</v>
      </c>
      <c r="C124" s="208" t="s">
        <v>21</v>
      </c>
      <c r="D124" s="250">
        <v>3982.9999999999995</v>
      </c>
      <c r="E124" s="250">
        <f t="shared" si="8"/>
        <v>362.09090909090901</v>
      </c>
      <c r="F124" s="72">
        <v>0.1</v>
      </c>
    </row>
    <row r="125" spans="1:6" x14ac:dyDescent="0.25">
      <c r="A125" s="208" t="s">
        <v>3028</v>
      </c>
      <c r="B125" s="236" t="s">
        <v>484</v>
      </c>
      <c r="C125" s="208" t="s">
        <v>21</v>
      </c>
      <c r="D125" s="250">
        <v>2844.9999999999995</v>
      </c>
      <c r="E125" s="250">
        <f t="shared" si="8"/>
        <v>258.63636363636357</v>
      </c>
      <c r="F125" s="72">
        <v>0.1</v>
      </c>
    </row>
    <row r="126" spans="1:6" x14ac:dyDescent="0.25">
      <c r="A126" s="259" t="s">
        <v>3029</v>
      </c>
      <c r="B126" s="534" t="s">
        <v>486</v>
      </c>
      <c r="C126" s="535"/>
      <c r="D126" s="535"/>
      <c r="E126" s="535"/>
      <c r="F126" s="536"/>
    </row>
    <row r="127" spans="1:6" x14ac:dyDescent="0.25">
      <c r="A127" s="208" t="s">
        <v>3030</v>
      </c>
      <c r="B127" s="236" t="s">
        <v>487</v>
      </c>
      <c r="C127" s="208" t="s">
        <v>1644</v>
      </c>
      <c r="D127" s="250">
        <v>39830</v>
      </c>
      <c r="E127" s="250">
        <f>D127*F127/(100%+F127)</f>
        <v>6638.3333333333339</v>
      </c>
      <c r="F127" s="72">
        <v>0.2</v>
      </c>
    </row>
    <row r="128" spans="1:6" x14ac:dyDescent="0.25">
      <c r="A128" s="208" t="s">
        <v>3031</v>
      </c>
      <c r="B128" s="236" t="s">
        <v>479</v>
      </c>
      <c r="C128" s="208" t="s">
        <v>1644</v>
      </c>
      <c r="D128" s="250">
        <v>113799.99999999999</v>
      </c>
      <c r="E128" s="250">
        <f>D128*F128/(100%+F128)</f>
        <v>18966.666666666668</v>
      </c>
      <c r="F128" s="72">
        <v>0.2</v>
      </c>
    </row>
    <row r="129" spans="1:23" x14ac:dyDescent="0.25">
      <c r="A129" s="259" t="s">
        <v>3032</v>
      </c>
      <c r="B129" s="534" t="s">
        <v>488</v>
      </c>
      <c r="C129" s="535"/>
      <c r="D129" s="535"/>
      <c r="E129" s="535"/>
      <c r="F129" s="536"/>
    </row>
    <row r="130" spans="1:23" x14ac:dyDescent="0.25">
      <c r="A130" s="208" t="s">
        <v>3033</v>
      </c>
      <c r="B130" s="236" t="s">
        <v>487</v>
      </c>
      <c r="C130" s="208" t="s">
        <v>1644</v>
      </c>
      <c r="D130" s="250">
        <v>45519.999999999993</v>
      </c>
      <c r="E130" s="250">
        <f>D130*F130/(100%+F130)</f>
        <v>7586.6666666666652</v>
      </c>
      <c r="F130" s="72">
        <v>0.2</v>
      </c>
      <c r="J130" s="226"/>
      <c r="L130" s="490"/>
      <c r="M130" s="490"/>
      <c r="N130" s="490"/>
      <c r="O130" s="490"/>
      <c r="P130" s="490"/>
      <c r="Q130" s="490"/>
      <c r="R130" s="490"/>
    </row>
    <row r="131" spans="1:23" x14ac:dyDescent="0.25">
      <c r="A131" s="208" t="s">
        <v>3034</v>
      </c>
      <c r="B131" s="236" t="s">
        <v>479</v>
      </c>
      <c r="C131" s="208" t="s">
        <v>1644</v>
      </c>
      <c r="D131" s="250">
        <v>170699.99999999997</v>
      </c>
      <c r="E131" s="250">
        <f>D131*F131/(100%+F131)</f>
        <v>28449.999999999996</v>
      </c>
      <c r="F131" s="72">
        <v>0.2</v>
      </c>
    </row>
    <row r="132" spans="1:23" x14ac:dyDescent="0.25">
      <c r="A132" s="259" t="s">
        <v>3035</v>
      </c>
      <c r="B132" s="534" t="s">
        <v>489</v>
      </c>
      <c r="C132" s="535"/>
      <c r="D132" s="535"/>
      <c r="E132" s="535"/>
      <c r="F132" s="536"/>
      <c r="R132" s="490"/>
      <c r="T132" s="224"/>
      <c r="U132" s="224"/>
    </row>
    <row r="133" spans="1:23" x14ac:dyDescent="0.25">
      <c r="A133" s="208" t="s">
        <v>3036</v>
      </c>
      <c r="B133" s="236" t="s">
        <v>490</v>
      </c>
      <c r="C133" s="208" t="s">
        <v>21</v>
      </c>
      <c r="D133" s="250">
        <v>57865</v>
      </c>
      <c r="E133" s="250">
        <f t="shared" ref="E133:E143" si="9">D133*F133/(100%+F133)</f>
        <v>9644.1666666666679</v>
      </c>
      <c r="F133" s="72">
        <v>0.2</v>
      </c>
      <c r="T133" s="224"/>
      <c r="U133" s="224"/>
    </row>
    <row r="134" spans="1:23" x14ac:dyDescent="0.25">
      <c r="A134" s="208" t="s">
        <v>3037</v>
      </c>
      <c r="B134" s="236" t="s">
        <v>491</v>
      </c>
      <c r="C134" s="208" t="s">
        <v>304</v>
      </c>
      <c r="D134" s="250">
        <v>2.7</v>
      </c>
      <c r="E134" s="250">
        <f t="shared" si="9"/>
        <v>0.45000000000000007</v>
      </c>
      <c r="F134" s="72">
        <v>0.2</v>
      </c>
      <c r="T134" s="224"/>
      <c r="U134" s="224"/>
    </row>
    <row r="135" spans="1:23" x14ac:dyDescent="0.25">
      <c r="A135" s="208" t="s">
        <v>3038</v>
      </c>
      <c r="B135" s="236" t="s">
        <v>492</v>
      </c>
      <c r="C135" s="208" t="s">
        <v>304</v>
      </c>
      <c r="D135" s="250">
        <v>3.5</v>
      </c>
      <c r="E135" s="250">
        <f t="shared" si="9"/>
        <v>0.58333333333333337</v>
      </c>
      <c r="F135" s="72">
        <v>0.2</v>
      </c>
      <c r="T135" s="227"/>
      <c r="U135" s="224"/>
    </row>
    <row r="136" spans="1:23" x14ac:dyDescent="0.25">
      <c r="A136" s="208" t="s">
        <v>3039</v>
      </c>
      <c r="B136" s="236" t="s">
        <v>493</v>
      </c>
      <c r="C136" s="208" t="s">
        <v>21</v>
      </c>
      <c r="D136" s="250">
        <v>13890</v>
      </c>
      <c r="E136" s="250">
        <f t="shared" si="9"/>
        <v>2315</v>
      </c>
      <c r="F136" s="72">
        <v>0.2</v>
      </c>
      <c r="S136" s="490"/>
      <c r="T136" s="490"/>
      <c r="U136" s="224"/>
      <c r="W136" s="490"/>
    </row>
    <row r="137" spans="1:23" x14ac:dyDescent="0.25">
      <c r="A137" s="208" t="s">
        <v>3040</v>
      </c>
      <c r="B137" s="236" t="s">
        <v>494</v>
      </c>
      <c r="C137" s="208" t="s">
        <v>21</v>
      </c>
      <c r="D137" s="250">
        <v>8680</v>
      </c>
      <c r="E137" s="250">
        <f t="shared" si="9"/>
        <v>1446.6666666666667</v>
      </c>
      <c r="F137" s="72">
        <v>0.2</v>
      </c>
      <c r="S137" s="490"/>
      <c r="T137" s="490"/>
      <c r="U137" s="490"/>
      <c r="W137" s="490"/>
    </row>
    <row r="138" spans="1:23" x14ac:dyDescent="0.25">
      <c r="A138" s="208" t="s">
        <v>3041</v>
      </c>
      <c r="B138" s="236" t="s">
        <v>1921</v>
      </c>
      <c r="C138" s="208" t="s">
        <v>21</v>
      </c>
      <c r="D138" s="250">
        <v>5210</v>
      </c>
      <c r="E138" s="250">
        <f t="shared" si="9"/>
        <v>868.33333333333337</v>
      </c>
      <c r="F138" s="72">
        <v>0.2</v>
      </c>
      <c r="S138" s="490"/>
      <c r="T138" s="490"/>
      <c r="U138" s="490"/>
      <c r="W138" s="490"/>
    </row>
    <row r="139" spans="1:23" x14ac:dyDescent="0.25">
      <c r="A139" s="208" t="s">
        <v>3042</v>
      </c>
      <c r="B139" s="236" t="s">
        <v>495</v>
      </c>
      <c r="C139" s="208" t="s">
        <v>21</v>
      </c>
      <c r="D139" s="250">
        <v>3475</v>
      </c>
      <c r="E139" s="250">
        <f t="shared" si="9"/>
        <v>579.16666666666674</v>
      </c>
      <c r="F139" s="72">
        <v>0.2</v>
      </c>
      <c r="U139" s="490"/>
      <c r="W139" s="490"/>
    </row>
    <row r="140" spans="1:23" x14ac:dyDescent="0.25">
      <c r="A140" s="208" t="s">
        <v>3043</v>
      </c>
      <c r="B140" s="236" t="s">
        <v>496</v>
      </c>
      <c r="C140" s="208" t="s">
        <v>21</v>
      </c>
      <c r="D140" s="250">
        <v>2430</v>
      </c>
      <c r="E140" s="250">
        <f t="shared" si="9"/>
        <v>405</v>
      </c>
      <c r="F140" s="72">
        <v>0.2</v>
      </c>
      <c r="R140" s="490"/>
      <c r="S140" s="490"/>
      <c r="U140" s="490"/>
      <c r="W140" s="490"/>
    </row>
    <row r="141" spans="1:23" x14ac:dyDescent="0.25">
      <c r="A141" s="208" t="s">
        <v>3044</v>
      </c>
      <c r="B141" s="236" t="s">
        <v>497</v>
      </c>
      <c r="C141" s="208" t="s">
        <v>21</v>
      </c>
      <c r="D141" s="250">
        <v>1450</v>
      </c>
      <c r="E141" s="250">
        <f t="shared" si="9"/>
        <v>241.66666666666669</v>
      </c>
      <c r="F141" s="72">
        <v>0.2</v>
      </c>
      <c r="R141" s="490"/>
      <c r="S141" s="490"/>
      <c r="T141" s="490"/>
      <c r="U141" s="490"/>
      <c r="W141" s="490"/>
    </row>
    <row r="142" spans="1:23" x14ac:dyDescent="0.25">
      <c r="A142" s="208" t="s">
        <v>3045</v>
      </c>
      <c r="B142" s="236" t="s">
        <v>498</v>
      </c>
      <c r="C142" s="208" t="s">
        <v>21</v>
      </c>
      <c r="D142" s="250">
        <v>1275</v>
      </c>
      <c r="E142" s="250">
        <f t="shared" si="9"/>
        <v>212.5</v>
      </c>
      <c r="F142" s="72">
        <v>0.2</v>
      </c>
      <c r="J142" s="226"/>
      <c r="K142" s="227"/>
      <c r="L142" s="229"/>
      <c r="M142" s="490"/>
      <c r="N142" s="490"/>
      <c r="O142" s="490"/>
      <c r="P142" s="39"/>
      <c r="Q142" s="262"/>
      <c r="R142" s="490"/>
      <c r="S142" s="490"/>
      <c r="T142" s="490"/>
      <c r="U142" s="490"/>
      <c r="W142" s="490"/>
    </row>
    <row r="143" spans="1:23" x14ac:dyDescent="0.25">
      <c r="A143" s="208" t="s">
        <v>3046</v>
      </c>
      <c r="B143" s="236" t="s">
        <v>499</v>
      </c>
      <c r="C143" s="208" t="s">
        <v>21</v>
      </c>
      <c r="D143" s="250">
        <v>1505</v>
      </c>
      <c r="E143" s="250">
        <f t="shared" si="9"/>
        <v>250.83333333333334</v>
      </c>
      <c r="F143" s="72">
        <v>0.2</v>
      </c>
      <c r="W143" s="490"/>
    </row>
    <row r="144" spans="1:23" x14ac:dyDescent="0.25">
      <c r="A144" s="259" t="s">
        <v>3048</v>
      </c>
      <c r="B144" s="534" t="s">
        <v>500</v>
      </c>
      <c r="C144" s="535"/>
      <c r="D144" s="535"/>
      <c r="E144" s="535"/>
      <c r="F144" s="536"/>
    </row>
    <row r="145" spans="1:23" x14ac:dyDescent="0.25">
      <c r="A145" s="208" t="s">
        <v>3047</v>
      </c>
      <c r="B145" s="236" t="s">
        <v>490</v>
      </c>
      <c r="C145" s="208" t="s">
        <v>21</v>
      </c>
      <c r="D145" s="250">
        <v>69440</v>
      </c>
      <c r="E145" s="250">
        <f t="shared" ref="E145:E156" si="10">D145*F145/(100%+F145)</f>
        <v>11573.333333333334</v>
      </c>
      <c r="F145" s="72">
        <v>0.2</v>
      </c>
    </row>
    <row r="146" spans="1:23" x14ac:dyDescent="0.25">
      <c r="A146" s="208" t="s">
        <v>3049</v>
      </c>
      <c r="B146" s="236" t="s">
        <v>491</v>
      </c>
      <c r="C146" s="208" t="s">
        <v>304</v>
      </c>
      <c r="D146" s="250">
        <v>5.5</v>
      </c>
      <c r="E146" s="250">
        <f t="shared" si="10"/>
        <v>0.91666666666666674</v>
      </c>
      <c r="F146" s="72">
        <v>0.2</v>
      </c>
    </row>
    <row r="147" spans="1:23" x14ac:dyDescent="0.25">
      <c r="A147" s="208" t="s">
        <v>3050</v>
      </c>
      <c r="B147" s="236" t="s">
        <v>492</v>
      </c>
      <c r="C147" s="208" t="s">
        <v>304</v>
      </c>
      <c r="D147" s="250">
        <v>8.5</v>
      </c>
      <c r="E147" s="250">
        <f t="shared" si="10"/>
        <v>1.416666666666667</v>
      </c>
      <c r="F147" s="72">
        <v>0.2</v>
      </c>
    </row>
    <row r="148" spans="1:23" x14ac:dyDescent="0.25">
      <c r="A148" s="208" t="s">
        <v>3051</v>
      </c>
      <c r="B148" s="236" t="s">
        <v>493</v>
      </c>
      <c r="C148" s="208" t="s">
        <v>21</v>
      </c>
      <c r="D148" s="250">
        <v>17360</v>
      </c>
      <c r="E148" s="250">
        <f t="shared" si="10"/>
        <v>2893.3333333333335</v>
      </c>
      <c r="F148" s="72">
        <v>0.2</v>
      </c>
    </row>
    <row r="149" spans="1:23" x14ac:dyDescent="0.25">
      <c r="A149" s="208" t="s">
        <v>3052</v>
      </c>
      <c r="B149" s="236" t="s">
        <v>494</v>
      </c>
      <c r="C149" s="208" t="s">
        <v>21</v>
      </c>
      <c r="D149" s="250">
        <v>10995</v>
      </c>
      <c r="E149" s="250">
        <f t="shared" si="10"/>
        <v>1832.5</v>
      </c>
      <c r="F149" s="72">
        <v>0.2</v>
      </c>
    </row>
    <row r="150" spans="1:23" x14ac:dyDescent="0.25">
      <c r="A150" s="208" t="s">
        <v>3053</v>
      </c>
      <c r="B150" s="236" t="s">
        <v>1921</v>
      </c>
      <c r="C150" s="208" t="s">
        <v>21</v>
      </c>
      <c r="D150" s="250">
        <v>7525</v>
      </c>
      <c r="E150" s="250">
        <f t="shared" si="10"/>
        <v>1254.1666666666667</v>
      </c>
      <c r="F150" s="72">
        <v>0.2</v>
      </c>
    </row>
    <row r="151" spans="1:23" x14ac:dyDescent="0.25">
      <c r="A151" s="208" t="s">
        <v>3054</v>
      </c>
      <c r="B151" s="236" t="s">
        <v>495</v>
      </c>
      <c r="C151" s="208" t="s">
        <v>21</v>
      </c>
      <c r="D151" s="250">
        <v>5095</v>
      </c>
      <c r="E151" s="250">
        <f t="shared" si="10"/>
        <v>849.16666666666674</v>
      </c>
      <c r="F151" s="72">
        <v>0.2</v>
      </c>
    </row>
    <row r="152" spans="1:23" x14ac:dyDescent="0.25">
      <c r="A152" s="208" t="s">
        <v>3055</v>
      </c>
      <c r="B152" s="236" t="s">
        <v>496</v>
      </c>
      <c r="C152" s="208" t="s">
        <v>21</v>
      </c>
      <c r="D152" s="250">
        <v>2895</v>
      </c>
      <c r="E152" s="250">
        <f t="shared" si="10"/>
        <v>482.5</v>
      </c>
      <c r="F152" s="72">
        <v>0.2</v>
      </c>
    </row>
    <row r="153" spans="1:23" x14ac:dyDescent="0.25">
      <c r="A153" s="208" t="s">
        <v>3056</v>
      </c>
      <c r="B153" s="236" t="s">
        <v>497</v>
      </c>
      <c r="C153" s="208" t="s">
        <v>21</v>
      </c>
      <c r="D153" s="250">
        <v>1795</v>
      </c>
      <c r="E153" s="250">
        <f t="shared" si="10"/>
        <v>299.16666666666669</v>
      </c>
      <c r="F153" s="72">
        <v>0.2</v>
      </c>
    </row>
    <row r="154" spans="1:23" x14ac:dyDescent="0.25">
      <c r="A154" s="208" t="s">
        <v>3057</v>
      </c>
      <c r="B154" s="236" t="s">
        <v>498</v>
      </c>
      <c r="C154" s="208" t="s">
        <v>21</v>
      </c>
      <c r="D154" s="250">
        <v>1565</v>
      </c>
      <c r="E154" s="250">
        <f t="shared" si="10"/>
        <v>260.83333333333337</v>
      </c>
      <c r="F154" s="72">
        <v>0.2</v>
      </c>
    </row>
    <row r="155" spans="1:23" x14ac:dyDescent="0.25">
      <c r="A155" s="208" t="s">
        <v>3058</v>
      </c>
      <c r="B155" s="236" t="s">
        <v>499</v>
      </c>
      <c r="C155" s="208" t="s">
        <v>21</v>
      </c>
      <c r="D155" s="250">
        <v>1680</v>
      </c>
      <c r="E155" s="250">
        <f t="shared" si="10"/>
        <v>280</v>
      </c>
      <c r="F155" s="72">
        <v>0.2</v>
      </c>
      <c r="W155" s="490"/>
    </row>
    <row r="156" spans="1:23" x14ac:dyDescent="0.25">
      <c r="A156" s="208" t="s">
        <v>3059</v>
      </c>
      <c r="B156" s="236" t="s">
        <v>501</v>
      </c>
      <c r="C156" s="208" t="s">
        <v>21</v>
      </c>
      <c r="D156" s="250">
        <v>1450</v>
      </c>
      <c r="E156" s="250">
        <f t="shared" si="10"/>
        <v>241.66666666666669</v>
      </c>
      <c r="F156" s="72">
        <v>0.2</v>
      </c>
    </row>
    <row r="157" spans="1:23" x14ac:dyDescent="0.25">
      <c r="A157" s="259" t="s">
        <v>3060</v>
      </c>
      <c r="B157" s="534" t="s">
        <v>502</v>
      </c>
      <c r="C157" s="535"/>
      <c r="D157" s="535"/>
      <c r="E157" s="535"/>
      <c r="F157" s="536"/>
    </row>
    <row r="158" spans="1:23" x14ac:dyDescent="0.25">
      <c r="A158" s="208" t="s">
        <v>3061</v>
      </c>
      <c r="B158" s="236" t="s">
        <v>490</v>
      </c>
      <c r="C158" s="208" t="s">
        <v>21</v>
      </c>
      <c r="D158" s="250">
        <v>81010</v>
      </c>
      <c r="E158" s="250">
        <f t="shared" ref="E158:E175" si="11">D158*F158/(100%+F158)</f>
        <v>13501.666666666668</v>
      </c>
      <c r="F158" s="72">
        <v>0.2</v>
      </c>
    </row>
    <row r="159" spans="1:23" x14ac:dyDescent="0.25">
      <c r="A159" s="208" t="s">
        <v>3062</v>
      </c>
      <c r="B159" s="236" t="s">
        <v>491</v>
      </c>
      <c r="C159" s="208" t="s">
        <v>304</v>
      </c>
      <c r="D159" s="250">
        <v>6</v>
      </c>
      <c r="E159" s="250">
        <f t="shared" si="11"/>
        <v>1.0000000000000002</v>
      </c>
      <c r="F159" s="72">
        <v>0.2</v>
      </c>
    </row>
    <row r="160" spans="1:23" x14ac:dyDescent="0.25">
      <c r="A160" s="208" t="s">
        <v>3063</v>
      </c>
      <c r="B160" s="236" t="s">
        <v>492</v>
      </c>
      <c r="C160" s="208" t="s">
        <v>304</v>
      </c>
      <c r="D160" s="250">
        <v>9.5</v>
      </c>
      <c r="E160" s="250">
        <f t="shared" si="11"/>
        <v>1.5833333333333335</v>
      </c>
      <c r="F160" s="72">
        <v>0.2</v>
      </c>
    </row>
    <row r="161" spans="1:25" x14ac:dyDescent="0.25">
      <c r="A161" s="208" t="s">
        <v>3064</v>
      </c>
      <c r="B161" s="236" t="s">
        <v>493</v>
      </c>
      <c r="C161" s="208" t="s">
        <v>21</v>
      </c>
      <c r="D161" s="250">
        <v>20835</v>
      </c>
      <c r="E161" s="250">
        <f t="shared" si="11"/>
        <v>3472.5</v>
      </c>
      <c r="F161" s="72">
        <v>0.2</v>
      </c>
    </row>
    <row r="162" spans="1:25" x14ac:dyDescent="0.25">
      <c r="A162" s="208" t="s">
        <v>3065</v>
      </c>
      <c r="B162" s="236" t="s">
        <v>494</v>
      </c>
      <c r="C162" s="208" t="s">
        <v>21</v>
      </c>
      <c r="D162" s="250">
        <v>12730</v>
      </c>
      <c r="E162" s="250">
        <f t="shared" si="11"/>
        <v>2121.666666666667</v>
      </c>
      <c r="F162" s="72">
        <v>0.2</v>
      </c>
    </row>
    <row r="163" spans="1:25" x14ac:dyDescent="0.25">
      <c r="A163" s="208" t="s">
        <v>3066</v>
      </c>
      <c r="B163" s="236" t="s">
        <v>1921</v>
      </c>
      <c r="C163" s="208" t="s">
        <v>21</v>
      </c>
      <c r="D163" s="250">
        <v>8680</v>
      </c>
      <c r="E163" s="250">
        <f t="shared" si="11"/>
        <v>1446.6666666666667</v>
      </c>
      <c r="F163" s="72">
        <v>0.2</v>
      </c>
    </row>
    <row r="164" spans="1:25" x14ac:dyDescent="0.25">
      <c r="A164" s="208" t="s">
        <v>3067</v>
      </c>
      <c r="B164" s="236" t="s">
        <v>495</v>
      </c>
      <c r="C164" s="208" t="s">
        <v>21</v>
      </c>
      <c r="D164" s="250">
        <v>5440</v>
      </c>
      <c r="E164" s="250">
        <f t="shared" si="11"/>
        <v>906.66666666666674</v>
      </c>
      <c r="F164" s="72">
        <v>0.2</v>
      </c>
    </row>
    <row r="165" spans="1:25" x14ac:dyDescent="0.25">
      <c r="A165" s="208" t="s">
        <v>3068</v>
      </c>
      <c r="B165" s="236" t="s">
        <v>496</v>
      </c>
      <c r="C165" s="208" t="s">
        <v>21</v>
      </c>
      <c r="D165" s="250">
        <v>3300</v>
      </c>
      <c r="E165" s="250">
        <f t="shared" si="11"/>
        <v>550</v>
      </c>
      <c r="F165" s="72">
        <v>0.2</v>
      </c>
    </row>
    <row r="166" spans="1:25" x14ac:dyDescent="0.25">
      <c r="A166" s="208" t="s">
        <v>3069</v>
      </c>
      <c r="B166" s="236" t="s">
        <v>497</v>
      </c>
      <c r="C166" s="208" t="s">
        <v>21</v>
      </c>
      <c r="D166" s="250">
        <v>2315</v>
      </c>
      <c r="E166" s="250">
        <f t="shared" si="11"/>
        <v>385.83333333333337</v>
      </c>
      <c r="F166" s="72">
        <v>0.2</v>
      </c>
    </row>
    <row r="167" spans="1:25" x14ac:dyDescent="0.25">
      <c r="A167" s="208" t="s">
        <v>3070</v>
      </c>
      <c r="B167" s="236" t="s">
        <v>498</v>
      </c>
      <c r="C167" s="208" t="s">
        <v>21</v>
      </c>
      <c r="D167" s="250">
        <v>1620</v>
      </c>
      <c r="E167" s="250">
        <f t="shared" si="11"/>
        <v>270</v>
      </c>
      <c r="F167" s="72">
        <v>0.2</v>
      </c>
    </row>
    <row r="168" spans="1:25" x14ac:dyDescent="0.25">
      <c r="A168" s="208" t="s">
        <v>3071</v>
      </c>
      <c r="B168" s="236" t="s">
        <v>499</v>
      </c>
      <c r="C168" s="208" t="s">
        <v>21</v>
      </c>
      <c r="D168" s="250">
        <v>1735</v>
      </c>
      <c r="E168" s="250">
        <f t="shared" si="11"/>
        <v>289.16666666666669</v>
      </c>
      <c r="F168" s="72">
        <v>0.2</v>
      </c>
    </row>
    <row r="169" spans="1:25" x14ac:dyDescent="0.25">
      <c r="A169" s="208" t="s">
        <v>3072</v>
      </c>
      <c r="B169" s="236" t="s">
        <v>501</v>
      </c>
      <c r="C169" s="208" t="s">
        <v>21</v>
      </c>
      <c r="D169" s="250">
        <v>1505</v>
      </c>
      <c r="E169" s="250">
        <f t="shared" si="11"/>
        <v>250.83333333333334</v>
      </c>
      <c r="F169" s="72">
        <v>0.2</v>
      </c>
    </row>
    <row r="170" spans="1:25" x14ac:dyDescent="0.25">
      <c r="A170" s="208" t="s">
        <v>3073</v>
      </c>
      <c r="B170" s="236" t="s">
        <v>503</v>
      </c>
      <c r="C170" s="208" t="s">
        <v>21</v>
      </c>
      <c r="D170" s="250">
        <v>810</v>
      </c>
      <c r="E170" s="250">
        <f t="shared" si="11"/>
        <v>135</v>
      </c>
      <c r="F170" s="72">
        <v>0.2</v>
      </c>
    </row>
    <row r="171" spans="1:25" x14ac:dyDescent="0.25">
      <c r="A171" s="208" t="s">
        <v>3074</v>
      </c>
      <c r="B171" s="236" t="s">
        <v>504</v>
      </c>
      <c r="C171" s="208" t="s">
        <v>21</v>
      </c>
      <c r="D171" s="250">
        <v>580</v>
      </c>
      <c r="E171" s="250">
        <f t="shared" si="11"/>
        <v>96.666666666666671</v>
      </c>
      <c r="F171" s="72">
        <v>0.2</v>
      </c>
    </row>
    <row r="172" spans="1:25" x14ac:dyDescent="0.25">
      <c r="A172" s="208" t="s">
        <v>3075</v>
      </c>
      <c r="B172" s="236" t="s">
        <v>505</v>
      </c>
      <c r="C172" s="208" t="s">
        <v>21</v>
      </c>
      <c r="D172" s="250">
        <v>1275</v>
      </c>
      <c r="E172" s="250">
        <f t="shared" si="11"/>
        <v>212.5</v>
      </c>
      <c r="F172" s="72">
        <v>0.2</v>
      </c>
    </row>
    <row r="173" spans="1:25" x14ac:dyDescent="0.25">
      <c r="A173" s="208" t="s">
        <v>3076</v>
      </c>
      <c r="B173" s="236" t="s">
        <v>506</v>
      </c>
      <c r="C173" s="208" t="s">
        <v>21</v>
      </c>
      <c r="D173" s="250">
        <v>1735</v>
      </c>
      <c r="E173" s="250">
        <f t="shared" si="11"/>
        <v>289.16666666666669</v>
      </c>
      <c r="F173" s="72">
        <v>0.2</v>
      </c>
    </row>
    <row r="174" spans="1:25" ht="15.75" customHeight="1" x14ac:dyDescent="0.25">
      <c r="A174" s="208" t="s">
        <v>3077</v>
      </c>
      <c r="B174" s="236" t="s">
        <v>507</v>
      </c>
      <c r="C174" s="208" t="s">
        <v>21</v>
      </c>
      <c r="D174" s="250">
        <v>1970</v>
      </c>
      <c r="E174" s="250">
        <f t="shared" si="11"/>
        <v>328.33333333333337</v>
      </c>
      <c r="F174" s="72">
        <v>0.2</v>
      </c>
    </row>
    <row r="175" spans="1:25" ht="15.75" customHeight="1" x14ac:dyDescent="0.25">
      <c r="A175" s="208" t="s">
        <v>3078</v>
      </c>
      <c r="B175" s="236" t="s">
        <v>508</v>
      </c>
      <c r="C175" s="208" t="s">
        <v>21</v>
      </c>
      <c r="D175" s="250">
        <v>5790</v>
      </c>
      <c r="E175" s="250">
        <f t="shared" si="11"/>
        <v>965</v>
      </c>
      <c r="F175" s="72">
        <v>0.2</v>
      </c>
      <c r="W175" s="490"/>
    </row>
    <row r="176" spans="1:25" ht="15.75" customHeight="1" x14ac:dyDescent="0.25">
      <c r="A176" s="259" t="s">
        <v>3079</v>
      </c>
      <c r="B176" s="534" t="s">
        <v>614</v>
      </c>
      <c r="C176" s="535"/>
      <c r="D176" s="535"/>
      <c r="E176" s="535"/>
      <c r="F176" s="536"/>
      <c r="Y176" s="490"/>
    </row>
    <row r="177" spans="1:25" ht="15.75" customHeight="1" x14ac:dyDescent="0.25">
      <c r="A177" s="208" t="s">
        <v>3080</v>
      </c>
      <c r="B177" s="236" t="s">
        <v>1918</v>
      </c>
      <c r="C177" s="208" t="s">
        <v>21</v>
      </c>
      <c r="D177" s="250">
        <v>79660</v>
      </c>
      <c r="E177" s="250">
        <f t="shared" ref="E177:E190" si="12">D177*F177/(100%+F177)</f>
        <v>13276.666666666668</v>
      </c>
      <c r="F177" s="72">
        <v>0.2</v>
      </c>
      <c r="Y177" s="490"/>
    </row>
    <row r="178" spans="1:25" ht="15.75" customHeight="1" x14ac:dyDescent="0.25">
      <c r="A178" s="208" t="s">
        <v>3081</v>
      </c>
      <c r="B178" s="236" t="s">
        <v>1919</v>
      </c>
      <c r="C178" s="208" t="s">
        <v>304</v>
      </c>
      <c r="D178" s="250">
        <v>6</v>
      </c>
      <c r="E178" s="250">
        <f t="shared" si="12"/>
        <v>1.0000000000000002</v>
      </c>
      <c r="F178" s="72">
        <v>0.2</v>
      </c>
      <c r="Y178" s="490"/>
    </row>
    <row r="179" spans="1:25" ht="15.75" customHeight="1" x14ac:dyDescent="0.25">
      <c r="A179" s="208" t="s">
        <v>3082</v>
      </c>
      <c r="B179" s="236" t="s">
        <v>492</v>
      </c>
      <c r="C179" s="208" t="s">
        <v>304</v>
      </c>
      <c r="D179" s="250">
        <v>9.5</v>
      </c>
      <c r="E179" s="250">
        <f t="shared" si="12"/>
        <v>1.5833333333333335</v>
      </c>
      <c r="F179" s="72">
        <v>0.2</v>
      </c>
      <c r="Y179" s="490"/>
    </row>
    <row r="180" spans="1:25" ht="15.75" customHeight="1" x14ac:dyDescent="0.25">
      <c r="A180" s="208" t="s">
        <v>3083</v>
      </c>
      <c r="B180" s="236" t="s">
        <v>1920</v>
      </c>
      <c r="C180" s="208" t="s">
        <v>21</v>
      </c>
      <c r="D180" s="250">
        <v>20484</v>
      </c>
      <c r="E180" s="250">
        <f t="shared" si="12"/>
        <v>3414.0000000000005</v>
      </c>
      <c r="F180" s="72">
        <v>0.2</v>
      </c>
      <c r="Y180" s="490"/>
    </row>
    <row r="181" spans="1:25" ht="15.75" customHeight="1" x14ac:dyDescent="0.25">
      <c r="A181" s="208" t="s">
        <v>3084</v>
      </c>
      <c r="B181" s="236" t="s">
        <v>494</v>
      </c>
      <c r="C181" s="208" t="s">
        <v>21</v>
      </c>
      <c r="D181" s="250">
        <v>12517.999999999998</v>
      </c>
      <c r="E181" s="250">
        <f t="shared" si="12"/>
        <v>2086.3333333333335</v>
      </c>
      <c r="F181" s="72">
        <v>0.2</v>
      </c>
      <c r="Y181" s="490"/>
    </row>
    <row r="182" spans="1:25" ht="15.75" customHeight="1" x14ac:dyDescent="0.25">
      <c r="A182" s="208" t="s">
        <v>3085</v>
      </c>
      <c r="B182" s="236" t="s">
        <v>1921</v>
      </c>
      <c r="C182" s="208" t="s">
        <v>21</v>
      </c>
      <c r="D182" s="250">
        <v>8535</v>
      </c>
      <c r="E182" s="250">
        <f t="shared" si="12"/>
        <v>1422.5</v>
      </c>
      <c r="F182" s="72">
        <v>0.2</v>
      </c>
      <c r="Y182" s="490"/>
    </row>
    <row r="183" spans="1:25" ht="15.75" customHeight="1" x14ac:dyDescent="0.25">
      <c r="A183" s="208" t="s">
        <v>3086</v>
      </c>
      <c r="B183" s="236" t="s">
        <v>495</v>
      </c>
      <c r="C183" s="208" t="s">
        <v>21</v>
      </c>
      <c r="D183" s="250">
        <v>5121</v>
      </c>
      <c r="E183" s="250">
        <f t="shared" si="12"/>
        <v>853.50000000000011</v>
      </c>
      <c r="F183" s="72">
        <v>0.2</v>
      </c>
      <c r="Y183" s="490"/>
    </row>
    <row r="184" spans="1:25" ht="15.75" customHeight="1" x14ac:dyDescent="0.25">
      <c r="A184" s="208" t="s">
        <v>3087</v>
      </c>
      <c r="B184" s="236" t="s">
        <v>496</v>
      </c>
      <c r="C184" s="208" t="s">
        <v>21</v>
      </c>
      <c r="D184" s="250">
        <v>3190</v>
      </c>
      <c r="E184" s="250">
        <f t="shared" si="12"/>
        <v>531.66666666666674</v>
      </c>
      <c r="F184" s="72">
        <v>0.2</v>
      </c>
      <c r="Y184" s="490"/>
    </row>
    <row r="185" spans="1:25" ht="15.75" customHeight="1" x14ac:dyDescent="0.25">
      <c r="A185" s="208" t="s">
        <v>3088</v>
      </c>
      <c r="B185" s="236" t="s">
        <v>497</v>
      </c>
      <c r="C185" s="208" t="s">
        <v>21</v>
      </c>
      <c r="D185" s="250">
        <v>2280</v>
      </c>
      <c r="E185" s="250">
        <f t="shared" si="12"/>
        <v>380</v>
      </c>
      <c r="F185" s="72">
        <v>0.2</v>
      </c>
      <c r="Y185" s="490"/>
    </row>
    <row r="186" spans="1:25" ht="15.75" customHeight="1" x14ac:dyDescent="0.25">
      <c r="A186" s="208" t="s">
        <v>3089</v>
      </c>
      <c r="B186" s="236" t="s">
        <v>498</v>
      </c>
      <c r="C186" s="208" t="s">
        <v>21</v>
      </c>
      <c r="D186" s="250">
        <v>1595</v>
      </c>
      <c r="E186" s="250">
        <f t="shared" si="12"/>
        <v>265.83333333333337</v>
      </c>
      <c r="F186" s="72">
        <v>0.2</v>
      </c>
      <c r="Y186" s="490"/>
    </row>
    <row r="187" spans="1:25" ht="15.75" customHeight="1" x14ac:dyDescent="0.25">
      <c r="A187" s="208" t="s">
        <v>3090</v>
      </c>
      <c r="B187" s="236" t="s">
        <v>1922</v>
      </c>
      <c r="C187" s="208" t="s">
        <v>21</v>
      </c>
      <c r="D187" s="250">
        <v>1706.9999999999998</v>
      </c>
      <c r="E187" s="250">
        <f t="shared" si="12"/>
        <v>284.5</v>
      </c>
      <c r="F187" s="72">
        <v>0.2</v>
      </c>
      <c r="Y187" s="490"/>
    </row>
    <row r="188" spans="1:25" ht="15.75" customHeight="1" x14ac:dyDescent="0.25">
      <c r="A188" s="208" t="s">
        <v>3091</v>
      </c>
      <c r="B188" s="236" t="s">
        <v>1923</v>
      </c>
      <c r="C188" s="208" t="s">
        <v>21</v>
      </c>
      <c r="D188" s="250">
        <v>1480</v>
      </c>
      <c r="E188" s="250">
        <f t="shared" si="12"/>
        <v>246.66666666666669</v>
      </c>
      <c r="F188" s="72">
        <v>0.2</v>
      </c>
      <c r="Y188" s="490"/>
    </row>
    <row r="189" spans="1:25" ht="15.75" customHeight="1" x14ac:dyDescent="0.25">
      <c r="A189" s="208" t="s">
        <v>3092</v>
      </c>
      <c r="B189" s="236" t="s">
        <v>1924</v>
      </c>
      <c r="C189" s="208" t="s">
        <v>21</v>
      </c>
      <c r="D189" s="250">
        <v>870</v>
      </c>
      <c r="E189" s="250">
        <f t="shared" si="12"/>
        <v>145</v>
      </c>
      <c r="F189" s="72">
        <v>0.2</v>
      </c>
      <c r="Y189" s="490"/>
    </row>
    <row r="190" spans="1:25" ht="15.75" customHeight="1" x14ac:dyDescent="0.25">
      <c r="A190" s="208" t="s">
        <v>3093</v>
      </c>
      <c r="B190" s="236" t="s">
        <v>1925</v>
      </c>
      <c r="C190" s="208" t="s">
        <v>21</v>
      </c>
      <c r="D190" s="250">
        <v>930</v>
      </c>
      <c r="E190" s="250">
        <f t="shared" si="12"/>
        <v>155</v>
      </c>
      <c r="F190" s="72">
        <v>0.2</v>
      </c>
      <c r="Y190" s="490"/>
    </row>
    <row r="191" spans="1:25" ht="30.75" customHeight="1" x14ac:dyDescent="0.25">
      <c r="A191" s="558" t="s">
        <v>3796</v>
      </c>
      <c r="B191" s="567"/>
      <c r="C191" s="567"/>
      <c r="D191" s="567"/>
      <c r="E191" s="567"/>
      <c r="F191" s="568"/>
      <c r="Y191" s="490"/>
    </row>
    <row r="192" spans="1:25" ht="25.5" x14ac:dyDescent="0.25">
      <c r="A192" s="208" t="s">
        <v>2529</v>
      </c>
      <c r="B192" s="236" t="s">
        <v>903</v>
      </c>
      <c r="C192" s="251" t="s">
        <v>1629</v>
      </c>
      <c r="D192" s="250" t="s">
        <v>11</v>
      </c>
      <c r="E192" s="250"/>
      <c r="F192" s="260">
        <v>0.2</v>
      </c>
      <c r="W192" s="490"/>
    </row>
    <row r="193" spans="1:25" ht="25.5" customHeight="1" x14ac:dyDescent="0.25">
      <c r="A193" s="259" t="s">
        <v>2530</v>
      </c>
      <c r="B193" s="534" t="s">
        <v>2550</v>
      </c>
      <c r="C193" s="535"/>
      <c r="D193" s="535"/>
      <c r="E193" s="535"/>
      <c r="F193" s="536"/>
      <c r="W193" s="490"/>
    </row>
    <row r="194" spans="1:25" ht="15.75" customHeight="1" x14ac:dyDescent="0.25">
      <c r="A194" s="208" t="s">
        <v>2531</v>
      </c>
      <c r="B194" s="236" t="s">
        <v>2551</v>
      </c>
      <c r="C194" s="208" t="s">
        <v>2552</v>
      </c>
      <c r="D194" s="235">
        <v>23.26</v>
      </c>
      <c r="E194" s="250">
        <v>3.88</v>
      </c>
      <c r="F194" s="72">
        <v>0.2</v>
      </c>
      <c r="Y194" s="490"/>
    </row>
    <row r="195" spans="1:25" x14ac:dyDescent="0.25">
      <c r="A195" s="208" t="s">
        <v>2532</v>
      </c>
      <c r="B195" s="236" t="s">
        <v>2553</v>
      </c>
      <c r="C195" s="208" t="s">
        <v>2552</v>
      </c>
      <c r="D195" s="235">
        <v>4934.72</v>
      </c>
      <c r="E195" s="250">
        <v>822.45</v>
      </c>
      <c r="F195" s="72">
        <v>0.2</v>
      </c>
      <c r="W195" s="490"/>
    </row>
    <row r="196" spans="1:25" x14ac:dyDescent="0.25">
      <c r="A196" s="208" t="s">
        <v>3198</v>
      </c>
      <c r="B196" s="233" t="s">
        <v>3191</v>
      </c>
      <c r="C196" s="208" t="s">
        <v>3162</v>
      </c>
      <c r="D196" s="250" t="s">
        <v>3192</v>
      </c>
      <c r="E196" s="250"/>
      <c r="F196" s="72">
        <v>0.2</v>
      </c>
    </row>
    <row r="197" spans="1:25" x14ac:dyDescent="0.25">
      <c r="A197" s="208" t="s">
        <v>3199</v>
      </c>
      <c r="B197" s="16" t="s">
        <v>3193</v>
      </c>
      <c r="C197" s="208" t="s">
        <v>3162</v>
      </c>
      <c r="D197" s="250" t="s">
        <v>3192</v>
      </c>
      <c r="E197" s="250"/>
      <c r="F197" s="72">
        <v>0.2</v>
      </c>
    </row>
    <row r="198" spans="1:25" s="490" customFormat="1" x14ac:dyDescent="0.25">
      <c r="A198" s="208" t="s">
        <v>3200</v>
      </c>
      <c r="B198" s="233" t="s">
        <v>3194</v>
      </c>
      <c r="C198" s="208" t="s">
        <v>3162</v>
      </c>
      <c r="D198" s="250" t="s">
        <v>3192</v>
      </c>
      <c r="E198" s="250"/>
      <c r="F198" s="72">
        <v>0.2</v>
      </c>
    </row>
    <row r="199" spans="1:25" s="490" customFormat="1" ht="25.5" x14ac:dyDescent="0.25">
      <c r="A199" s="208" t="s">
        <v>3201</v>
      </c>
      <c r="B199" s="233" t="s">
        <v>3195</v>
      </c>
      <c r="C199" s="208" t="s">
        <v>3162</v>
      </c>
      <c r="D199" s="250" t="s">
        <v>3192</v>
      </c>
      <c r="E199" s="250"/>
      <c r="F199" s="72">
        <v>0.2</v>
      </c>
    </row>
    <row r="200" spans="1:25" s="490" customFormat="1" x14ac:dyDescent="0.25">
      <c r="A200" s="208" t="s">
        <v>3202</v>
      </c>
      <c r="B200" s="236" t="s">
        <v>3196</v>
      </c>
      <c r="C200" s="208" t="s">
        <v>3162</v>
      </c>
      <c r="D200" s="250" t="s">
        <v>3192</v>
      </c>
      <c r="E200" s="250"/>
      <c r="F200" s="72">
        <v>0.2</v>
      </c>
    </row>
    <row r="201" spans="1:25" s="490" customFormat="1" x14ac:dyDescent="0.25">
      <c r="A201" s="208" t="s">
        <v>3203</v>
      </c>
      <c r="B201" s="236" t="s">
        <v>3197</v>
      </c>
      <c r="C201" s="208" t="s">
        <v>3162</v>
      </c>
      <c r="D201" s="250" t="s">
        <v>3192</v>
      </c>
      <c r="E201" s="250"/>
      <c r="F201" s="72">
        <v>0.2</v>
      </c>
    </row>
    <row r="202" spans="1:25" s="490" customFormat="1" x14ac:dyDescent="0.25">
      <c r="A202" s="208" t="s">
        <v>3933</v>
      </c>
      <c r="B202" s="236" t="s">
        <v>3934</v>
      </c>
      <c r="C202" s="208" t="s">
        <v>3162</v>
      </c>
      <c r="D202" s="250" t="s">
        <v>11</v>
      </c>
      <c r="E202" s="250"/>
      <c r="F202" s="72">
        <v>0.2</v>
      </c>
    </row>
    <row r="203" spans="1:25" s="2" customFormat="1" ht="45.75" customHeight="1" x14ac:dyDescent="0.25">
      <c r="A203" s="332" t="s">
        <v>108</v>
      </c>
      <c r="B203" s="517" t="s">
        <v>305</v>
      </c>
      <c r="C203" s="527"/>
      <c r="D203" s="527"/>
      <c r="E203" s="527"/>
      <c r="F203" s="528"/>
      <c r="R203" s="4"/>
    </row>
    <row r="204" spans="1:25" ht="32.25" customHeight="1" x14ac:dyDescent="0.25">
      <c r="A204" s="477" t="s">
        <v>0</v>
      </c>
      <c r="B204" s="475" t="s">
        <v>2</v>
      </c>
      <c r="C204" s="475" t="s">
        <v>32</v>
      </c>
      <c r="D204" s="474" t="s">
        <v>1</v>
      </c>
      <c r="E204" s="238" t="s">
        <v>377</v>
      </c>
      <c r="F204" s="475" t="s">
        <v>392</v>
      </c>
    </row>
    <row r="205" spans="1:25" ht="19.5" customHeight="1" x14ac:dyDescent="0.25">
      <c r="A205" s="259" t="s">
        <v>113</v>
      </c>
      <c r="B205" s="534" t="s">
        <v>509</v>
      </c>
      <c r="C205" s="535"/>
      <c r="D205" s="535"/>
      <c r="E205" s="535"/>
      <c r="F205" s="536"/>
    </row>
    <row r="206" spans="1:25" s="490" customFormat="1" ht="15.75" customHeight="1" x14ac:dyDescent="0.25">
      <c r="A206" s="208" t="s">
        <v>132</v>
      </c>
      <c r="B206" s="236" t="s">
        <v>510</v>
      </c>
      <c r="C206" s="208" t="s">
        <v>304</v>
      </c>
      <c r="D206" s="250">
        <v>300</v>
      </c>
      <c r="E206" s="250">
        <f t="shared" ref="E206:E233" si="13">D206*F206/(100%+F206)</f>
        <v>27.27272727272727</v>
      </c>
      <c r="F206" s="72">
        <v>0.1</v>
      </c>
    </row>
    <row r="207" spans="1:25" s="490" customFormat="1" ht="15.75" customHeight="1" x14ac:dyDescent="0.25">
      <c r="A207" s="208" t="s">
        <v>812</v>
      </c>
      <c r="B207" s="236" t="s">
        <v>1568</v>
      </c>
      <c r="C207" s="208" t="s">
        <v>304</v>
      </c>
      <c r="D207" s="250">
        <v>800</v>
      </c>
      <c r="E207" s="250">
        <f t="shared" si="13"/>
        <v>72.72727272727272</v>
      </c>
      <c r="F207" s="72">
        <v>0.1</v>
      </c>
    </row>
    <row r="208" spans="1:25" x14ac:dyDescent="0.25">
      <c r="A208" s="208" t="s">
        <v>813</v>
      </c>
      <c r="B208" s="236" t="s">
        <v>511</v>
      </c>
      <c r="C208" s="208" t="s">
        <v>304</v>
      </c>
      <c r="D208" s="250">
        <v>800</v>
      </c>
      <c r="E208" s="250">
        <f t="shared" si="13"/>
        <v>72.72727272727272</v>
      </c>
      <c r="F208" s="72">
        <v>0.1</v>
      </c>
    </row>
    <row r="209" spans="1:6" x14ac:dyDescent="0.25">
      <c r="A209" s="208" t="s">
        <v>814</v>
      </c>
      <c r="B209" s="236" t="s">
        <v>512</v>
      </c>
      <c r="C209" s="208" t="s">
        <v>304</v>
      </c>
      <c r="D209" s="250">
        <v>800</v>
      </c>
      <c r="E209" s="250">
        <f t="shared" si="13"/>
        <v>72.72727272727272</v>
      </c>
      <c r="F209" s="72">
        <v>0.1</v>
      </c>
    </row>
    <row r="210" spans="1:6" x14ac:dyDescent="0.25">
      <c r="A210" s="208" t="s">
        <v>815</v>
      </c>
      <c r="B210" s="236" t="s">
        <v>513</v>
      </c>
      <c r="C210" s="208" t="s">
        <v>304</v>
      </c>
      <c r="D210" s="250">
        <v>800</v>
      </c>
      <c r="E210" s="250">
        <f t="shared" si="13"/>
        <v>72.72727272727272</v>
      </c>
      <c r="F210" s="72">
        <v>0.1</v>
      </c>
    </row>
    <row r="211" spans="1:6" x14ac:dyDescent="0.25">
      <c r="A211" s="208" t="s">
        <v>816</v>
      </c>
      <c r="B211" s="236" t="s">
        <v>514</v>
      </c>
      <c r="C211" s="208" t="s">
        <v>304</v>
      </c>
      <c r="D211" s="250">
        <v>800</v>
      </c>
      <c r="E211" s="250">
        <f t="shared" si="13"/>
        <v>72.72727272727272</v>
      </c>
      <c r="F211" s="72">
        <v>0.1</v>
      </c>
    </row>
    <row r="212" spans="1:6" x14ac:dyDescent="0.25">
      <c r="A212" s="208" t="s">
        <v>904</v>
      </c>
      <c r="B212" s="236" t="s">
        <v>515</v>
      </c>
      <c r="C212" s="208" t="s">
        <v>304</v>
      </c>
      <c r="D212" s="250">
        <v>800</v>
      </c>
      <c r="E212" s="250">
        <f t="shared" si="13"/>
        <v>72.72727272727272</v>
      </c>
      <c r="F212" s="72">
        <v>0.1</v>
      </c>
    </row>
    <row r="213" spans="1:6" ht="25.5" x14ac:dyDescent="0.25">
      <c r="A213" s="208" t="s">
        <v>2124</v>
      </c>
      <c r="B213" s="236" t="s">
        <v>516</v>
      </c>
      <c r="C213" s="208" t="s">
        <v>304</v>
      </c>
      <c r="D213" s="250">
        <v>800</v>
      </c>
      <c r="E213" s="250">
        <f t="shared" si="13"/>
        <v>72.72727272727272</v>
      </c>
      <c r="F213" s="72">
        <v>0.1</v>
      </c>
    </row>
    <row r="214" spans="1:6" x14ac:dyDescent="0.25">
      <c r="A214" s="208" t="s">
        <v>2125</v>
      </c>
      <c r="B214" s="236" t="s">
        <v>2508</v>
      </c>
      <c r="C214" s="208" t="s">
        <v>304</v>
      </c>
      <c r="D214" s="250">
        <v>800</v>
      </c>
      <c r="E214" s="250">
        <f t="shared" si="13"/>
        <v>72.72727272727272</v>
      </c>
      <c r="F214" s="72">
        <v>0.1</v>
      </c>
    </row>
    <row r="215" spans="1:6" x14ac:dyDescent="0.25">
      <c r="A215" s="208" t="s">
        <v>2126</v>
      </c>
      <c r="B215" s="236" t="s">
        <v>2509</v>
      </c>
      <c r="C215" s="208" t="s">
        <v>304</v>
      </c>
      <c r="D215" s="250">
        <v>800</v>
      </c>
      <c r="E215" s="250">
        <f t="shared" si="13"/>
        <v>72.72727272727272</v>
      </c>
      <c r="F215" s="72">
        <v>0.1</v>
      </c>
    </row>
    <row r="216" spans="1:6" x14ac:dyDescent="0.25">
      <c r="A216" s="208" t="s">
        <v>2127</v>
      </c>
      <c r="B216" s="236" t="s">
        <v>2510</v>
      </c>
      <c r="C216" s="208" t="s">
        <v>304</v>
      </c>
      <c r="D216" s="250">
        <v>800</v>
      </c>
      <c r="E216" s="250">
        <f t="shared" si="13"/>
        <v>72.72727272727272</v>
      </c>
      <c r="F216" s="72">
        <v>0.1</v>
      </c>
    </row>
    <row r="217" spans="1:6" x14ac:dyDescent="0.25">
      <c r="A217" s="208" t="s">
        <v>2128</v>
      </c>
      <c r="B217" s="236" t="s">
        <v>517</v>
      </c>
      <c r="C217" s="208" t="s">
        <v>304</v>
      </c>
      <c r="D217" s="250">
        <v>3000</v>
      </c>
      <c r="E217" s="250">
        <f t="shared" si="13"/>
        <v>272.72727272727269</v>
      </c>
      <c r="F217" s="72">
        <v>0.1</v>
      </c>
    </row>
    <row r="218" spans="1:6" x14ac:dyDescent="0.25">
      <c r="A218" s="208" t="s">
        <v>2129</v>
      </c>
      <c r="B218" s="236" t="s">
        <v>518</v>
      </c>
      <c r="C218" s="208" t="s">
        <v>304</v>
      </c>
      <c r="D218" s="250">
        <v>3000</v>
      </c>
      <c r="E218" s="250">
        <f t="shared" si="13"/>
        <v>272.72727272727269</v>
      </c>
      <c r="F218" s="72">
        <v>0.1</v>
      </c>
    </row>
    <row r="219" spans="1:6" x14ac:dyDescent="0.25">
      <c r="A219" s="208" t="s">
        <v>2130</v>
      </c>
      <c r="B219" s="236" t="s">
        <v>519</v>
      </c>
      <c r="C219" s="208" t="s">
        <v>304</v>
      </c>
      <c r="D219" s="250">
        <v>3000</v>
      </c>
      <c r="E219" s="250">
        <f t="shared" si="13"/>
        <v>272.72727272727269</v>
      </c>
      <c r="F219" s="72">
        <v>0.1</v>
      </c>
    </row>
    <row r="220" spans="1:6" x14ac:dyDescent="0.25">
      <c r="A220" s="208" t="s">
        <v>2131</v>
      </c>
      <c r="B220" s="236" t="s">
        <v>520</v>
      </c>
      <c r="C220" s="208" t="s">
        <v>304</v>
      </c>
      <c r="D220" s="250">
        <v>3000</v>
      </c>
      <c r="E220" s="250">
        <f t="shared" si="13"/>
        <v>272.72727272727269</v>
      </c>
      <c r="F220" s="72">
        <v>0.1</v>
      </c>
    </row>
    <row r="221" spans="1:6" x14ac:dyDescent="0.25">
      <c r="A221" s="208" t="s">
        <v>2132</v>
      </c>
      <c r="B221" s="236" t="s">
        <v>521</v>
      </c>
      <c r="C221" s="208" t="s">
        <v>304</v>
      </c>
      <c r="D221" s="250">
        <v>200</v>
      </c>
      <c r="E221" s="250">
        <f t="shared" si="13"/>
        <v>18.18181818181818</v>
      </c>
      <c r="F221" s="72">
        <v>0.1</v>
      </c>
    </row>
    <row r="222" spans="1:6" x14ac:dyDescent="0.25">
      <c r="A222" s="208" t="s">
        <v>2133</v>
      </c>
      <c r="B222" s="236" t="s">
        <v>522</v>
      </c>
      <c r="C222" s="208" t="s">
        <v>304</v>
      </c>
      <c r="D222" s="250">
        <v>100</v>
      </c>
      <c r="E222" s="250">
        <f t="shared" si="13"/>
        <v>9.0909090909090899</v>
      </c>
      <c r="F222" s="72">
        <v>0.1</v>
      </c>
    </row>
    <row r="223" spans="1:6" x14ac:dyDescent="0.25">
      <c r="A223" s="208" t="s">
        <v>2134</v>
      </c>
      <c r="B223" s="236" t="s">
        <v>523</v>
      </c>
      <c r="C223" s="208" t="s">
        <v>304</v>
      </c>
      <c r="D223" s="250">
        <v>200</v>
      </c>
      <c r="E223" s="250">
        <f t="shared" si="13"/>
        <v>18.18181818181818</v>
      </c>
      <c r="F223" s="72">
        <v>0.1</v>
      </c>
    </row>
    <row r="224" spans="1:6" x14ac:dyDescent="0.25">
      <c r="A224" s="208" t="s">
        <v>2135</v>
      </c>
      <c r="B224" s="236" t="s">
        <v>524</v>
      </c>
      <c r="C224" s="208" t="s">
        <v>304</v>
      </c>
      <c r="D224" s="250">
        <v>150</v>
      </c>
      <c r="E224" s="250">
        <f t="shared" si="13"/>
        <v>13.636363636363635</v>
      </c>
      <c r="F224" s="72">
        <v>0.1</v>
      </c>
    </row>
    <row r="225" spans="1:6" ht="25.5" x14ac:dyDescent="0.25">
      <c r="A225" s="208" t="s">
        <v>2136</v>
      </c>
      <c r="B225" s="236" t="s">
        <v>525</v>
      </c>
      <c r="C225" s="208" t="s">
        <v>304</v>
      </c>
      <c r="D225" s="250">
        <v>2000</v>
      </c>
      <c r="E225" s="250">
        <f t="shared" si="13"/>
        <v>181.81818181818181</v>
      </c>
      <c r="F225" s="72">
        <v>0.1</v>
      </c>
    </row>
    <row r="226" spans="1:6" ht="25.5" x14ac:dyDescent="0.25">
      <c r="A226" s="208" t="s">
        <v>2137</v>
      </c>
      <c r="B226" s="236" t="s">
        <v>526</v>
      </c>
      <c r="C226" s="208" t="s">
        <v>304</v>
      </c>
      <c r="D226" s="250">
        <v>2000</v>
      </c>
      <c r="E226" s="250">
        <f t="shared" si="13"/>
        <v>181.81818181818181</v>
      </c>
      <c r="F226" s="72">
        <v>0.1</v>
      </c>
    </row>
    <row r="227" spans="1:6" ht="25.5" x14ac:dyDescent="0.25">
      <c r="A227" s="208" t="s">
        <v>2138</v>
      </c>
      <c r="B227" s="236" t="s">
        <v>527</v>
      </c>
      <c r="C227" s="208" t="s">
        <v>304</v>
      </c>
      <c r="D227" s="250">
        <v>2000</v>
      </c>
      <c r="E227" s="250">
        <f t="shared" si="13"/>
        <v>181.81818181818181</v>
      </c>
      <c r="F227" s="72">
        <v>0.1</v>
      </c>
    </row>
    <row r="228" spans="1:6" ht="25.5" x14ac:dyDescent="0.25">
      <c r="A228" s="208" t="s">
        <v>2139</v>
      </c>
      <c r="B228" s="236" t="s">
        <v>528</v>
      </c>
      <c r="C228" s="208" t="s">
        <v>304</v>
      </c>
      <c r="D228" s="250">
        <v>2000</v>
      </c>
      <c r="E228" s="250">
        <f t="shared" si="13"/>
        <v>181.81818181818181</v>
      </c>
      <c r="F228" s="72">
        <v>0.1</v>
      </c>
    </row>
    <row r="229" spans="1:6" ht="25.5" x14ac:dyDescent="0.25">
      <c r="A229" s="208" t="s">
        <v>2140</v>
      </c>
      <c r="B229" s="236" t="s">
        <v>529</v>
      </c>
      <c r="C229" s="208" t="s">
        <v>304</v>
      </c>
      <c r="D229" s="250">
        <v>2000</v>
      </c>
      <c r="E229" s="250">
        <f t="shared" si="13"/>
        <v>181.81818181818181</v>
      </c>
      <c r="F229" s="72">
        <v>0.1</v>
      </c>
    </row>
    <row r="230" spans="1:6" ht="25.5" x14ac:dyDescent="0.25">
      <c r="A230" s="208" t="s">
        <v>2141</v>
      </c>
      <c r="B230" s="236" t="s">
        <v>530</v>
      </c>
      <c r="C230" s="208" t="s">
        <v>304</v>
      </c>
      <c r="D230" s="250">
        <v>1800</v>
      </c>
      <c r="E230" s="250">
        <f t="shared" si="13"/>
        <v>163.63636363636363</v>
      </c>
      <c r="F230" s="72">
        <v>0.1</v>
      </c>
    </row>
    <row r="231" spans="1:6" ht="25.5" x14ac:dyDescent="0.25">
      <c r="A231" s="208" t="s">
        <v>2142</v>
      </c>
      <c r="B231" s="236" t="s">
        <v>531</v>
      </c>
      <c r="C231" s="208" t="s">
        <v>304</v>
      </c>
      <c r="D231" s="250">
        <v>2700</v>
      </c>
      <c r="E231" s="250">
        <f t="shared" si="13"/>
        <v>245.45454545454544</v>
      </c>
      <c r="F231" s="72">
        <v>0.1</v>
      </c>
    </row>
    <row r="232" spans="1:6" ht="25.5" x14ac:dyDescent="0.25">
      <c r="A232" s="208" t="s">
        <v>2143</v>
      </c>
      <c r="B232" s="236" t="s">
        <v>532</v>
      </c>
      <c r="C232" s="208" t="s">
        <v>304</v>
      </c>
      <c r="D232" s="250">
        <v>2200</v>
      </c>
      <c r="E232" s="250">
        <f t="shared" si="13"/>
        <v>199.99999999999997</v>
      </c>
      <c r="F232" s="72">
        <v>0.1</v>
      </c>
    </row>
    <row r="233" spans="1:6" x14ac:dyDescent="0.25">
      <c r="A233" s="208" t="s">
        <v>2144</v>
      </c>
      <c r="B233" s="236" t="s">
        <v>2570</v>
      </c>
      <c r="C233" s="232" t="s">
        <v>304</v>
      </c>
      <c r="D233" s="235">
        <v>800</v>
      </c>
      <c r="E233" s="250">
        <f t="shared" si="13"/>
        <v>72.72727272727272</v>
      </c>
      <c r="F233" s="72">
        <v>0.1</v>
      </c>
    </row>
    <row r="234" spans="1:6" x14ac:dyDescent="0.25">
      <c r="A234" s="259" t="s">
        <v>114</v>
      </c>
      <c r="B234" s="534" t="s">
        <v>533</v>
      </c>
      <c r="C234" s="535"/>
      <c r="D234" s="535"/>
      <c r="E234" s="535"/>
      <c r="F234" s="536"/>
    </row>
    <row r="235" spans="1:6" x14ac:dyDescent="0.25">
      <c r="A235" s="208" t="s">
        <v>133</v>
      </c>
      <c r="B235" s="236" t="s">
        <v>534</v>
      </c>
      <c r="C235" s="208" t="s">
        <v>304</v>
      </c>
      <c r="D235" s="250">
        <v>100</v>
      </c>
      <c r="E235" s="250">
        <f t="shared" ref="E235:E255" si="14">D235*F235/(100%+F235)</f>
        <v>9.0909090909090899</v>
      </c>
      <c r="F235" s="72">
        <v>0.1</v>
      </c>
    </row>
    <row r="236" spans="1:6" x14ac:dyDescent="0.25">
      <c r="A236" s="208" t="s">
        <v>134</v>
      </c>
      <c r="B236" s="236" t="s">
        <v>535</v>
      </c>
      <c r="C236" s="208" t="s">
        <v>304</v>
      </c>
      <c r="D236" s="250">
        <v>100</v>
      </c>
      <c r="E236" s="250">
        <f t="shared" si="14"/>
        <v>9.0909090909090899</v>
      </c>
      <c r="F236" s="72">
        <v>0.1</v>
      </c>
    </row>
    <row r="237" spans="1:6" x14ac:dyDescent="0.25">
      <c r="A237" s="208" t="s">
        <v>135</v>
      </c>
      <c r="B237" s="236" t="s">
        <v>536</v>
      </c>
      <c r="C237" s="208" t="s">
        <v>304</v>
      </c>
      <c r="D237" s="250">
        <v>200</v>
      </c>
      <c r="E237" s="250">
        <f t="shared" si="14"/>
        <v>18.18181818181818</v>
      </c>
      <c r="F237" s="72">
        <v>0.1</v>
      </c>
    </row>
    <row r="238" spans="1:6" x14ac:dyDescent="0.25">
      <c r="A238" s="208" t="s">
        <v>136</v>
      </c>
      <c r="B238" s="236" t="s">
        <v>537</v>
      </c>
      <c r="C238" s="208" t="s">
        <v>304</v>
      </c>
      <c r="D238" s="250">
        <v>200</v>
      </c>
      <c r="E238" s="250">
        <f t="shared" si="14"/>
        <v>18.18181818181818</v>
      </c>
      <c r="F238" s="72">
        <v>0.1</v>
      </c>
    </row>
    <row r="239" spans="1:6" x14ac:dyDescent="0.25">
      <c r="A239" s="208" t="s">
        <v>817</v>
      </c>
      <c r="B239" s="236" t="s">
        <v>538</v>
      </c>
      <c r="C239" s="208" t="s">
        <v>304</v>
      </c>
      <c r="D239" s="250">
        <v>200</v>
      </c>
      <c r="E239" s="250">
        <f t="shared" si="14"/>
        <v>18.18181818181818</v>
      </c>
      <c r="F239" s="72">
        <v>0.1</v>
      </c>
    </row>
    <row r="240" spans="1:6" x14ac:dyDescent="0.25">
      <c r="A240" s="208" t="s">
        <v>2246</v>
      </c>
      <c r="B240" s="236" t="s">
        <v>539</v>
      </c>
      <c r="C240" s="208" t="s">
        <v>304</v>
      </c>
      <c r="D240" s="250">
        <v>400</v>
      </c>
      <c r="E240" s="250">
        <f t="shared" si="14"/>
        <v>36.36363636363636</v>
      </c>
      <c r="F240" s="72">
        <v>0.1</v>
      </c>
    </row>
    <row r="241" spans="1:6" x14ac:dyDescent="0.25">
      <c r="A241" s="208" t="s">
        <v>2247</v>
      </c>
      <c r="B241" s="236" t="s">
        <v>540</v>
      </c>
      <c r="C241" s="208" t="s">
        <v>304</v>
      </c>
      <c r="D241" s="250">
        <v>400</v>
      </c>
      <c r="E241" s="250">
        <f t="shared" si="14"/>
        <v>36.36363636363636</v>
      </c>
      <c r="F241" s="72">
        <v>0.1</v>
      </c>
    </row>
    <row r="242" spans="1:6" x14ac:dyDescent="0.25">
      <c r="A242" s="208" t="s">
        <v>2248</v>
      </c>
      <c r="B242" s="236" t="s">
        <v>541</v>
      </c>
      <c r="C242" s="208" t="s">
        <v>304</v>
      </c>
      <c r="D242" s="250">
        <v>600</v>
      </c>
      <c r="E242" s="250">
        <f t="shared" si="14"/>
        <v>54.54545454545454</v>
      </c>
      <c r="F242" s="72">
        <v>0.1</v>
      </c>
    </row>
    <row r="243" spans="1:6" x14ac:dyDescent="0.25">
      <c r="A243" s="208" t="s">
        <v>2249</v>
      </c>
      <c r="B243" s="236" t="s">
        <v>542</v>
      </c>
      <c r="C243" s="208" t="s">
        <v>304</v>
      </c>
      <c r="D243" s="250">
        <v>600</v>
      </c>
      <c r="E243" s="250">
        <f t="shared" si="14"/>
        <v>54.54545454545454</v>
      </c>
      <c r="F243" s="72">
        <v>0.1</v>
      </c>
    </row>
    <row r="244" spans="1:6" x14ac:dyDescent="0.25">
      <c r="A244" s="208" t="s">
        <v>2250</v>
      </c>
      <c r="B244" s="236" t="s">
        <v>543</v>
      </c>
      <c r="C244" s="208" t="s">
        <v>304</v>
      </c>
      <c r="D244" s="250">
        <v>600</v>
      </c>
      <c r="E244" s="250">
        <f t="shared" si="14"/>
        <v>54.54545454545454</v>
      </c>
      <c r="F244" s="72">
        <v>0.1</v>
      </c>
    </row>
    <row r="245" spans="1:6" x14ac:dyDescent="0.25">
      <c r="A245" s="208" t="s">
        <v>2251</v>
      </c>
      <c r="B245" s="236" t="s">
        <v>544</v>
      </c>
      <c r="C245" s="208" t="s">
        <v>304</v>
      </c>
      <c r="D245" s="250">
        <v>600</v>
      </c>
      <c r="E245" s="250">
        <f t="shared" si="14"/>
        <v>54.54545454545454</v>
      </c>
      <c r="F245" s="72">
        <v>0.1</v>
      </c>
    </row>
    <row r="246" spans="1:6" x14ac:dyDescent="0.25">
      <c r="A246" s="208" t="s">
        <v>2252</v>
      </c>
      <c r="B246" s="236" t="s">
        <v>1859</v>
      </c>
      <c r="C246" s="208" t="s">
        <v>304</v>
      </c>
      <c r="D246" s="250">
        <v>600</v>
      </c>
      <c r="E246" s="250">
        <f t="shared" si="14"/>
        <v>54.54545454545454</v>
      </c>
      <c r="F246" s="72">
        <v>0.1</v>
      </c>
    </row>
    <row r="247" spans="1:6" x14ac:dyDescent="0.25">
      <c r="A247" s="208" t="s">
        <v>2253</v>
      </c>
      <c r="B247" s="236" t="s">
        <v>1860</v>
      </c>
      <c r="C247" s="208" t="s">
        <v>304</v>
      </c>
      <c r="D247" s="250">
        <v>600</v>
      </c>
      <c r="E247" s="250">
        <f t="shared" si="14"/>
        <v>54.54545454545454</v>
      </c>
      <c r="F247" s="72">
        <v>0.1</v>
      </c>
    </row>
    <row r="248" spans="1:6" x14ac:dyDescent="0.25">
      <c r="A248" s="208" t="s">
        <v>2254</v>
      </c>
      <c r="B248" s="236" t="s">
        <v>1861</v>
      </c>
      <c r="C248" s="208" t="s">
        <v>304</v>
      </c>
      <c r="D248" s="250">
        <v>600</v>
      </c>
      <c r="E248" s="250">
        <f t="shared" si="14"/>
        <v>54.54545454545454</v>
      </c>
      <c r="F248" s="72">
        <v>0.1</v>
      </c>
    </row>
    <row r="249" spans="1:6" x14ac:dyDescent="0.25">
      <c r="A249" s="208" t="s">
        <v>2255</v>
      </c>
      <c r="B249" s="236" t="s">
        <v>1862</v>
      </c>
      <c r="C249" s="208" t="s">
        <v>304</v>
      </c>
      <c r="D249" s="250">
        <v>600</v>
      </c>
      <c r="E249" s="250">
        <f t="shared" si="14"/>
        <v>54.54545454545454</v>
      </c>
      <c r="F249" s="72">
        <v>0.1</v>
      </c>
    </row>
    <row r="250" spans="1:6" x14ac:dyDescent="0.25">
      <c r="A250" s="208" t="s">
        <v>2256</v>
      </c>
      <c r="B250" s="236" t="s">
        <v>2571</v>
      </c>
      <c r="C250" s="232" t="s">
        <v>304</v>
      </c>
      <c r="D250" s="235">
        <v>600</v>
      </c>
      <c r="E250" s="250">
        <f t="shared" si="14"/>
        <v>54.54545454545454</v>
      </c>
      <c r="F250" s="72">
        <v>0.1</v>
      </c>
    </row>
    <row r="251" spans="1:6" x14ac:dyDescent="0.25">
      <c r="A251" s="208" t="s">
        <v>2257</v>
      </c>
      <c r="B251" s="236" t="s">
        <v>2572</v>
      </c>
      <c r="C251" s="232" t="s">
        <v>304</v>
      </c>
      <c r="D251" s="235">
        <v>600</v>
      </c>
      <c r="E251" s="250">
        <f t="shared" si="14"/>
        <v>54.54545454545454</v>
      </c>
      <c r="F251" s="72">
        <v>0.1</v>
      </c>
    </row>
    <row r="252" spans="1:6" x14ac:dyDescent="0.25">
      <c r="A252" s="208" t="s">
        <v>2642</v>
      </c>
      <c r="B252" s="236" t="s">
        <v>2573</v>
      </c>
      <c r="C252" s="232" t="s">
        <v>304</v>
      </c>
      <c r="D252" s="235">
        <v>600</v>
      </c>
      <c r="E252" s="250">
        <f t="shared" si="14"/>
        <v>54.54545454545454</v>
      </c>
      <c r="F252" s="72">
        <v>0.1</v>
      </c>
    </row>
    <row r="253" spans="1:6" x14ac:dyDescent="0.25">
      <c r="A253" s="208" t="s">
        <v>2643</v>
      </c>
      <c r="B253" s="236" t="s">
        <v>2574</v>
      </c>
      <c r="C253" s="232" t="s">
        <v>304</v>
      </c>
      <c r="D253" s="235">
        <v>600</v>
      </c>
      <c r="E253" s="250">
        <f t="shared" si="14"/>
        <v>54.54545454545454</v>
      </c>
      <c r="F253" s="72">
        <v>0.1</v>
      </c>
    </row>
    <row r="254" spans="1:6" x14ac:dyDescent="0.25">
      <c r="A254" s="208" t="s">
        <v>2644</v>
      </c>
      <c r="B254" s="236" t="s">
        <v>2575</v>
      </c>
      <c r="C254" s="232" t="s">
        <v>304</v>
      </c>
      <c r="D254" s="235">
        <v>600</v>
      </c>
      <c r="E254" s="250">
        <f t="shared" si="14"/>
        <v>54.54545454545454</v>
      </c>
      <c r="F254" s="72">
        <v>0.1</v>
      </c>
    </row>
    <row r="255" spans="1:6" s="196" customFormat="1" x14ac:dyDescent="0.25">
      <c r="A255" s="208" t="s">
        <v>2645</v>
      </c>
      <c r="B255" s="236" t="s">
        <v>4070</v>
      </c>
      <c r="C255" s="232" t="s">
        <v>304</v>
      </c>
      <c r="D255" s="471">
        <v>660</v>
      </c>
      <c r="E255" s="472">
        <f t="shared" si="14"/>
        <v>59.999999999999993</v>
      </c>
      <c r="F255" s="473">
        <v>0.1</v>
      </c>
    </row>
    <row r="256" spans="1:6" x14ac:dyDescent="0.25">
      <c r="A256" s="259" t="s">
        <v>115</v>
      </c>
      <c r="B256" s="553" t="s">
        <v>545</v>
      </c>
      <c r="C256" s="554"/>
      <c r="D256" s="554"/>
      <c r="E256" s="554"/>
      <c r="F256" s="555"/>
    </row>
    <row r="257" spans="1:17" x14ac:dyDescent="0.25">
      <c r="A257" s="208" t="s">
        <v>137</v>
      </c>
      <c r="B257" s="236" t="s">
        <v>2845</v>
      </c>
      <c r="C257" s="208" t="s">
        <v>304</v>
      </c>
      <c r="D257" s="250">
        <v>30</v>
      </c>
      <c r="E257" s="250">
        <f t="shared" ref="E257:E286" si="15">D257*F257/(100%+F257)</f>
        <v>2.7272727272727271</v>
      </c>
      <c r="F257" s="72">
        <v>0.1</v>
      </c>
    </row>
    <row r="258" spans="1:17" ht="25.5" x14ac:dyDescent="0.25">
      <c r="A258" s="208" t="s">
        <v>138</v>
      </c>
      <c r="B258" s="236" t="s">
        <v>2846</v>
      </c>
      <c r="C258" s="208" t="s">
        <v>304</v>
      </c>
      <c r="D258" s="250">
        <v>50</v>
      </c>
      <c r="E258" s="250">
        <f t="shared" si="15"/>
        <v>4.545454545454545</v>
      </c>
      <c r="F258" s="72">
        <v>0.1</v>
      </c>
    </row>
    <row r="259" spans="1:17" ht="25.5" x14ac:dyDescent="0.25">
      <c r="A259" s="208" t="s">
        <v>2258</v>
      </c>
      <c r="B259" s="236" t="s">
        <v>2847</v>
      </c>
      <c r="C259" s="208" t="s">
        <v>304</v>
      </c>
      <c r="D259" s="250">
        <v>150</v>
      </c>
      <c r="E259" s="250">
        <f t="shared" si="15"/>
        <v>13.636363636363635</v>
      </c>
      <c r="F259" s="72">
        <v>0.1</v>
      </c>
    </row>
    <row r="260" spans="1:17" x14ac:dyDescent="0.25">
      <c r="A260" s="208" t="s">
        <v>2259</v>
      </c>
      <c r="B260" s="236" t="s">
        <v>2848</v>
      </c>
      <c r="C260" s="208" t="s">
        <v>304</v>
      </c>
      <c r="D260" s="250">
        <v>50</v>
      </c>
      <c r="E260" s="250">
        <f t="shared" si="15"/>
        <v>4.545454545454545</v>
      </c>
      <c r="F260" s="72">
        <v>0.1</v>
      </c>
    </row>
    <row r="261" spans="1:17" ht="25.5" x14ac:dyDescent="0.25">
      <c r="A261" s="208" t="s">
        <v>2260</v>
      </c>
      <c r="B261" s="236" t="s">
        <v>2849</v>
      </c>
      <c r="C261" s="208" t="s">
        <v>304</v>
      </c>
      <c r="D261" s="250">
        <v>100</v>
      </c>
      <c r="E261" s="250">
        <f t="shared" si="15"/>
        <v>9.0909090909090899</v>
      </c>
      <c r="F261" s="72">
        <v>0.1</v>
      </c>
    </row>
    <row r="262" spans="1:17" ht="25.5" x14ac:dyDescent="0.25">
      <c r="A262" s="208" t="s">
        <v>2261</v>
      </c>
      <c r="B262" s="236" t="s">
        <v>2850</v>
      </c>
      <c r="C262" s="208" t="s">
        <v>304</v>
      </c>
      <c r="D262" s="250">
        <v>800</v>
      </c>
      <c r="E262" s="250">
        <f t="shared" si="15"/>
        <v>72.72727272727272</v>
      </c>
      <c r="F262" s="72">
        <v>0.1</v>
      </c>
    </row>
    <row r="263" spans="1:17" x14ac:dyDescent="0.25">
      <c r="A263" s="208" t="s">
        <v>2262</v>
      </c>
      <c r="B263" s="236" t="s">
        <v>2851</v>
      </c>
      <c r="C263" s="208" t="s">
        <v>304</v>
      </c>
      <c r="D263" s="250">
        <v>200</v>
      </c>
      <c r="E263" s="250">
        <f t="shared" si="15"/>
        <v>18.18181818181818</v>
      </c>
      <c r="F263" s="72">
        <v>0.1</v>
      </c>
    </row>
    <row r="264" spans="1:17" x14ac:dyDescent="0.25">
      <c r="A264" s="208" t="s">
        <v>2263</v>
      </c>
      <c r="B264" s="236" t="s">
        <v>2852</v>
      </c>
      <c r="C264" s="208" t="s">
        <v>304</v>
      </c>
      <c r="D264" s="250">
        <v>100</v>
      </c>
      <c r="E264" s="250">
        <f t="shared" si="15"/>
        <v>9.0909090909090899</v>
      </c>
      <c r="F264" s="72">
        <v>0.1</v>
      </c>
    </row>
    <row r="265" spans="1:17" x14ac:dyDescent="0.25">
      <c r="A265" s="208" t="s">
        <v>2264</v>
      </c>
      <c r="B265" s="236" t="s">
        <v>2853</v>
      </c>
      <c r="C265" s="208" t="s">
        <v>304</v>
      </c>
      <c r="D265" s="250">
        <v>100</v>
      </c>
      <c r="E265" s="250">
        <f t="shared" si="15"/>
        <v>9.0909090909090899</v>
      </c>
      <c r="F265" s="72">
        <v>0.1</v>
      </c>
    </row>
    <row r="266" spans="1:17" x14ac:dyDescent="0.25">
      <c r="A266" s="208" t="s">
        <v>2265</v>
      </c>
      <c r="B266" s="236" t="s">
        <v>2854</v>
      </c>
      <c r="C266" s="208" t="s">
        <v>304</v>
      </c>
      <c r="D266" s="250">
        <v>200</v>
      </c>
      <c r="E266" s="250">
        <f t="shared" si="15"/>
        <v>18.18181818181818</v>
      </c>
      <c r="F266" s="72">
        <v>0.1</v>
      </c>
    </row>
    <row r="267" spans="1:17" x14ac:dyDescent="0.25">
      <c r="A267" s="208" t="s">
        <v>2266</v>
      </c>
      <c r="B267" s="236" t="s">
        <v>546</v>
      </c>
      <c r="C267" s="208" t="s">
        <v>304</v>
      </c>
      <c r="D267" s="250">
        <v>600</v>
      </c>
      <c r="E267" s="250">
        <f t="shared" si="15"/>
        <v>54.54545454545454</v>
      </c>
      <c r="F267" s="72">
        <v>0.1</v>
      </c>
    </row>
    <row r="268" spans="1:17" x14ac:dyDescent="0.25">
      <c r="A268" s="208" t="s">
        <v>2267</v>
      </c>
      <c r="B268" s="236" t="s">
        <v>2855</v>
      </c>
      <c r="C268" s="208" t="s">
        <v>304</v>
      </c>
      <c r="D268" s="250">
        <v>200</v>
      </c>
      <c r="E268" s="250">
        <f t="shared" si="15"/>
        <v>18.18181818181818</v>
      </c>
      <c r="F268" s="72">
        <v>0.1</v>
      </c>
      <c r="J268" s="226"/>
      <c r="K268" s="227"/>
      <c r="L268" s="229"/>
      <c r="M268" s="229"/>
      <c r="N268" s="490"/>
      <c r="O268" s="261"/>
      <c r="P268" s="38"/>
      <c r="Q268" s="262"/>
    </row>
    <row r="269" spans="1:17" x14ac:dyDescent="0.25">
      <c r="A269" s="208" t="s">
        <v>2268</v>
      </c>
      <c r="B269" s="236" t="s">
        <v>2856</v>
      </c>
      <c r="C269" s="208" t="s">
        <v>304</v>
      </c>
      <c r="D269" s="250">
        <v>900</v>
      </c>
      <c r="E269" s="250">
        <f t="shared" si="15"/>
        <v>81.818181818181813</v>
      </c>
      <c r="F269" s="72">
        <v>0.1</v>
      </c>
    </row>
    <row r="270" spans="1:17" x14ac:dyDescent="0.25">
      <c r="A270" s="208" t="s">
        <v>2269</v>
      </c>
      <c r="B270" s="236" t="s">
        <v>2857</v>
      </c>
      <c r="C270" s="208" t="s">
        <v>304</v>
      </c>
      <c r="D270" s="250">
        <v>100</v>
      </c>
      <c r="E270" s="250">
        <f t="shared" si="15"/>
        <v>9.0909090909090899</v>
      </c>
      <c r="F270" s="72">
        <v>0.1</v>
      </c>
    </row>
    <row r="271" spans="1:17" x14ac:dyDescent="0.25">
      <c r="A271" s="208" t="s">
        <v>2270</v>
      </c>
      <c r="B271" s="236" t="s">
        <v>2858</v>
      </c>
      <c r="C271" s="208" t="s">
        <v>304</v>
      </c>
      <c r="D271" s="250">
        <v>100</v>
      </c>
      <c r="E271" s="250">
        <f t="shared" si="15"/>
        <v>9.0909090909090899</v>
      </c>
      <c r="F271" s="72">
        <v>0.1</v>
      </c>
    </row>
    <row r="272" spans="1:17" ht="25.5" x14ac:dyDescent="0.25">
      <c r="A272" s="208" t="s">
        <v>2293</v>
      </c>
      <c r="B272" s="236" t="s">
        <v>2511</v>
      </c>
      <c r="C272" s="208" t="s">
        <v>304</v>
      </c>
      <c r="D272" s="250">
        <v>250</v>
      </c>
      <c r="E272" s="250">
        <f t="shared" si="15"/>
        <v>22.727272727272727</v>
      </c>
      <c r="F272" s="72">
        <v>0.1</v>
      </c>
    </row>
    <row r="273" spans="1:6" ht="18" customHeight="1" x14ac:dyDescent="0.25">
      <c r="A273" s="208" t="s">
        <v>2294</v>
      </c>
      <c r="B273" s="236" t="s">
        <v>2859</v>
      </c>
      <c r="C273" s="208" t="s">
        <v>304</v>
      </c>
      <c r="D273" s="250">
        <v>100</v>
      </c>
      <c r="E273" s="250">
        <f t="shared" si="15"/>
        <v>9.0909090909090899</v>
      </c>
      <c r="F273" s="72">
        <v>0.1</v>
      </c>
    </row>
    <row r="274" spans="1:6" x14ac:dyDescent="0.25">
      <c r="A274" s="208" t="s">
        <v>2295</v>
      </c>
      <c r="B274" s="236" t="s">
        <v>547</v>
      </c>
      <c r="C274" s="208" t="s">
        <v>304</v>
      </c>
      <c r="D274" s="250">
        <v>350</v>
      </c>
      <c r="E274" s="250">
        <f t="shared" si="15"/>
        <v>31.818181818181817</v>
      </c>
      <c r="F274" s="72">
        <v>0.1</v>
      </c>
    </row>
    <row r="275" spans="1:6" x14ac:dyDescent="0.25">
      <c r="A275" s="208" t="s">
        <v>2296</v>
      </c>
      <c r="B275" s="236" t="s">
        <v>548</v>
      </c>
      <c r="C275" s="208" t="s">
        <v>304</v>
      </c>
      <c r="D275" s="250">
        <v>180</v>
      </c>
      <c r="E275" s="250">
        <f t="shared" si="15"/>
        <v>16.363636363636363</v>
      </c>
      <c r="F275" s="72">
        <v>0.1</v>
      </c>
    </row>
    <row r="276" spans="1:6" ht="25.5" x14ac:dyDescent="0.25">
      <c r="A276" s="208" t="s">
        <v>2297</v>
      </c>
      <c r="B276" s="236" t="s">
        <v>2860</v>
      </c>
      <c r="C276" s="208" t="s">
        <v>304</v>
      </c>
      <c r="D276" s="250">
        <v>300</v>
      </c>
      <c r="E276" s="250">
        <f t="shared" si="15"/>
        <v>27.27272727272727</v>
      </c>
      <c r="F276" s="72">
        <v>0.1</v>
      </c>
    </row>
    <row r="277" spans="1:6" x14ac:dyDescent="0.25">
      <c r="A277" s="208" t="s">
        <v>2298</v>
      </c>
      <c r="B277" s="236" t="s">
        <v>549</v>
      </c>
      <c r="C277" s="208" t="s">
        <v>304</v>
      </c>
      <c r="D277" s="250">
        <v>300</v>
      </c>
      <c r="E277" s="250">
        <f t="shared" si="15"/>
        <v>27.27272727272727</v>
      </c>
      <c r="F277" s="72">
        <v>0.1</v>
      </c>
    </row>
    <row r="278" spans="1:6" x14ac:dyDescent="0.25">
      <c r="A278" s="208" t="s">
        <v>2299</v>
      </c>
      <c r="B278" s="236" t="s">
        <v>550</v>
      </c>
      <c r="C278" s="208" t="s">
        <v>304</v>
      </c>
      <c r="D278" s="250">
        <v>300</v>
      </c>
      <c r="E278" s="250">
        <f t="shared" si="15"/>
        <v>27.27272727272727</v>
      </c>
      <c r="F278" s="72">
        <v>0.1</v>
      </c>
    </row>
    <row r="279" spans="1:6" ht="25.5" x14ac:dyDescent="0.25">
      <c r="A279" s="208" t="s">
        <v>2300</v>
      </c>
      <c r="B279" s="236" t="s">
        <v>2861</v>
      </c>
      <c r="C279" s="208" t="s">
        <v>304</v>
      </c>
      <c r="D279" s="250">
        <v>950</v>
      </c>
      <c r="E279" s="250">
        <f t="shared" si="15"/>
        <v>86.36363636363636</v>
      </c>
      <c r="F279" s="72">
        <v>0.1</v>
      </c>
    </row>
    <row r="280" spans="1:6" x14ac:dyDescent="0.25">
      <c r="A280" s="208" t="s">
        <v>2301</v>
      </c>
      <c r="B280" s="236" t="s">
        <v>551</v>
      </c>
      <c r="C280" s="208" t="s">
        <v>304</v>
      </c>
      <c r="D280" s="250">
        <v>150</v>
      </c>
      <c r="E280" s="250">
        <f t="shared" si="15"/>
        <v>13.636363636363635</v>
      </c>
      <c r="F280" s="72">
        <v>0.1</v>
      </c>
    </row>
    <row r="281" spans="1:6" x14ac:dyDescent="0.25">
      <c r="A281" s="208" t="s">
        <v>2302</v>
      </c>
      <c r="B281" s="236" t="s">
        <v>552</v>
      </c>
      <c r="C281" s="208" t="s">
        <v>304</v>
      </c>
      <c r="D281" s="250">
        <v>1000</v>
      </c>
      <c r="E281" s="250">
        <f t="shared" si="15"/>
        <v>90.909090909090907</v>
      </c>
      <c r="F281" s="72">
        <v>0.1</v>
      </c>
    </row>
    <row r="282" spans="1:6" ht="25.5" x14ac:dyDescent="0.25">
      <c r="A282" s="208" t="s">
        <v>2303</v>
      </c>
      <c r="B282" s="236" t="s">
        <v>2862</v>
      </c>
      <c r="C282" s="208" t="s">
        <v>304</v>
      </c>
      <c r="D282" s="250">
        <v>300</v>
      </c>
      <c r="E282" s="250">
        <f t="shared" si="15"/>
        <v>27.27272727272727</v>
      </c>
      <c r="F282" s="72">
        <v>0.1</v>
      </c>
    </row>
    <row r="283" spans="1:6" ht="25.5" x14ac:dyDescent="0.25">
      <c r="A283" s="208" t="s">
        <v>2304</v>
      </c>
      <c r="B283" s="236" t="s">
        <v>2863</v>
      </c>
      <c r="C283" s="208" t="s">
        <v>304</v>
      </c>
      <c r="D283" s="250">
        <v>250</v>
      </c>
      <c r="E283" s="250">
        <f t="shared" si="15"/>
        <v>22.727272727272727</v>
      </c>
      <c r="F283" s="72">
        <v>0.1</v>
      </c>
    </row>
    <row r="284" spans="1:6" ht="25.5" x14ac:dyDescent="0.25">
      <c r="A284" s="208" t="s">
        <v>2305</v>
      </c>
      <c r="B284" s="236" t="s">
        <v>2864</v>
      </c>
      <c r="C284" s="208" t="s">
        <v>304</v>
      </c>
      <c r="D284" s="250">
        <v>1200</v>
      </c>
      <c r="E284" s="250">
        <f t="shared" si="15"/>
        <v>109.09090909090908</v>
      </c>
      <c r="F284" s="72">
        <v>0.1</v>
      </c>
    </row>
    <row r="285" spans="1:6" x14ac:dyDescent="0.25">
      <c r="A285" s="208" t="s">
        <v>2306</v>
      </c>
      <c r="B285" s="236" t="s">
        <v>2865</v>
      </c>
      <c r="C285" s="208" t="s">
        <v>304</v>
      </c>
      <c r="D285" s="250">
        <v>750</v>
      </c>
      <c r="E285" s="250">
        <f t="shared" si="15"/>
        <v>68.181818181818173</v>
      </c>
      <c r="F285" s="72">
        <v>0.1</v>
      </c>
    </row>
    <row r="286" spans="1:6" x14ac:dyDescent="0.25">
      <c r="A286" s="208" t="s">
        <v>2307</v>
      </c>
      <c r="B286" s="236" t="s">
        <v>2866</v>
      </c>
      <c r="C286" s="208" t="s">
        <v>304</v>
      </c>
      <c r="D286" s="250">
        <v>90</v>
      </c>
      <c r="E286" s="250">
        <f t="shared" si="15"/>
        <v>8.1818181818181817</v>
      </c>
      <c r="F286" s="72">
        <v>0.1</v>
      </c>
    </row>
    <row r="287" spans="1:6" ht="25.5" x14ac:dyDescent="0.25">
      <c r="A287" s="208" t="s">
        <v>2308</v>
      </c>
      <c r="B287" s="236" t="s">
        <v>1863</v>
      </c>
      <c r="C287" s="208" t="s">
        <v>304</v>
      </c>
      <c r="D287" s="250">
        <v>1000</v>
      </c>
      <c r="E287" s="250">
        <f>D287*F287/(100%+F287)</f>
        <v>90.909090909090907</v>
      </c>
      <c r="F287" s="72">
        <v>0.1</v>
      </c>
    </row>
    <row r="288" spans="1:6" ht="25.5" x14ac:dyDescent="0.25">
      <c r="A288" s="208" t="s">
        <v>2791</v>
      </c>
      <c r="B288" s="236" t="s">
        <v>2576</v>
      </c>
      <c r="C288" s="232" t="s">
        <v>304</v>
      </c>
      <c r="D288" s="235">
        <v>1000</v>
      </c>
      <c r="E288" s="250">
        <f t="shared" ref="E288:E292" si="16">D288*F288/(100%+F288)</f>
        <v>90.909090909090907</v>
      </c>
      <c r="F288" s="72">
        <v>0.1</v>
      </c>
    </row>
    <row r="289" spans="1:18" x14ac:dyDescent="0.25">
      <c r="A289" s="208" t="s">
        <v>2792</v>
      </c>
      <c r="B289" s="236" t="s">
        <v>2577</v>
      </c>
      <c r="C289" s="232" t="s">
        <v>304</v>
      </c>
      <c r="D289" s="235">
        <v>1000</v>
      </c>
      <c r="E289" s="250">
        <f t="shared" si="16"/>
        <v>90.909090909090907</v>
      </c>
      <c r="F289" s="72">
        <v>0.1</v>
      </c>
    </row>
    <row r="290" spans="1:18" x14ac:dyDescent="0.25">
      <c r="A290" s="208" t="s">
        <v>2793</v>
      </c>
      <c r="B290" s="236" t="s">
        <v>2578</v>
      </c>
      <c r="C290" s="232" t="s">
        <v>304</v>
      </c>
      <c r="D290" s="235">
        <v>800</v>
      </c>
      <c r="E290" s="250">
        <f t="shared" si="16"/>
        <v>133.33333333333334</v>
      </c>
      <c r="F290" s="72">
        <v>0.2</v>
      </c>
    </row>
    <row r="291" spans="1:18" s="196" customFormat="1" x14ac:dyDescent="0.25">
      <c r="A291" s="208" t="s">
        <v>4071</v>
      </c>
      <c r="B291" s="236" t="s">
        <v>4072</v>
      </c>
      <c r="C291" s="208" t="s">
        <v>304</v>
      </c>
      <c r="D291" s="250">
        <v>1266</v>
      </c>
      <c r="E291" s="250">
        <f t="shared" si="16"/>
        <v>115.09090909090909</v>
      </c>
      <c r="F291" s="72">
        <v>0.1</v>
      </c>
    </row>
    <row r="292" spans="1:18" s="196" customFormat="1" x14ac:dyDescent="0.25">
      <c r="A292" s="208" t="s">
        <v>4073</v>
      </c>
      <c r="B292" s="236" t="s">
        <v>4074</v>
      </c>
      <c r="C292" s="208" t="s">
        <v>304</v>
      </c>
      <c r="D292" s="250">
        <v>1416</v>
      </c>
      <c r="E292" s="250">
        <f t="shared" si="16"/>
        <v>128.72727272727272</v>
      </c>
      <c r="F292" s="72">
        <v>0.1</v>
      </c>
    </row>
    <row r="293" spans="1:18" x14ac:dyDescent="0.25">
      <c r="A293" s="259" t="s">
        <v>116</v>
      </c>
      <c r="B293" s="222" t="s">
        <v>553</v>
      </c>
      <c r="C293" s="222"/>
      <c r="D293" s="202"/>
      <c r="E293" s="202"/>
      <c r="F293" s="222"/>
    </row>
    <row r="294" spans="1:18" x14ac:dyDescent="0.25">
      <c r="A294" s="208" t="s">
        <v>2271</v>
      </c>
      <c r="B294" s="236" t="s">
        <v>554</v>
      </c>
      <c r="C294" s="208" t="s">
        <v>304</v>
      </c>
      <c r="D294" s="250">
        <v>200</v>
      </c>
      <c r="E294" s="250">
        <f t="shared" ref="E294:E299" si="17">D294*F294/(100%+F294)</f>
        <v>18.18181818181818</v>
      </c>
      <c r="F294" s="72">
        <v>0.1</v>
      </c>
    </row>
    <row r="295" spans="1:18" ht="25.5" x14ac:dyDescent="0.25">
      <c r="A295" s="208" t="s">
        <v>2272</v>
      </c>
      <c r="B295" s="236" t="s">
        <v>555</v>
      </c>
      <c r="C295" s="208" t="s">
        <v>304</v>
      </c>
      <c r="D295" s="250">
        <v>100</v>
      </c>
      <c r="E295" s="250">
        <f t="shared" si="17"/>
        <v>9.0909090909090899</v>
      </c>
      <c r="F295" s="72">
        <v>0.1</v>
      </c>
    </row>
    <row r="296" spans="1:18" x14ac:dyDescent="0.25">
      <c r="A296" s="208" t="s">
        <v>2273</v>
      </c>
      <c r="B296" s="236" t="s">
        <v>2867</v>
      </c>
      <c r="C296" s="208" t="s">
        <v>304</v>
      </c>
      <c r="D296" s="250">
        <v>100</v>
      </c>
      <c r="E296" s="250">
        <f t="shared" si="17"/>
        <v>9.0909090909090899</v>
      </c>
      <c r="F296" s="72">
        <v>0.1</v>
      </c>
    </row>
    <row r="297" spans="1:18" ht="51" customHeight="1" x14ac:dyDescent="0.25">
      <c r="A297" s="208" t="s">
        <v>2274</v>
      </c>
      <c r="B297" s="236" t="s">
        <v>556</v>
      </c>
      <c r="C297" s="208" t="s">
        <v>304</v>
      </c>
      <c r="D297" s="250">
        <v>50</v>
      </c>
      <c r="E297" s="250">
        <f t="shared" si="17"/>
        <v>4.545454545454545</v>
      </c>
      <c r="F297" s="72">
        <v>0.1</v>
      </c>
    </row>
    <row r="298" spans="1:18" ht="25.5" x14ac:dyDescent="0.25">
      <c r="A298" s="208" t="s">
        <v>2275</v>
      </c>
      <c r="B298" s="236" t="s">
        <v>2512</v>
      </c>
      <c r="C298" s="208" t="s">
        <v>304</v>
      </c>
      <c r="D298" s="250">
        <v>50</v>
      </c>
      <c r="E298" s="250">
        <f t="shared" si="17"/>
        <v>4.545454545454545</v>
      </c>
      <c r="F298" s="72">
        <v>0.1</v>
      </c>
    </row>
    <row r="299" spans="1:18" ht="25.5" x14ac:dyDescent="0.25">
      <c r="A299" s="208" t="s">
        <v>2276</v>
      </c>
      <c r="B299" s="236" t="s">
        <v>2513</v>
      </c>
      <c r="C299" s="208" t="s">
        <v>304</v>
      </c>
      <c r="D299" s="250">
        <v>200</v>
      </c>
      <c r="E299" s="250">
        <f t="shared" si="17"/>
        <v>18.18181818181818</v>
      </c>
      <c r="F299" s="72">
        <v>0.1</v>
      </c>
    </row>
    <row r="300" spans="1:18" s="2" customFormat="1" ht="15.75" x14ac:dyDescent="0.25">
      <c r="A300" s="332" t="s">
        <v>109</v>
      </c>
      <c r="B300" s="517" t="s">
        <v>1926</v>
      </c>
      <c r="C300" s="527"/>
      <c r="D300" s="527"/>
      <c r="E300" s="527"/>
      <c r="F300" s="528"/>
      <c r="R300" s="4"/>
    </row>
    <row r="301" spans="1:18" x14ac:dyDescent="0.25">
      <c r="A301" s="477" t="s">
        <v>0</v>
      </c>
      <c r="B301" s="475" t="s">
        <v>2</v>
      </c>
      <c r="C301" s="475" t="s">
        <v>32</v>
      </c>
      <c r="D301" s="474" t="s">
        <v>1</v>
      </c>
      <c r="E301" s="238" t="s">
        <v>377</v>
      </c>
      <c r="F301" s="475" t="s">
        <v>392</v>
      </c>
    </row>
    <row r="302" spans="1:18" s="490" customFormat="1" x14ac:dyDescent="0.25">
      <c r="A302" s="477" t="s">
        <v>131</v>
      </c>
      <c r="B302" s="534" t="s">
        <v>3429</v>
      </c>
      <c r="C302" s="535"/>
      <c r="D302" s="535"/>
      <c r="E302" s="535"/>
      <c r="F302" s="536"/>
    </row>
    <row r="303" spans="1:18" s="490" customFormat="1" ht="25.5" x14ac:dyDescent="0.25">
      <c r="A303" s="232" t="s">
        <v>1991</v>
      </c>
      <c r="B303" s="233" t="s">
        <v>3204</v>
      </c>
      <c r="C303" s="232" t="s">
        <v>161</v>
      </c>
      <c r="D303" s="235">
        <v>143000</v>
      </c>
      <c r="E303" s="235">
        <f t="shared" ref="E303:E337" si="18">D303*F303/(100%+F303)</f>
        <v>23833.333333333336</v>
      </c>
      <c r="F303" s="195">
        <v>0.2</v>
      </c>
      <c r="G303" s="229"/>
    </row>
    <row r="304" spans="1:18" s="490" customFormat="1" x14ac:dyDescent="0.25">
      <c r="A304" s="232" t="s">
        <v>1992</v>
      </c>
      <c r="B304" s="233" t="s">
        <v>3205</v>
      </c>
      <c r="C304" s="232" t="s">
        <v>161</v>
      </c>
      <c r="D304" s="235">
        <v>143000</v>
      </c>
      <c r="E304" s="235">
        <f t="shared" si="18"/>
        <v>23833.333333333336</v>
      </c>
      <c r="F304" s="195">
        <v>0.2</v>
      </c>
    </row>
    <row r="305" spans="1:6" s="490" customFormat="1" x14ac:dyDescent="0.25">
      <c r="A305" s="232" t="s">
        <v>1993</v>
      </c>
      <c r="B305" s="233" t="s">
        <v>3206</v>
      </c>
      <c r="C305" s="232" t="s">
        <v>161</v>
      </c>
      <c r="D305" s="235">
        <v>143000</v>
      </c>
      <c r="E305" s="235">
        <f t="shared" si="18"/>
        <v>23833.333333333336</v>
      </c>
      <c r="F305" s="195">
        <v>0.2</v>
      </c>
    </row>
    <row r="306" spans="1:6" ht="25.5" customHeight="1" x14ac:dyDescent="0.25">
      <c r="A306" s="232" t="s">
        <v>1994</v>
      </c>
      <c r="B306" s="233" t="s">
        <v>3207</v>
      </c>
      <c r="C306" s="232" t="s">
        <v>161</v>
      </c>
      <c r="D306" s="235">
        <v>143000</v>
      </c>
      <c r="E306" s="235">
        <f t="shared" si="18"/>
        <v>23833.333333333336</v>
      </c>
      <c r="F306" s="195">
        <v>0.2</v>
      </c>
    </row>
    <row r="307" spans="1:6" x14ac:dyDescent="0.25">
      <c r="A307" s="232" t="s">
        <v>1995</v>
      </c>
      <c r="B307" s="233" t="s">
        <v>3208</v>
      </c>
      <c r="C307" s="232" t="s">
        <v>161</v>
      </c>
      <c r="D307" s="235">
        <v>143000</v>
      </c>
      <c r="E307" s="235">
        <f t="shared" si="18"/>
        <v>23833.333333333336</v>
      </c>
      <c r="F307" s="195">
        <v>0.2</v>
      </c>
    </row>
    <row r="308" spans="1:6" ht="25.5" x14ac:dyDescent="0.25">
      <c r="A308" s="232" t="s">
        <v>1996</v>
      </c>
      <c r="B308" s="233" t="s">
        <v>3209</v>
      </c>
      <c r="C308" s="232" t="s">
        <v>161</v>
      </c>
      <c r="D308" s="235">
        <v>143000</v>
      </c>
      <c r="E308" s="235">
        <f t="shared" si="18"/>
        <v>23833.333333333336</v>
      </c>
      <c r="F308" s="195">
        <v>0.2</v>
      </c>
    </row>
    <row r="309" spans="1:6" x14ac:dyDescent="0.25">
      <c r="A309" s="232" t="s">
        <v>3210</v>
      </c>
      <c r="B309" s="233" t="s">
        <v>3211</v>
      </c>
      <c r="C309" s="232" t="s">
        <v>161</v>
      </c>
      <c r="D309" s="235">
        <v>143000</v>
      </c>
      <c r="E309" s="235">
        <f t="shared" si="18"/>
        <v>23833.333333333336</v>
      </c>
      <c r="F309" s="195">
        <v>0.2</v>
      </c>
    </row>
    <row r="310" spans="1:6" x14ac:dyDescent="0.25">
      <c r="A310" s="232" t="s">
        <v>3212</v>
      </c>
      <c r="B310" s="233" t="s">
        <v>3213</v>
      </c>
      <c r="C310" s="232" t="s">
        <v>161</v>
      </c>
      <c r="D310" s="235">
        <v>143000</v>
      </c>
      <c r="E310" s="235">
        <f t="shared" si="18"/>
        <v>23833.333333333336</v>
      </c>
      <c r="F310" s="195">
        <v>0.2</v>
      </c>
    </row>
    <row r="311" spans="1:6" ht="25.5" x14ac:dyDescent="0.25">
      <c r="A311" s="232" t="s">
        <v>3214</v>
      </c>
      <c r="B311" s="233" t="s">
        <v>3215</v>
      </c>
      <c r="C311" s="232" t="s">
        <v>161</v>
      </c>
      <c r="D311" s="235">
        <v>105500</v>
      </c>
      <c r="E311" s="235">
        <f t="shared" si="18"/>
        <v>17583.333333333336</v>
      </c>
      <c r="F311" s="195">
        <v>0.2</v>
      </c>
    </row>
    <row r="312" spans="1:6" ht="25.5" x14ac:dyDescent="0.25">
      <c r="A312" s="232" t="s">
        <v>3216</v>
      </c>
      <c r="B312" s="233" t="s">
        <v>3217</v>
      </c>
      <c r="C312" s="232" t="s">
        <v>161</v>
      </c>
      <c r="D312" s="235">
        <v>105500</v>
      </c>
      <c r="E312" s="235">
        <f t="shared" si="18"/>
        <v>17583.333333333336</v>
      </c>
      <c r="F312" s="195">
        <v>0.2</v>
      </c>
    </row>
    <row r="313" spans="1:6" ht="38.25" x14ac:dyDescent="0.25">
      <c r="A313" s="232" t="s">
        <v>3218</v>
      </c>
      <c r="B313" s="233" t="s">
        <v>3219</v>
      </c>
      <c r="C313" s="232" t="s">
        <v>161</v>
      </c>
      <c r="D313" s="235">
        <v>105500</v>
      </c>
      <c r="E313" s="235">
        <f t="shared" si="18"/>
        <v>17583.333333333336</v>
      </c>
      <c r="F313" s="195">
        <v>0.2</v>
      </c>
    </row>
    <row r="314" spans="1:6" x14ac:dyDescent="0.25">
      <c r="A314" s="232" t="s">
        <v>3220</v>
      </c>
      <c r="B314" s="233" t="s">
        <v>3221</v>
      </c>
      <c r="C314" s="232" t="s">
        <v>161</v>
      </c>
      <c r="D314" s="235">
        <v>105500</v>
      </c>
      <c r="E314" s="235">
        <f t="shared" si="18"/>
        <v>17583.333333333336</v>
      </c>
      <c r="F314" s="195">
        <v>0.2</v>
      </c>
    </row>
    <row r="315" spans="1:6" x14ac:dyDescent="0.25">
      <c r="A315" s="232" t="s">
        <v>3222</v>
      </c>
      <c r="B315" s="233" t="s">
        <v>3223</v>
      </c>
      <c r="C315" s="232" t="s">
        <v>161</v>
      </c>
      <c r="D315" s="235">
        <v>105500</v>
      </c>
      <c r="E315" s="235">
        <f t="shared" si="18"/>
        <v>17583.333333333336</v>
      </c>
      <c r="F315" s="195">
        <v>0.2</v>
      </c>
    </row>
    <row r="316" spans="1:6" x14ac:dyDescent="0.25">
      <c r="A316" s="232" t="s">
        <v>3224</v>
      </c>
      <c r="B316" s="233" t="s">
        <v>3225</v>
      </c>
      <c r="C316" s="232" t="s">
        <v>161</v>
      </c>
      <c r="D316" s="235">
        <v>105500</v>
      </c>
      <c r="E316" s="235">
        <f t="shared" si="18"/>
        <v>17583.333333333336</v>
      </c>
      <c r="F316" s="195">
        <v>0.2</v>
      </c>
    </row>
    <row r="317" spans="1:6" x14ac:dyDescent="0.25">
      <c r="A317" s="232" t="s">
        <v>3226</v>
      </c>
      <c r="B317" s="233" t="s">
        <v>3227</v>
      </c>
      <c r="C317" s="232" t="s">
        <v>161</v>
      </c>
      <c r="D317" s="235">
        <v>105500</v>
      </c>
      <c r="E317" s="235">
        <f t="shared" si="18"/>
        <v>17583.333333333336</v>
      </c>
      <c r="F317" s="195">
        <v>0.2</v>
      </c>
    </row>
    <row r="318" spans="1:6" x14ac:dyDescent="0.25">
      <c r="A318" s="232" t="s">
        <v>3228</v>
      </c>
      <c r="B318" s="233" t="s">
        <v>3229</v>
      </c>
      <c r="C318" s="232" t="s">
        <v>161</v>
      </c>
      <c r="D318" s="235">
        <v>105500</v>
      </c>
      <c r="E318" s="235">
        <f t="shared" si="18"/>
        <v>17583.333333333336</v>
      </c>
      <c r="F318" s="195">
        <v>0.2</v>
      </c>
    </row>
    <row r="319" spans="1:6" x14ac:dyDescent="0.25">
      <c r="A319" s="232" t="s">
        <v>3230</v>
      </c>
      <c r="B319" s="233" t="s">
        <v>3231</v>
      </c>
      <c r="C319" s="232" t="s">
        <v>161</v>
      </c>
      <c r="D319" s="235">
        <v>105500</v>
      </c>
      <c r="E319" s="235">
        <f t="shared" si="18"/>
        <v>17583.333333333336</v>
      </c>
      <c r="F319" s="195">
        <v>0.2</v>
      </c>
    </row>
    <row r="320" spans="1:6" x14ac:dyDescent="0.25">
      <c r="A320" s="232" t="s">
        <v>3232</v>
      </c>
      <c r="B320" s="233" t="s">
        <v>3233</v>
      </c>
      <c r="C320" s="232" t="s">
        <v>161</v>
      </c>
      <c r="D320" s="235">
        <v>105500</v>
      </c>
      <c r="E320" s="235">
        <f t="shared" si="18"/>
        <v>17583.333333333336</v>
      </c>
      <c r="F320" s="195">
        <v>0.2</v>
      </c>
    </row>
    <row r="321" spans="1:6" x14ac:dyDescent="0.25">
      <c r="A321" s="232" t="s">
        <v>3234</v>
      </c>
      <c r="B321" s="233" t="s">
        <v>3235</v>
      </c>
      <c r="C321" s="232" t="s">
        <v>161</v>
      </c>
      <c r="D321" s="235">
        <v>105500</v>
      </c>
      <c r="E321" s="235">
        <f t="shared" si="18"/>
        <v>17583.333333333336</v>
      </c>
      <c r="F321" s="195">
        <v>0.2</v>
      </c>
    </row>
    <row r="322" spans="1:6" x14ac:dyDescent="0.25">
      <c r="A322" s="232" t="s">
        <v>3236</v>
      </c>
      <c r="B322" s="233" t="s">
        <v>3237</v>
      </c>
      <c r="C322" s="232" t="s">
        <v>161</v>
      </c>
      <c r="D322" s="235">
        <v>105500</v>
      </c>
      <c r="E322" s="235">
        <f t="shared" si="18"/>
        <v>17583.333333333336</v>
      </c>
      <c r="F322" s="195">
        <v>0.2</v>
      </c>
    </row>
    <row r="323" spans="1:6" x14ac:dyDescent="0.25">
      <c r="A323" s="232" t="s">
        <v>3238</v>
      </c>
      <c r="B323" s="233" t="s">
        <v>3239</v>
      </c>
      <c r="C323" s="232" t="s">
        <v>161</v>
      </c>
      <c r="D323" s="235">
        <v>105500</v>
      </c>
      <c r="E323" s="235">
        <f t="shared" si="18"/>
        <v>17583.333333333336</v>
      </c>
      <c r="F323" s="195">
        <v>0.2</v>
      </c>
    </row>
    <row r="324" spans="1:6" x14ac:dyDescent="0.25">
      <c r="A324" s="232" t="s">
        <v>3240</v>
      </c>
      <c r="B324" s="233" t="s">
        <v>3241</v>
      </c>
      <c r="C324" s="232" t="s">
        <v>161</v>
      </c>
      <c r="D324" s="235">
        <v>105500</v>
      </c>
      <c r="E324" s="235">
        <f t="shared" si="18"/>
        <v>17583.333333333336</v>
      </c>
      <c r="F324" s="195">
        <v>0.2</v>
      </c>
    </row>
    <row r="325" spans="1:6" x14ac:dyDescent="0.25">
      <c r="A325" s="232" t="s">
        <v>3242</v>
      </c>
      <c r="B325" s="233" t="s">
        <v>3243</v>
      </c>
      <c r="C325" s="232" t="s">
        <v>161</v>
      </c>
      <c r="D325" s="235">
        <v>105500</v>
      </c>
      <c r="E325" s="235">
        <f t="shared" si="18"/>
        <v>17583.333333333336</v>
      </c>
      <c r="F325" s="195">
        <v>0.2</v>
      </c>
    </row>
    <row r="326" spans="1:6" x14ac:dyDescent="0.25">
      <c r="A326" s="232" t="s">
        <v>3244</v>
      </c>
      <c r="B326" s="233" t="s">
        <v>3245</v>
      </c>
      <c r="C326" s="232" t="s">
        <v>161</v>
      </c>
      <c r="D326" s="235">
        <v>105500</v>
      </c>
      <c r="E326" s="235">
        <f t="shared" si="18"/>
        <v>17583.333333333336</v>
      </c>
      <c r="F326" s="195">
        <v>0.2</v>
      </c>
    </row>
    <row r="327" spans="1:6" x14ac:dyDescent="0.25">
      <c r="A327" s="232" t="s">
        <v>3246</v>
      </c>
      <c r="B327" s="233" t="s">
        <v>3247</v>
      </c>
      <c r="C327" s="232" t="s">
        <v>161</v>
      </c>
      <c r="D327" s="235">
        <v>105500</v>
      </c>
      <c r="E327" s="235">
        <f t="shared" si="18"/>
        <v>17583.333333333336</v>
      </c>
      <c r="F327" s="195">
        <v>0.2</v>
      </c>
    </row>
    <row r="328" spans="1:6" x14ac:dyDescent="0.25">
      <c r="A328" s="232" t="s">
        <v>3248</v>
      </c>
      <c r="B328" s="233" t="s">
        <v>2506</v>
      </c>
      <c r="C328" s="232" t="s">
        <v>161</v>
      </c>
      <c r="D328" s="235">
        <v>48000</v>
      </c>
      <c r="E328" s="235">
        <f t="shared" si="18"/>
        <v>8000</v>
      </c>
      <c r="F328" s="195">
        <v>0.2</v>
      </c>
    </row>
    <row r="329" spans="1:6" x14ac:dyDescent="0.25">
      <c r="A329" s="232" t="s">
        <v>3249</v>
      </c>
      <c r="B329" s="233" t="s">
        <v>2507</v>
      </c>
      <c r="C329" s="232" t="s">
        <v>161</v>
      </c>
      <c r="D329" s="235">
        <v>48000</v>
      </c>
      <c r="E329" s="235">
        <f t="shared" si="18"/>
        <v>8000</v>
      </c>
      <c r="F329" s="195">
        <v>0.2</v>
      </c>
    </row>
    <row r="330" spans="1:6" x14ac:dyDescent="0.25">
      <c r="A330" s="232" t="s">
        <v>3250</v>
      </c>
      <c r="B330" s="233" t="s">
        <v>3251</v>
      </c>
      <c r="C330" s="232" t="s">
        <v>161</v>
      </c>
      <c r="D330" s="235">
        <v>108000</v>
      </c>
      <c r="E330" s="235">
        <f t="shared" si="18"/>
        <v>18000</v>
      </c>
      <c r="F330" s="195">
        <v>0.2</v>
      </c>
    </row>
    <row r="331" spans="1:6" x14ac:dyDescent="0.25">
      <c r="A331" s="232" t="s">
        <v>3252</v>
      </c>
      <c r="B331" s="233" t="s">
        <v>3253</v>
      </c>
      <c r="C331" s="232" t="s">
        <v>161</v>
      </c>
      <c r="D331" s="235">
        <v>24000</v>
      </c>
      <c r="E331" s="235">
        <f t="shared" si="18"/>
        <v>4000</v>
      </c>
      <c r="F331" s="195">
        <v>0.2</v>
      </c>
    </row>
    <row r="332" spans="1:6" x14ac:dyDescent="0.25">
      <c r="A332" s="232" t="s">
        <v>3254</v>
      </c>
      <c r="B332" s="233" t="s">
        <v>3255</v>
      </c>
      <c r="C332" s="232" t="s">
        <v>161</v>
      </c>
      <c r="D332" s="235">
        <v>96000</v>
      </c>
      <c r="E332" s="235">
        <f t="shared" si="18"/>
        <v>16000</v>
      </c>
      <c r="F332" s="195">
        <v>0.2</v>
      </c>
    </row>
    <row r="333" spans="1:6" x14ac:dyDescent="0.25">
      <c r="A333" s="232" t="s">
        <v>3256</v>
      </c>
      <c r="B333" s="233" t="s">
        <v>3257</v>
      </c>
      <c r="C333" s="232" t="s">
        <v>161</v>
      </c>
      <c r="D333" s="235">
        <v>108000</v>
      </c>
      <c r="E333" s="235">
        <f t="shared" si="18"/>
        <v>18000</v>
      </c>
      <c r="F333" s="195">
        <v>0.2</v>
      </c>
    </row>
    <row r="334" spans="1:6" ht="25.5" x14ac:dyDescent="0.25">
      <c r="A334" s="232" t="s">
        <v>3258</v>
      </c>
      <c r="B334" s="233" t="s">
        <v>1569</v>
      </c>
      <c r="C334" s="232" t="s">
        <v>161</v>
      </c>
      <c r="D334" s="235">
        <v>96000</v>
      </c>
      <c r="E334" s="235">
        <f t="shared" si="18"/>
        <v>16000</v>
      </c>
      <c r="F334" s="195">
        <v>0.2</v>
      </c>
    </row>
    <row r="335" spans="1:6" x14ac:dyDescent="0.25">
      <c r="A335" s="232" t="s">
        <v>3259</v>
      </c>
      <c r="B335" s="233" t="s">
        <v>2318</v>
      </c>
      <c r="C335" s="232" t="s">
        <v>161</v>
      </c>
      <c r="D335" s="235">
        <v>108000</v>
      </c>
      <c r="E335" s="235">
        <f t="shared" si="18"/>
        <v>18000</v>
      </c>
      <c r="F335" s="195">
        <v>0.2</v>
      </c>
    </row>
    <row r="336" spans="1:6" ht="25.5" x14ac:dyDescent="0.25">
      <c r="A336" s="232" t="s">
        <v>3260</v>
      </c>
      <c r="B336" s="233" t="s">
        <v>3261</v>
      </c>
      <c r="C336" s="232" t="s">
        <v>161</v>
      </c>
      <c r="D336" s="235">
        <v>54000</v>
      </c>
      <c r="E336" s="235">
        <f t="shared" si="18"/>
        <v>9000</v>
      </c>
      <c r="F336" s="195">
        <v>0.2</v>
      </c>
    </row>
    <row r="337" spans="1:6" x14ac:dyDescent="0.25">
      <c r="A337" s="232" t="s">
        <v>3262</v>
      </c>
      <c r="B337" s="233" t="s">
        <v>3263</v>
      </c>
      <c r="C337" s="232" t="s">
        <v>161</v>
      </c>
      <c r="D337" s="235">
        <v>54000</v>
      </c>
      <c r="E337" s="235">
        <f t="shared" si="18"/>
        <v>9000</v>
      </c>
      <c r="F337" s="195">
        <v>0.2</v>
      </c>
    </row>
    <row r="338" spans="1:6" x14ac:dyDescent="0.25">
      <c r="A338" s="477" t="s">
        <v>317</v>
      </c>
      <c r="B338" s="534" t="s">
        <v>3430</v>
      </c>
      <c r="C338" s="535"/>
      <c r="D338" s="535"/>
      <c r="E338" s="535"/>
      <c r="F338" s="536"/>
    </row>
    <row r="339" spans="1:6" x14ac:dyDescent="0.25">
      <c r="A339" s="232" t="s">
        <v>1997</v>
      </c>
      <c r="B339" s="233" t="s">
        <v>3264</v>
      </c>
      <c r="C339" s="232" t="s">
        <v>161</v>
      </c>
      <c r="D339" s="235">
        <v>154000</v>
      </c>
      <c r="E339" s="235">
        <f t="shared" ref="E339:E377" si="19">D339*F339/(100%+F339)</f>
        <v>25666.666666666668</v>
      </c>
      <c r="F339" s="195">
        <v>0.2</v>
      </c>
    </row>
    <row r="340" spans="1:6" ht="25.5" x14ac:dyDescent="0.25">
      <c r="A340" s="232" t="s">
        <v>1998</v>
      </c>
      <c r="B340" s="233" t="s">
        <v>3265</v>
      </c>
      <c r="C340" s="232" t="s">
        <v>161</v>
      </c>
      <c r="D340" s="235">
        <v>184000</v>
      </c>
      <c r="E340" s="235">
        <f t="shared" si="19"/>
        <v>30666.666666666668</v>
      </c>
      <c r="F340" s="195">
        <v>0.2</v>
      </c>
    </row>
    <row r="341" spans="1:6" ht="25.5" x14ac:dyDescent="0.25">
      <c r="A341" s="232" t="s">
        <v>1999</v>
      </c>
      <c r="B341" s="233" t="s">
        <v>3266</v>
      </c>
      <c r="C341" s="232" t="s">
        <v>161</v>
      </c>
      <c r="D341" s="235">
        <v>154000</v>
      </c>
      <c r="E341" s="235">
        <f t="shared" si="19"/>
        <v>25666.666666666668</v>
      </c>
      <c r="F341" s="195">
        <v>0.2</v>
      </c>
    </row>
    <row r="342" spans="1:6" ht="25.5" x14ac:dyDescent="0.25">
      <c r="A342" s="232" t="s">
        <v>2000</v>
      </c>
      <c r="B342" s="233" t="s">
        <v>3267</v>
      </c>
      <c r="C342" s="232" t="s">
        <v>161</v>
      </c>
      <c r="D342" s="235">
        <v>154000</v>
      </c>
      <c r="E342" s="235">
        <f t="shared" si="19"/>
        <v>25666.666666666668</v>
      </c>
      <c r="F342" s="195">
        <v>0.2</v>
      </c>
    </row>
    <row r="343" spans="1:6" x14ac:dyDescent="0.25">
      <c r="A343" s="232" t="s">
        <v>2001</v>
      </c>
      <c r="B343" s="233" t="s">
        <v>3268</v>
      </c>
      <c r="C343" s="232" t="s">
        <v>161</v>
      </c>
      <c r="D343" s="235">
        <v>154000</v>
      </c>
      <c r="E343" s="235">
        <f t="shared" si="19"/>
        <v>25666.666666666668</v>
      </c>
      <c r="F343" s="195">
        <v>0.2</v>
      </c>
    </row>
    <row r="344" spans="1:6" x14ac:dyDescent="0.25">
      <c r="A344" s="232" t="s">
        <v>2002</v>
      </c>
      <c r="B344" s="233" t="s">
        <v>3269</v>
      </c>
      <c r="C344" s="232" t="s">
        <v>161</v>
      </c>
      <c r="D344" s="235">
        <v>154000</v>
      </c>
      <c r="E344" s="235">
        <f t="shared" si="19"/>
        <v>25666.666666666668</v>
      </c>
      <c r="F344" s="195">
        <v>0.2</v>
      </c>
    </row>
    <row r="345" spans="1:6" ht="25.5" x14ac:dyDescent="0.25">
      <c r="A345" s="232" t="s">
        <v>2003</v>
      </c>
      <c r="B345" s="233" t="s">
        <v>3270</v>
      </c>
      <c r="C345" s="232" t="s">
        <v>161</v>
      </c>
      <c r="D345" s="235">
        <v>154000</v>
      </c>
      <c r="E345" s="235">
        <f t="shared" si="19"/>
        <v>25666.666666666668</v>
      </c>
      <c r="F345" s="195">
        <v>0.2</v>
      </c>
    </row>
    <row r="346" spans="1:6" ht="25.5" x14ac:dyDescent="0.25">
      <c r="A346" s="232" t="s">
        <v>2004</v>
      </c>
      <c r="B346" s="233" t="s">
        <v>3271</v>
      </c>
      <c r="C346" s="232" t="s">
        <v>161</v>
      </c>
      <c r="D346" s="235">
        <v>154000</v>
      </c>
      <c r="E346" s="235">
        <f t="shared" si="19"/>
        <v>25666.666666666668</v>
      </c>
      <c r="F346" s="195">
        <v>0.2</v>
      </c>
    </row>
    <row r="347" spans="1:6" x14ac:dyDescent="0.25">
      <c r="A347" s="232" t="s">
        <v>2005</v>
      </c>
      <c r="B347" s="233" t="s">
        <v>3272</v>
      </c>
      <c r="C347" s="232" t="s">
        <v>161</v>
      </c>
      <c r="D347" s="235">
        <v>154000</v>
      </c>
      <c r="E347" s="235">
        <f t="shared" si="19"/>
        <v>25666.666666666668</v>
      </c>
      <c r="F347" s="195">
        <v>0.2</v>
      </c>
    </row>
    <row r="348" spans="1:6" ht="25.5" x14ac:dyDescent="0.25">
      <c r="A348" s="232" t="s">
        <v>2006</v>
      </c>
      <c r="B348" s="233" t="s">
        <v>3273</v>
      </c>
      <c r="C348" s="232" t="s">
        <v>161</v>
      </c>
      <c r="D348" s="235">
        <v>154000</v>
      </c>
      <c r="E348" s="235">
        <f t="shared" si="19"/>
        <v>25666.666666666668</v>
      </c>
      <c r="F348" s="195">
        <v>0.2</v>
      </c>
    </row>
    <row r="349" spans="1:6" ht="25.5" x14ac:dyDescent="0.25">
      <c r="A349" s="232" t="s">
        <v>2007</v>
      </c>
      <c r="B349" s="233" t="s">
        <v>3274</v>
      </c>
      <c r="C349" s="232" t="s">
        <v>161</v>
      </c>
      <c r="D349" s="235">
        <v>154000</v>
      </c>
      <c r="E349" s="235">
        <f t="shared" si="19"/>
        <v>25666.666666666668</v>
      </c>
      <c r="F349" s="195">
        <v>0.2</v>
      </c>
    </row>
    <row r="350" spans="1:6" x14ac:dyDescent="0.25">
      <c r="A350" s="232" t="s">
        <v>2008</v>
      </c>
      <c r="B350" s="233" t="s">
        <v>3275</v>
      </c>
      <c r="C350" s="232" t="s">
        <v>161</v>
      </c>
      <c r="D350" s="235">
        <v>154000</v>
      </c>
      <c r="E350" s="235">
        <f t="shared" si="19"/>
        <v>25666.666666666668</v>
      </c>
      <c r="F350" s="195">
        <v>0.2</v>
      </c>
    </row>
    <row r="351" spans="1:6" x14ac:dyDescent="0.25">
      <c r="A351" s="232" t="s">
        <v>2009</v>
      </c>
      <c r="B351" s="233" t="s">
        <v>3276</v>
      </c>
      <c r="C351" s="232" t="s">
        <v>161</v>
      </c>
      <c r="D351" s="235">
        <v>154000</v>
      </c>
      <c r="E351" s="235">
        <f t="shared" si="19"/>
        <v>25666.666666666668</v>
      </c>
      <c r="F351" s="195">
        <v>0.2</v>
      </c>
    </row>
    <row r="352" spans="1:6" x14ac:dyDescent="0.25">
      <c r="A352" s="232" t="s">
        <v>2010</v>
      </c>
      <c r="B352" s="233" t="s">
        <v>3277</v>
      </c>
      <c r="C352" s="232" t="s">
        <v>161</v>
      </c>
      <c r="D352" s="235">
        <v>154000</v>
      </c>
      <c r="E352" s="235">
        <f t="shared" si="19"/>
        <v>25666.666666666668</v>
      </c>
      <c r="F352" s="195">
        <v>0.2</v>
      </c>
    </row>
    <row r="353" spans="1:19" x14ac:dyDescent="0.25">
      <c r="A353" s="232" t="s">
        <v>3278</v>
      </c>
      <c r="B353" s="233" t="s">
        <v>3279</v>
      </c>
      <c r="C353" s="232" t="s">
        <v>161</v>
      </c>
      <c r="D353" s="235">
        <v>154000</v>
      </c>
      <c r="E353" s="235">
        <f t="shared" si="19"/>
        <v>25666.666666666668</v>
      </c>
      <c r="F353" s="195">
        <v>0.2</v>
      </c>
    </row>
    <row r="354" spans="1:19" x14ac:dyDescent="0.25">
      <c r="A354" s="232" t="s">
        <v>3280</v>
      </c>
      <c r="B354" s="233" t="s">
        <v>3281</v>
      </c>
      <c r="C354" s="232" t="s">
        <v>161</v>
      </c>
      <c r="D354" s="235">
        <v>154000</v>
      </c>
      <c r="E354" s="235">
        <f t="shared" si="19"/>
        <v>25666.666666666668</v>
      </c>
      <c r="F354" s="195">
        <v>0.2</v>
      </c>
    </row>
    <row r="355" spans="1:19" ht="25.5" x14ac:dyDescent="0.25">
      <c r="A355" s="232" t="s">
        <v>3282</v>
      </c>
      <c r="B355" s="233" t="s">
        <v>3283</v>
      </c>
      <c r="C355" s="232" t="s">
        <v>161</v>
      </c>
      <c r="D355" s="235">
        <v>154000</v>
      </c>
      <c r="E355" s="235">
        <f t="shared" si="19"/>
        <v>25666.666666666668</v>
      </c>
      <c r="F355" s="195">
        <v>0.2</v>
      </c>
    </row>
    <row r="356" spans="1:19" ht="25.5" x14ac:dyDescent="0.25">
      <c r="A356" s="232" t="s">
        <v>3284</v>
      </c>
      <c r="B356" s="233" t="s">
        <v>3285</v>
      </c>
      <c r="C356" s="232" t="s">
        <v>161</v>
      </c>
      <c r="D356" s="235">
        <v>154000</v>
      </c>
      <c r="E356" s="235">
        <f t="shared" si="19"/>
        <v>25666.666666666668</v>
      </c>
      <c r="F356" s="195">
        <v>0.2</v>
      </c>
      <c r="L356" s="226"/>
      <c r="M356" s="227"/>
      <c r="N356" s="229"/>
      <c r="O356" s="229"/>
      <c r="P356" s="490"/>
      <c r="Q356" s="261"/>
      <c r="R356" s="38"/>
      <c r="S356" s="262"/>
    </row>
    <row r="357" spans="1:19" x14ac:dyDescent="0.25">
      <c r="A357" s="232" t="s">
        <v>3286</v>
      </c>
      <c r="B357" s="233" t="s">
        <v>3287</v>
      </c>
      <c r="C357" s="232" t="s">
        <v>161</v>
      </c>
      <c r="D357" s="235">
        <v>154000</v>
      </c>
      <c r="E357" s="235">
        <f t="shared" si="19"/>
        <v>25666.666666666668</v>
      </c>
      <c r="F357" s="195">
        <v>0.2</v>
      </c>
    </row>
    <row r="358" spans="1:19" ht="25.5" x14ac:dyDescent="0.25">
      <c r="A358" s="232" t="s">
        <v>3288</v>
      </c>
      <c r="B358" s="233" t="s">
        <v>3289</v>
      </c>
      <c r="C358" s="232" t="s">
        <v>161</v>
      </c>
      <c r="D358" s="235">
        <v>154000</v>
      </c>
      <c r="E358" s="235">
        <f t="shared" si="19"/>
        <v>25666.666666666668</v>
      </c>
      <c r="F358" s="195">
        <v>0.2</v>
      </c>
    </row>
    <row r="359" spans="1:19" ht="25.5" x14ac:dyDescent="0.25">
      <c r="A359" s="232" t="s">
        <v>3290</v>
      </c>
      <c r="B359" s="233" t="s">
        <v>3291</v>
      </c>
      <c r="C359" s="232" t="s">
        <v>161</v>
      </c>
      <c r="D359" s="235">
        <v>154000</v>
      </c>
      <c r="E359" s="235">
        <f t="shared" si="19"/>
        <v>25666.666666666668</v>
      </c>
      <c r="F359" s="195">
        <v>0.2</v>
      </c>
    </row>
    <row r="360" spans="1:19" ht="25.5" x14ac:dyDescent="0.25">
      <c r="A360" s="232" t="s">
        <v>3292</v>
      </c>
      <c r="B360" s="233" t="s">
        <v>3293</v>
      </c>
      <c r="C360" s="232" t="s">
        <v>161</v>
      </c>
      <c r="D360" s="235">
        <v>154000</v>
      </c>
      <c r="E360" s="235">
        <f t="shared" si="19"/>
        <v>25666.666666666668</v>
      </c>
      <c r="F360" s="195">
        <v>0.2</v>
      </c>
    </row>
    <row r="361" spans="1:19" x14ac:dyDescent="0.25">
      <c r="A361" s="232" t="s">
        <v>3294</v>
      </c>
      <c r="B361" s="233" t="s">
        <v>3295</v>
      </c>
      <c r="C361" s="232" t="s">
        <v>161</v>
      </c>
      <c r="D361" s="235">
        <v>154000</v>
      </c>
      <c r="E361" s="235">
        <f t="shared" si="19"/>
        <v>25666.666666666668</v>
      </c>
      <c r="F361" s="195">
        <v>0.2</v>
      </c>
    </row>
    <row r="362" spans="1:19" ht="25.5" x14ac:dyDescent="0.25">
      <c r="A362" s="232" t="s">
        <v>3296</v>
      </c>
      <c r="B362" s="233" t="s">
        <v>3297</v>
      </c>
      <c r="C362" s="232" t="s">
        <v>161</v>
      </c>
      <c r="D362" s="235">
        <v>154000</v>
      </c>
      <c r="E362" s="235">
        <f t="shared" si="19"/>
        <v>25666.666666666668</v>
      </c>
      <c r="F362" s="195">
        <v>0.2</v>
      </c>
    </row>
    <row r="363" spans="1:19" ht="25.5" x14ac:dyDescent="0.25">
      <c r="A363" s="232" t="s">
        <v>3298</v>
      </c>
      <c r="B363" s="233" t="s">
        <v>3299</v>
      </c>
      <c r="C363" s="232" t="s">
        <v>161</v>
      </c>
      <c r="D363" s="235">
        <v>154000</v>
      </c>
      <c r="E363" s="235">
        <f t="shared" si="19"/>
        <v>25666.666666666668</v>
      </c>
      <c r="F363" s="195">
        <v>0.2</v>
      </c>
    </row>
    <row r="364" spans="1:19" x14ac:dyDescent="0.25">
      <c r="A364" s="232" t="s">
        <v>3300</v>
      </c>
      <c r="B364" s="233" t="s">
        <v>3301</v>
      </c>
      <c r="C364" s="232" t="s">
        <v>161</v>
      </c>
      <c r="D364" s="235">
        <v>154000</v>
      </c>
      <c r="E364" s="235">
        <f t="shared" si="19"/>
        <v>25666.666666666668</v>
      </c>
      <c r="F364" s="195">
        <v>0.2</v>
      </c>
    </row>
    <row r="365" spans="1:19" x14ac:dyDescent="0.25">
      <c r="A365" s="232" t="s">
        <v>3302</v>
      </c>
      <c r="B365" s="206" t="s">
        <v>3303</v>
      </c>
      <c r="C365" s="232" t="s">
        <v>161</v>
      </c>
      <c r="D365" s="235">
        <v>154000</v>
      </c>
      <c r="E365" s="235">
        <f t="shared" si="19"/>
        <v>25666.666666666668</v>
      </c>
      <c r="F365" s="195">
        <v>0.2</v>
      </c>
    </row>
    <row r="366" spans="1:19" ht="25.5" x14ac:dyDescent="0.25">
      <c r="A366" s="232" t="s">
        <v>3304</v>
      </c>
      <c r="B366" s="233" t="s">
        <v>3305</v>
      </c>
      <c r="C366" s="232" t="s">
        <v>161</v>
      </c>
      <c r="D366" s="235">
        <v>154000</v>
      </c>
      <c r="E366" s="235">
        <f t="shared" si="19"/>
        <v>25666.666666666668</v>
      </c>
      <c r="F366" s="195">
        <v>0.2</v>
      </c>
    </row>
    <row r="367" spans="1:19" ht="25.5" x14ac:dyDescent="0.25">
      <c r="A367" s="232" t="s">
        <v>3306</v>
      </c>
      <c r="B367" s="233" t="s">
        <v>3307</v>
      </c>
      <c r="C367" s="232" t="s">
        <v>161</v>
      </c>
      <c r="D367" s="235">
        <v>154000</v>
      </c>
      <c r="E367" s="235">
        <f t="shared" si="19"/>
        <v>25666.666666666668</v>
      </c>
      <c r="F367" s="195">
        <v>0.2</v>
      </c>
    </row>
    <row r="368" spans="1:19" x14ac:dyDescent="0.25">
      <c r="A368" s="232" t="s">
        <v>3308</v>
      </c>
      <c r="B368" s="233" t="s">
        <v>3309</v>
      </c>
      <c r="C368" s="232" t="s">
        <v>161</v>
      </c>
      <c r="D368" s="235">
        <v>154000</v>
      </c>
      <c r="E368" s="235">
        <f t="shared" si="19"/>
        <v>25666.666666666668</v>
      </c>
      <c r="F368" s="195">
        <v>0.2</v>
      </c>
    </row>
    <row r="369" spans="1:23" x14ac:dyDescent="0.25">
      <c r="A369" s="232" t="s">
        <v>3310</v>
      </c>
      <c r="B369" s="233" t="s">
        <v>3311</v>
      </c>
      <c r="C369" s="232" t="s">
        <v>161</v>
      </c>
      <c r="D369" s="235">
        <v>154000</v>
      </c>
      <c r="E369" s="235">
        <f t="shared" si="19"/>
        <v>25666.666666666668</v>
      </c>
      <c r="F369" s="195">
        <v>0.2</v>
      </c>
      <c r="W369" s="490"/>
    </row>
    <row r="370" spans="1:23" ht="25.5" x14ac:dyDescent="0.25">
      <c r="A370" s="232" t="s">
        <v>3312</v>
      </c>
      <c r="B370" s="233" t="s">
        <v>3313</v>
      </c>
      <c r="C370" s="232" t="s">
        <v>161</v>
      </c>
      <c r="D370" s="235">
        <v>154000</v>
      </c>
      <c r="E370" s="235">
        <f t="shared" si="19"/>
        <v>25666.666666666668</v>
      </c>
      <c r="F370" s="195">
        <v>0.2</v>
      </c>
      <c r="W370" s="490"/>
    </row>
    <row r="371" spans="1:23" x14ac:dyDescent="0.25">
      <c r="A371" s="232" t="s">
        <v>3314</v>
      </c>
      <c r="B371" s="233" t="s">
        <v>3315</v>
      </c>
      <c r="C371" s="232" t="s">
        <v>161</v>
      </c>
      <c r="D371" s="235">
        <v>154000</v>
      </c>
      <c r="E371" s="235">
        <f t="shared" si="19"/>
        <v>25666.666666666668</v>
      </c>
      <c r="F371" s="195">
        <v>0.2</v>
      </c>
      <c r="W371" s="490"/>
    </row>
    <row r="372" spans="1:23" x14ac:dyDescent="0.25">
      <c r="A372" s="232" t="s">
        <v>3316</v>
      </c>
      <c r="B372" s="233" t="s">
        <v>3317</v>
      </c>
      <c r="C372" s="232" t="s">
        <v>161</v>
      </c>
      <c r="D372" s="235">
        <v>154000</v>
      </c>
      <c r="E372" s="235">
        <f t="shared" si="19"/>
        <v>25666.666666666668</v>
      </c>
      <c r="F372" s="195">
        <v>0.2</v>
      </c>
      <c r="W372" s="490"/>
    </row>
    <row r="373" spans="1:23" x14ac:dyDescent="0.25">
      <c r="A373" s="232" t="s">
        <v>3318</v>
      </c>
      <c r="B373" s="233" t="s">
        <v>3319</v>
      </c>
      <c r="C373" s="232" t="s">
        <v>161</v>
      </c>
      <c r="D373" s="235">
        <v>154000</v>
      </c>
      <c r="E373" s="235">
        <f t="shared" si="19"/>
        <v>25666.666666666668</v>
      </c>
      <c r="F373" s="195">
        <v>0.2</v>
      </c>
      <c r="W373" s="490"/>
    </row>
    <row r="374" spans="1:23" ht="25.5" x14ac:dyDescent="0.25">
      <c r="A374" s="232" t="s">
        <v>3320</v>
      </c>
      <c r="B374" s="233" t="s">
        <v>3321</v>
      </c>
      <c r="C374" s="232" t="s">
        <v>161</v>
      </c>
      <c r="D374" s="235">
        <v>154000</v>
      </c>
      <c r="E374" s="235">
        <f t="shared" si="19"/>
        <v>25666.666666666668</v>
      </c>
      <c r="F374" s="195">
        <v>0.2</v>
      </c>
      <c r="W374" s="490"/>
    </row>
    <row r="375" spans="1:23" x14ac:dyDescent="0.25">
      <c r="A375" s="232" t="s">
        <v>3322</v>
      </c>
      <c r="B375" s="233" t="s">
        <v>3323</v>
      </c>
      <c r="C375" s="232" t="s">
        <v>161</v>
      </c>
      <c r="D375" s="235">
        <v>154000</v>
      </c>
      <c r="E375" s="235">
        <f t="shared" si="19"/>
        <v>25666.666666666668</v>
      </c>
      <c r="F375" s="195">
        <v>0.2</v>
      </c>
      <c r="W375" s="490"/>
    </row>
    <row r="376" spans="1:23" ht="25.5" x14ac:dyDescent="0.25">
      <c r="A376" s="232" t="s">
        <v>3324</v>
      </c>
      <c r="B376" s="233" t="s">
        <v>3325</v>
      </c>
      <c r="C376" s="232" t="s">
        <v>161</v>
      </c>
      <c r="D376" s="235">
        <v>154000</v>
      </c>
      <c r="E376" s="235">
        <f t="shared" si="19"/>
        <v>25666.666666666668</v>
      </c>
      <c r="F376" s="195">
        <v>0.2</v>
      </c>
      <c r="W376" s="490"/>
    </row>
    <row r="377" spans="1:23" x14ac:dyDescent="0.25">
      <c r="A377" s="232" t="s">
        <v>3326</v>
      </c>
      <c r="B377" s="233" t="s">
        <v>3327</v>
      </c>
      <c r="C377" s="232" t="s">
        <v>161</v>
      </c>
      <c r="D377" s="235">
        <v>143000</v>
      </c>
      <c r="E377" s="235">
        <f t="shared" si="19"/>
        <v>23833.333333333336</v>
      </c>
      <c r="F377" s="195">
        <v>0.2</v>
      </c>
      <c r="W377" s="490"/>
    </row>
    <row r="378" spans="1:23" x14ac:dyDescent="0.25">
      <c r="A378" s="477" t="s">
        <v>3157</v>
      </c>
      <c r="B378" s="534" t="s">
        <v>3328</v>
      </c>
      <c r="C378" s="535"/>
      <c r="D378" s="535"/>
      <c r="E378" s="535"/>
      <c r="F378" s="536"/>
      <c r="W378" s="490"/>
    </row>
    <row r="379" spans="1:23" ht="25.5" x14ac:dyDescent="0.25">
      <c r="A379" s="232" t="s">
        <v>2011</v>
      </c>
      <c r="B379" s="233" t="s">
        <v>3329</v>
      </c>
      <c r="C379" s="232" t="s">
        <v>161</v>
      </c>
      <c r="D379" s="235">
        <v>90000</v>
      </c>
      <c r="E379" s="235">
        <f t="shared" ref="E379:E385" si="20">D379*F379/(100%+F379)</f>
        <v>15000</v>
      </c>
      <c r="F379" s="195">
        <v>0.2</v>
      </c>
      <c r="W379" s="490"/>
    </row>
    <row r="380" spans="1:23" ht="25.5" x14ac:dyDescent="0.25">
      <c r="A380" s="232" t="s">
        <v>2012</v>
      </c>
      <c r="B380" s="233" t="s">
        <v>3330</v>
      </c>
      <c r="C380" s="232" t="s">
        <v>161</v>
      </c>
      <c r="D380" s="235">
        <v>90000</v>
      </c>
      <c r="E380" s="235">
        <f t="shared" si="20"/>
        <v>15000</v>
      </c>
      <c r="F380" s="195">
        <v>0.2</v>
      </c>
      <c r="W380" s="490"/>
    </row>
    <row r="381" spans="1:23" ht="25.5" x14ac:dyDescent="0.25">
      <c r="A381" s="232" t="s">
        <v>2013</v>
      </c>
      <c r="B381" s="233" t="s">
        <v>3331</v>
      </c>
      <c r="C381" s="232" t="s">
        <v>161</v>
      </c>
      <c r="D381" s="235">
        <v>90000</v>
      </c>
      <c r="E381" s="235">
        <f t="shared" si="20"/>
        <v>15000</v>
      </c>
      <c r="F381" s="195">
        <v>0.2</v>
      </c>
      <c r="W381" s="490"/>
    </row>
    <row r="382" spans="1:23" ht="25.5" x14ac:dyDescent="0.25">
      <c r="A382" s="232" t="s">
        <v>2618</v>
      </c>
      <c r="B382" s="233" t="s">
        <v>3332</v>
      </c>
      <c r="C382" s="232" t="s">
        <v>161</v>
      </c>
      <c r="D382" s="235">
        <v>90000</v>
      </c>
      <c r="E382" s="235">
        <f t="shared" si="20"/>
        <v>15000</v>
      </c>
      <c r="F382" s="195">
        <v>0.2</v>
      </c>
      <c r="W382" s="490"/>
    </row>
    <row r="383" spans="1:23" ht="25.5" x14ac:dyDescent="0.25">
      <c r="A383" s="232" t="s">
        <v>3333</v>
      </c>
      <c r="B383" s="233" t="s">
        <v>3334</v>
      </c>
      <c r="C383" s="232" t="s">
        <v>161</v>
      </c>
      <c r="D383" s="235">
        <v>90000</v>
      </c>
      <c r="E383" s="235">
        <f t="shared" si="20"/>
        <v>15000</v>
      </c>
      <c r="F383" s="195">
        <v>0.2</v>
      </c>
      <c r="W383" s="490"/>
    </row>
    <row r="384" spans="1:23" x14ac:dyDescent="0.25">
      <c r="A384" s="232" t="s">
        <v>3335</v>
      </c>
      <c r="B384" s="233" t="s">
        <v>3336</v>
      </c>
      <c r="C384" s="232" t="s">
        <v>161</v>
      </c>
      <c r="D384" s="235">
        <v>36000</v>
      </c>
      <c r="E384" s="235">
        <f t="shared" si="20"/>
        <v>6000</v>
      </c>
      <c r="F384" s="195">
        <v>0.2</v>
      </c>
      <c r="W384" s="490"/>
    </row>
    <row r="385" spans="1:23" x14ac:dyDescent="0.25">
      <c r="A385" s="232" t="s">
        <v>3337</v>
      </c>
      <c r="B385" s="233" t="s">
        <v>3338</v>
      </c>
      <c r="C385" s="232" t="s">
        <v>161</v>
      </c>
      <c r="D385" s="235">
        <v>36000</v>
      </c>
      <c r="E385" s="235">
        <f t="shared" si="20"/>
        <v>6000</v>
      </c>
      <c r="F385" s="195">
        <v>0.2</v>
      </c>
      <c r="W385" s="490"/>
    </row>
    <row r="386" spans="1:23" x14ac:dyDescent="0.25">
      <c r="A386" s="477" t="s">
        <v>772</v>
      </c>
      <c r="B386" s="534" t="s">
        <v>3431</v>
      </c>
      <c r="C386" s="535"/>
      <c r="D386" s="535"/>
      <c r="E386" s="535"/>
      <c r="F386" s="536"/>
      <c r="W386" s="490"/>
    </row>
    <row r="387" spans="1:23" x14ac:dyDescent="0.25">
      <c r="A387" s="232" t="s">
        <v>2014</v>
      </c>
      <c r="B387" s="233" t="s">
        <v>3339</v>
      </c>
      <c r="C387" s="232" t="s">
        <v>161</v>
      </c>
      <c r="D387" s="235">
        <v>143000</v>
      </c>
      <c r="E387" s="235">
        <f t="shared" ref="E387:E402" si="21">D387*F387/(100%+F387)</f>
        <v>23833.333333333336</v>
      </c>
      <c r="F387" s="195">
        <v>0.2</v>
      </c>
      <c r="W387" s="490"/>
    </row>
    <row r="388" spans="1:23" x14ac:dyDescent="0.25">
      <c r="A388" s="232" t="s">
        <v>2015</v>
      </c>
      <c r="B388" s="233" t="s">
        <v>3340</v>
      </c>
      <c r="C388" s="232" t="s">
        <v>161</v>
      </c>
      <c r="D388" s="235">
        <v>143000</v>
      </c>
      <c r="E388" s="235">
        <f t="shared" si="21"/>
        <v>23833.333333333336</v>
      </c>
      <c r="F388" s="195">
        <v>0.2</v>
      </c>
      <c r="W388" s="490"/>
    </row>
    <row r="389" spans="1:23" ht="25.5" x14ac:dyDescent="0.25">
      <c r="A389" s="232" t="s">
        <v>2016</v>
      </c>
      <c r="B389" s="233" t="s">
        <v>3341</v>
      </c>
      <c r="C389" s="232" t="s">
        <v>161</v>
      </c>
      <c r="D389" s="235">
        <v>143000</v>
      </c>
      <c r="E389" s="235">
        <f t="shared" si="21"/>
        <v>23833.333333333336</v>
      </c>
      <c r="F389" s="195">
        <v>0.2</v>
      </c>
      <c r="W389" s="490"/>
    </row>
    <row r="390" spans="1:23" ht="25.5" x14ac:dyDescent="0.25">
      <c r="A390" s="232" t="s">
        <v>2017</v>
      </c>
      <c r="B390" s="233" t="s">
        <v>3342</v>
      </c>
      <c r="C390" s="232" t="s">
        <v>161</v>
      </c>
      <c r="D390" s="235">
        <v>143000</v>
      </c>
      <c r="E390" s="235">
        <f t="shared" si="21"/>
        <v>23833.333333333336</v>
      </c>
      <c r="F390" s="195">
        <v>0.2</v>
      </c>
      <c r="W390" s="490"/>
    </row>
    <row r="391" spans="1:23" x14ac:dyDescent="0.25">
      <c r="A391" s="232" t="s">
        <v>3343</v>
      </c>
      <c r="B391" s="233" t="s">
        <v>3344</v>
      </c>
      <c r="C391" s="232" t="s">
        <v>161</v>
      </c>
      <c r="D391" s="235">
        <v>143000</v>
      </c>
      <c r="E391" s="235">
        <f t="shared" si="21"/>
        <v>23833.333333333336</v>
      </c>
      <c r="F391" s="195">
        <v>0.2</v>
      </c>
      <c r="W391" s="490"/>
    </row>
    <row r="392" spans="1:23" x14ac:dyDescent="0.25">
      <c r="A392" s="232" t="s">
        <v>3345</v>
      </c>
      <c r="B392" s="233" t="s">
        <v>3346</v>
      </c>
      <c r="C392" s="232" t="s">
        <v>161</v>
      </c>
      <c r="D392" s="235">
        <v>154000</v>
      </c>
      <c r="E392" s="235">
        <f t="shared" si="21"/>
        <v>25666.666666666668</v>
      </c>
      <c r="F392" s="195">
        <v>0.2</v>
      </c>
      <c r="W392" s="490"/>
    </row>
    <row r="393" spans="1:23" x14ac:dyDescent="0.25">
      <c r="A393" s="232" t="s">
        <v>3347</v>
      </c>
      <c r="B393" s="233" t="s">
        <v>3348</v>
      </c>
      <c r="C393" s="232" t="s">
        <v>161</v>
      </c>
      <c r="D393" s="235">
        <v>154000</v>
      </c>
      <c r="E393" s="235">
        <f t="shared" si="21"/>
        <v>25666.666666666668</v>
      </c>
      <c r="F393" s="195">
        <v>0.2</v>
      </c>
      <c r="W393" s="490"/>
    </row>
    <row r="394" spans="1:23" x14ac:dyDescent="0.25">
      <c r="A394" s="232" t="s">
        <v>3349</v>
      </c>
      <c r="B394" s="233" t="s">
        <v>1864</v>
      </c>
      <c r="C394" s="232" t="s">
        <v>161</v>
      </c>
      <c r="D394" s="235">
        <v>144000</v>
      </c>
      <c r="E394" s="235">
        <f t="shared" si="21"/>
        <v>24000</v>
      </c>
      <c r="F394" s="195">
        <v>0.2</v>
      </c>
      <c r="W394" s="490"/>
    </row>
    <row r="395" spans="1:23" x14ac:dyDescent="0.25">
      <c r="A395" s="232" t="s">
        <v>3350</v>
      </c>
      <c r="B395" s="233" t="s">
        <v>3351</v>
      </c>
      <c r="C395" s="232" t="s">
        <v>161</v>
      </c>
      <c r="D395" s="235">
        <v>143000</v>
      </c>
      <c r="E395" s="235">
        <f t="shared" si="21"/>
        <v>23833.333333333336</v>
      </c>
      <c r="F395" s="195">
        <v>0.2</v>
      </c>
      <c r="W395" s="490"/>
    </row>
    <row r="396" spans="1:23" x14ac:dyDescent="0.25">
      <c r="A396" s="232" t="s">
        <v>3352</v>
      </c>
      <c r="B396" s="233" t="s">
        <v>3353</v>
      </c>
      <c r="C396" s="232" t="s">
        <v>161</v>
      </c>
      <c r="D396" s="235">
        <v>105500</v>
      </c>
      <c r="E396" s="235">
        <f t="shared" si="21"/>
        <v>17583.333333333336</v>
      </c>
      <c r="F396" s="195">
        <v>0.2</v>
      </c>
      <c r="W396" s="490"/>
    </row>
    <row r="397" spans="1:23" x14ac:dyDescent="0.25">
      <c r="A397" s="232" t="s">
        <v>3354</v>
      </c>
      <c r="B397" s="233" t="s">
        <v>3355</v>
      </c>
      <c r="C397" s="232" t="s">
        <v>161</v>
      </c>
      <c r="D397" s="235">
        <v>105500</v>
      </c>
      <c r="E397" s="235">
        <f t="shared" si="21"/>
        <v>17583.333333333336</v>
      </c>
      <c r="F397" s="195">
        <v>0.2</v>
      </c>
      <c r="W397" s="490"/>
    </row>
    <row r="398" spans="1:23" x14ac:dyDescent="0.25">
      <c r="A398" s="232" t="s">
        <v>3356</v>
      </c>
      <c r="B398" s="233" t="s">
        <v>3357</v>
      </c>
      <c r="C398" s="232" t="s">
        <v>161</v>
      </c>
      <c r="D398" s="235">
        <v>105500</v>
      </c>
      <c r="E398" s="235">
        <f t="shared" si="21"/>
        <v>17583.333333333336</v>
      </c>
      <c r="F398" s="195">
        <v>0.2</v>
      </c>
      <c r="W398" s="490"/>
    </row>
    <row r="399" spans="1:23" x14ac:dyDescent="0.25">
      <c r="A399" s="232" t="s">
        <v>3358</v>
      </c>
      <c r="B399" s="233" t="s">
        <v>3359</v>
      </c>
      <c r="C399" s="232" t="s">
        <v>161</v>
      </c>
      <c r="D399" s="235">
        <v>105500</v>
      </c>
      <c r="E399" s="235">
        <f t="shared" si="21"/>
        <v>17583.333333333336</v>
      </c>
      <c r="F399" s="195">
        <v>0.2</v>
      </c>
      <c r="W399" s="490"/>
    </row>
    <row r="400" spans="1:23" x14ac:dyDescent="0.25">
      <c r="A400" s="232" t="s">
        <v>3360</v>
      </c>
      <c r="B400" s="233" t="s">
        <v>3361</v>
      </c>
      <c r="C400" s="232" t="s">
        <v>161</v>
      </c>
      <c r="D400" s="235">
        <v>105500</v>
      </c>
      <c r="E400" s="235">
        <f t="shared" si="21"/>
        <v>17583.333333333336</v>
      </c>
      <c r="F400" s="195">
        <v>0.2</v>
      </c>
      <c r="W400" s="490"/>
    </row>
    <row r="401" spans="1:23" x14ac:dyDescent="0.25">
      <c r="A401" s="232" t="s">
        <v>3362</v>
      </c>
      <c r="B401" s="233" t="s">
        <v>3363</v>
      </c>
      <c r="C401" s="232" t="s">
        <v>161</v>
      </c>
      <c r="D401" s="235">
        <v>105500</v>
      </c>
      <c r="E401" s="235">
        <f t="shared" si="21"/>
        <v>17583.333333333336</v>
      </c>
      <c r="F401" s="195">
        <v>0.2</v>
      </c>
      <c r="W401" s="490"/>
    </row>
    <row r="402" spans="1:23" x14ac:dyDescent="0.25">
      <c r="A402" s="232" t="s">
        <v>3364</v>
      </c>
      <c r="B402" s="233" t="s">
        <v>3365</v>
      </c>
      <c r="C402" s="232" t="s">
        <v>161</v>
      </c>
      <c r="D402" s="235">
        <v>105500</v>
      </c>
      <c r="E402" s="235">
        <f t="shared" si="21"/>
        <v>17583.333333333336</v>
      </c>
      <c r="F402" s="195">
        <v>0.2</v>
      </c>
      <c r="W402" s="490"/>
    </row>
    <row r="403" spans="1:23" x14ac:dyDescent="0.25">
      <c r="A403" s="477" t="s">
        <v>773</v>
      </c>
      <c r="B403" s="534" t="s">
        <v>3432</v>
      </c>
      <c r="C403" s="535"/>
      <c r="D403" s="535"/>
      <c r="E403" s="535"/>
      <c r="F403" s="536"/>
      <c r="W403" s="490"/>
    </row>
    <row r="404" spans="1:23" x14ac:dyDescent="0.25">
      <c r="A404" s="232" t="s">
        <v>3366</v>
      </c>
      <c r="B404" s="233" t="s">
        <v>3367</v>
      </c>
      <c r="C404" s="232" t="s">
        <v>161</v>
      </c>
      <c r="D404" s="235">
        <v>143000</v>
      </c>
      <c r="E404" s="235">
        <f t="shared" ref="E404" si="22">D404*F404/(100%+F404)</f>
        <v>23833.333333333336</v>
      </c>
      <c r="F404" s="195">
        <v>0.2</v>
      </c>
      <c r="W404" s="490"/>
    </row>
    <row r="405" spans="1:23" x14ac:dyDescent="0.25">
      <c r="A405" s="477" t="s">
        <v>724</v>
      </c>
      <c r="B405" s="534" t="s">
        <v>3433</v>
      </c>
      <c r="C405" s="535"/>
      <c r="D405" s="535"/>
      <c r="E405" s="535"/>
      <c r="F405" s="536"/>
      <c r="W405" s="490"/>
    </row>
    <row r="406" spans="1:23" x14ac:dyDescent="0.25">
      <c r="A406" s="232" t="s">
        <v>3434</v>
      </c>
      <c r="B406" s="233" t="s">
        <v>3368</v>
      </c>
      <c r="C406" s="232" t="s">
        <v>161</v>
      </c>
      <c r="D406" s="235">
        <v>143000</v>
      </c>
      <c r="E406" s="235">
        <f t="shared" ref="E406:E407" si="23">D406*F406/(100%+F406)</f>
        <v>23833.333333333336</v>
      </c>
      <c r="F406" s="195">
        <v>0.2</v>
      </c>
      <c r="W406" s="490"/>
    </row>
    <row r="407" spans="1:23" ht="25.5" x14ac:dyDescent="0.25">
      <c r="A407" s="232" t="s">
        <v>3369</v>
      </c>
      <c r="B407" s="233" t="s">
        <v>3370</v>
      </c>
      <c r="C407" s="232" t="s">
        <v>161</v>
      </c>
      <c r="D407" s="235">
        <v>105500</v>
      </c>
      <c r="E407" s="235">
        <f t="shared" si="23"/>
        <v>17583.333333333336</v>
      </c>
      <c r="F407" s="195">
        <v>0.2</v>
      </c>
      <c r="W407" s="490"/>
    </row>
    <row r="408" spans="1:23" x14ac:dyDescent="0.25">
      <c r="A408" s="477" t="s">
        <v>774</v>
      </c>
      <c r="B408" s="534" t="s">
        <v>3435</v>
      </c>
      <c r="C408" s="535"/>
      <c r="D408" s="535"/>
      <c r="E408" s="535"/>
      <c r="F408" s="536"/>
      <c r="W408" s="490"/>
    </row>
    <row r="409" spans="1:23" ht="25.5" x14ac:dyDescent="0.25">
      <c r="A409" s="232" t="s">
        <v>3371</v>
      </c>
      <c r="B409" s="233" t="s">
        <v>3372</v>
      </c>
      <c r="C409" s="232" t="s">
        <v>161</v>
      </c>
      <c r="D409" s="235">
        <v>105500</v>
      </c>
      <c r="E409" s="235">
        <f t="shared" ref="E409:E412" si="24">D409*F409/(100%+F409)</f>
        <v>17583.333333333336</v>
      </c>
      <c r="F409" s="195">
        <v>0.2</v>
      </c>
      <c r="W409" s="490"/>
    </row>
    <row r="410" spans="1:23" x14ac:dyDescent="0.25">
      <c r="A410" s="232" t="s">
        <v>3373</v>
      </c>
      <c r="B410" s="233" t="s">
        <v>3374</v>
      </c>
      <c r="C410" s="232" t="s">
        <v>161</v>
      </c>
      <c r="D410" s="235">
        <v>105500</v>
      </c>
      <c r="E410" s="235">
        <f t="shared" si="24"/>
        <v>17583.333333333336</v>
      </c>
      <c r="F410" s="195">
        <v>0.2</v>
      </c>
      <c r="W410" s="490"/>
    </row>
    <row r="411" spans="1:23" x14ac:dyDescent="0.25">
      <c r="A411" s="232" t="s">
        <v>3375</v>
      </c>
      <c r="B411" s="233" t="s">
        <v>3376</v>
      </c>
      <c r="C411" s="232" t="s">
        <v>161</v>
      </c>
      <c r="D411" s="235">
        <v>105500</v>
      </c>
      <c r="E411" s="235">
        <f t="shared" si="24"/>
        <v>17583.333333333336</v>
      </c>
      <c r="F411" s="195">
        <v>0.2</v>
      </c>
      <c r="W411" s="490"/>
    </row>
    <row r="412" spans="1:23" x14ac:dyDescent="0.25">
      <c r="A412" s="232" t="s">
        <v>3377</v>
      </c>
      <c r="B412" s="233" t="s">
        <v>3378</v>
      </c>
      <c r="C412" s="232" t="s">
        <v>161</v>
      </c>
      <c r="D412" s="235">
        <v>105500</v>
      </c>
      <c r="E412" s="235">
        <f t="shared" si="24"/>
        <v>17583.333333333336</v>
      </c>
      <c r="F412" s="195">
        <v>0.2</v>
      </c>
      <c r="W412" s="490"/>
    </row>
    <row r="413" spans="1:23" x14ac:dyDescent="0.25">
      <c r="A413" s="477" t="s">
        <v>775</v>
      </c>
      <c r="B413" s="534" t="s">
        <v>3436</v>
      </c>
      <c r="C413" s="535"/>
      <c r="D413" s="535"/>
      <c r="E413" s="535"/>
      <c r="F413" s="536"/>
      <c r="W413" s="490"/>
    </row>
    <row r="414" spans="1:23" ht="25.5" x14ac:dyDescent="0.25">
      <c r="A414" s="232" t="s">
        <v>3379</v>
      </c>
      <c r="B414" s="233" t="s">
        <v>3380</v>
      </c>
      <c r="C414" s="232" t="s">
        <v>161</v>
      </c>
      <c r="D414" s="235">
        <v>143000</v>
      </c>
      <c r="E414" s="235">
        <f t="shared" ref="E414:E419" si="25">D414*F414/(100%+F414)</f>
        <v>23833.333333333336</v>
      </c>
      <c r="F414" s="195">
        <v>0.2</v>
      </c>
      <c r="W414" s="490"/>
    </row>
    <row r="415" spans="1:23" ht="25.5" x14ac:dyDescent="0.25">
      <c r="A415" s="232" t="s">
        <v>3381</v>
      </c>
      <c r="B415" s="233" t="s">
        <v>3382</v>
      </c>
      <c r="C415" s="232" t="s">
        <v>161</v>
      </c>
      <c r="D415" s="235">
        <v>143000</v>
      </c>
      <c r="E415" s="235">
        <f t="shared" si="25"/>
        <v>23833.333333333336</v>
      </c>
      <c r="F415" s="195">
        <v>0.2</v>
      </c>
      <c r="W415" s="490"/>
    </row>
    <row r="416" spans="1:23" ht="25.5" x14ac:dyDescent="0.25">
      <c r="A416" s="232" t="s">
        <v>3383</v>
      </c>
      <c r="B416" s="233" t="s">
        <v>3384</v>
      </c>
      <c r="C416" s="232" t="s">
        <v>161</v>
      </c>
      <c r="D416" s="235">
        <v>143000</v>
      </c>
      <c r="E416" s="235">
        <f t="shared" si="25"/>
        <v>23833.333333333336</v>
      </c>
      <c r="F416" s="195">
        <v>0.2</v>
      </c>
      <c r="W416" s="490"/>
    </row>
    <row r="417" spans="1:23" ht="25.5" x14ac:dyDescent="0.25">
      <c r="A417" s="232" t="s">
        <v>3385</v>
      </c>
      <c r="B417" s="233" t="s">
        <v>3428</v>
      </c>
      <c r="C417" s="232" t="s">
        <v>161</v>
      </c>
      <c r="D417" s="235">
        <v>143000</v>
      </c>
      <c r="E417" s="235">
        <f t="shared" si="25"/>
        <v>23833.333333333336</v>
      </c>
      <c r="F417" s="195">
        <v>0.2</v>
      </c>
      <c r="W417" s="490"/>
    </row>
    <row r="418" spans="1:23" ht="25.5" x14ac:dyDescent="0.25">
      <c r="A418" s="232" t="s">
        <v>3386</v>
      </c>
      <c r="B418" s="233" t="s">
        <v>3387</v>
      </c>
      <c r="C418" s="232" t="s">
        <v>161</v>
      </c>
      <c r="D418" s="235">
        <v>143000</v>
      </c>
      <c r="E418" s="235">
        <f t="shared" si="25"/>
        <v>23833.333333333336</v>
      </c>
      <c r="F418" s="195">
        <v>0.2</v>
      </c>
      <c r="W418" s="490"/>
    </row>
    <row r="419" spans="1:23" ht="25.5" x14ac:dyDescent="0.25">
      <c r="A419" s="232" t="s">
        <v>3388</v>
      </c>
      <c r="B419" s="233" t="s">
        <v>3389</v>
      </c>
      <c r="C419" s="232" t="s">
        <v>161</v>
      </c>
      <c r="D419" s="235">
        <v>143000</v>
      </c>
      <c r="E419" s="235">
        <f t="shared" si="25"/>
        <v>23833.333333333336</v>
      </c>
      <c r="F419" s="195">
        <v>0.2</v>
      </c>
      <c r="W419" s="490"/>
    </row>
    <row r="420" spans="1:23" x14ac:dyDescent="0.25">
      <c r="A420" s="477" t="s">
        <v>776</v>
      </c>
      <c r="B420" s="534" t="s">
        <v>3437</v>
      </c>
      <c r="C420" s="535"/>
      <c r="D420" s="535"/>
      <c r="E420" s="535"/>
      <c r="F420" s="536"/>
      <c r="W420" s="490"/>
    </row>
    <row r="421" spans="1:23" x14ac:dyDescent="0.25">
      <c r="A421" s="232" t="s">
        <v>3390</v>
      </c>
      <c r="B421" s="233" t="s">
        <v>3391</v>
      </c>
      <c r="C421" s="232" t="s">
        <v>161</v>
      </c>
      <c r="D421" s="235">
        <v>18000</v>
      </c>
      <c r="E421" s="235">
        <f t="shared" ref="E421:E450" si="26">D421*F421/(100%+F421)</f>
        <v>3000</v>
      </c>
      <c r="F421" s="195">
        <v>0.2</v>
      </c>
      <c r="W421" s="490"/>
    </row>
    <row r="422" spans="1:23" x14ac:dyDescent="0.25">
      <c r="A422" s="232" t="s">
        <v>3392</v>
      </c>
      <c r="B422" s="233" t="s">
        <v>561</v>
      </c>
      <c r="C422" s="232" t="s">
        <v>161</v>
      </c>
      <c r="D422" s="235">
        <v>24000</v>
      </c>
      <c r="E422" s="235">
        <f t="shared" si="26"/>
        <v>4000</v>
      </c>
      <c r="F422" s="195">
        <v>0.2</v>
      </c>
      <c r="W422" s="490"/>
    </row>
    <row r="423" spans="1:23" x14ac:dyDescent="0.25">
      <c r="A423" s="232" t="s">
        <v>3393</v>
      </c>
      <c r="B423" s="233" t="s">
        <v>562</v>
      </c>
      <c r="C423" s="232" t="s">
        <v>161</v>
      </c>
      <c r="D423" s="235">
        <v>24000</v>
      </c>
      <c r="E423" s="235">
        <f t="shared" si="26"/>
        <v>4000</v>
      </c>
      <c r="F423" s="195">
        <v>0.2</v>
      </c>
      <c r="W423" s="490"/>
    </row>
    <row r="424" spans="1:23" x14ac:dyDescent="0.25">
      <c r="A424" s="232" t="s">
        <v>3394</v>
      </c>
      <c r="B424" s="233" t="s">
        <v>563</v>
      </c>
      <c r="C424" s="232" t="s">
        <v>161</v>
      </c>
      <c r="D424" s="235">
        <v>18000</v>
      </c>
      <c r="E424" s="235">
        <f t="shared" si="26"/>
        <v>3000</v>
      </c>
      <c r="F424" s="195">
        <v>0.2</v>
      </c>
      <c r="W424" s="490"/>
    </row>
    <row r="425" spans="1:23" x14ac:dyDescent="0.25">
      <c r="A425" s="232" t="s">
        <v>3395</v>
      </c>
      <c r="B425" s="233" t="s">
        <v>564</v>
      </c>
      <c r="C425" s="232" t="s">
        <v>161</v>
      </c>
      <c r="D425" s="235">
        <v>24000</v>
      </c>
      <c r="E425" s="235">
        <f t="shared" si="26"/>
        <v>4000</v>
      </c>
      <c r="F425" s="195">
        <v>0.2</v>
      </c>
      <c r="W425" s="490"/>
    </row>
    <row r="426" spans="1:23" x14ac:dyDescent="0.25">
      <c r="A426" s="232" t="s">
        <v>3396</v>
      </c>
      <c r="B426" s="233" t="s">
        <v>565</v>
      </c>
      <c r="C426" s="232" t="s">
        <v>161</v>
      </c>
      <c r="D426" s="235">
        <v>18000</v>
      </c>
      <c r="E426" s="235">
        <f t="shared" si="26"/>
        <v>3000</v>
      </c>
      <c r="F426" s="195">
        <v>0.2</v>
      </c>
      <c r="W426" s="490"/>
    </row>
    <row r="427" spans="1:23" x14ac:dyDescent="0.25">
      <c r="A427" s="232" t="s">
        <v>3397</v>
      </c>
      <c r="B427" s="233" t="s">
        <v>566</v>
      </c>
      <c r="C427" s="232" t="s">
        <v>161</v>
      </c>
      <c r="D427" s="235">
        <v>24000</v>
      </c>
      <c r="E427" s="235">
        <f t="shared" si="26"/>
        <v>4000</v>
      </c>
      <c r="F427" s="195">
        <v>0.2</v>
      </c>
      <c r="W427" s="490"/>
    </row>
    <row r="428" spans="1:23" x14ac:dyDescent="0.25">
      <c r="A428" s="232" t="s">
        <v>3398</v>
      </c>
      <c r="B428" s="233" t="s">
        <v>567</v>
      </c>
      <c r="C428" s="232" t="s">
        <v>161</v>
      </c>
      <c r="D428" s="235">
        <v>30000</v>
      </c>
      <c r="E428" s="235">
        <f t="shared" si="26"/>
        <v>5000</v>
      </c>
      <c r="F428" s="195">
        <v>0.2</v>
      </c>
      <c r="W428" s="490"/>
    </row>
    <row r="429" spans="1:23" ht="25.5" x14ac:dyDescent="0.25">
      <c r="A429" s="232" t="s">
        <v>3399</v>
      </c>
      <c r="B429" s="233" t="s">
        <v>568</v>
      </c>
      <c r="C429" s="232" t="s">
        <v>161</v>
      </c>
      <c r="D429" s="235">
        <v>30000</v>
      </c>
      <c r="E429" s="235">
        <f t="shared" si="26"/>
        <v>5000</v>
      </c>
      <c r="F429" s="195">
        <v>0.2</v>
      </c>
      <c r="W429" s="490"/>
    </row>
    <row r="430" spans="1:23" x14ac:dyDescent="0.25">
      <c r="A430" s="232" t="s">
        <v>3400</v>
      </c>
      <c r="B430" s="233" t="s">
        <v>569</v>
      </c>
      <c r="C430" s="232" t="s">
        <v>161</v>
      </c>
      <c r="D430" s="235">
        <v>36000</v>
      </c>
      <c r="E430" s="235">
        <f t="shared" si="26"/>
        <v>6000</v>
      </c>
      <c r="F430" s="195">
        <v>0.2</v>
      </c>
      <c r="W430" s="490"/>
    </row>
    <row r="431" spans="1:23" x14ac:dyDescent="0.25">
      <c r="A431" s="232" t="s">
        <v>3401</v>
      </c>
      <c r="B431" s="233" t="s">
        <v>570</v>
      </c>
      <c r="C431" s="232" t="s">
        <v>161</v>
      </c>
      <c r="D431" s="235">
        <v>24000</v>
      </c>
      <c r="E431" s="235">
        <f t="shared" si="26"/>
        <v>4000</v>
      </c>
      <c r="F431" s="195">
        <v>0.2</v>
      </c>
      <c r="W431" s="490"/>
    </row>
    <row r="432" spans="1:23" x14ac:dyDescent="0.25">
      <c r="A432" s="232" t="s">
        <v>3402</v>
      </c>
      <c r="B432" s="233" t="s">
        <v>571</v>
      </c>
      <c r="C432" s="232" t="s">
        <v>161</v>
      </c>
      <c r="D432" s="235">
        <v>18000</v>
      </c>
      <c r="E432" s="235">
        <f t="shared" si="26"/>
        <v>3000</v>
      </c>
      <c r="F432" s="195">
        <v>0.2</v>
      </c>
      <c r="W432" s="490"/>
    </row>
    <row r="433" spans="1:23" x14ac:dyDescent="0.25">
      <c r="A433" s="232" t="s">
        <v>3403</v>
      </c>
      <c r="B433" s="233" t="s">
        <v>572</v>
      </c>
      <c r="C433" s="232" t="s">
        <v>161</v>
      </c>
      <c r="D433" s="235">
        <v>18000</v>
      </c>
      <c r="E433" s="235">
        <f t="shared" si="26"/>
        <v>3000</v>
      </c>
      <c r="F433" s="195">
        <v>0.2</v>
      </c>
      <c r="W433" s="490"/>
    </row>
    <row r="434" spans="1:23" x14ac:dyDescent="0.25">
      <c r="A434" s="232" t="s">
        <v>3404</v>
      </c>
      <c r="B434" s="233" t="s">
        <v>2505</v>
      </c>
      <c r="C434" s="232" t="s">
        <v>161</v>
      </c>
      <c r="D434" s="235">
        <v>12000</v>
      </c>
      <c r="E434" s="235">
        <f t="shared" si="26"/>
        <v>2000</v>
      </c>
      <c r="F434" s="195">
        <v>0.2</v>
      </c>
      <c r="W434" s="490"/>
    </row>
    <row r="435" spans="1:23" x14ac:dyDescent="0.25">
      <c r="A435" s="232" t="s">
        <v>3405</v>
      </c>
      <c r="B435" s="233" t="s">
        <v>573</v>
      </c>
      <c r="C435" s="232" t="s">
        <v>161</v>
      </c>
      <c r="D435" s="235">
        <v>30000</v>
      </c>
      <c r="E435" s="235">
        <f t="shared" si="26"/>
        <v>5000</v>
      </c>
      <c r="F435" s="195">
        <v>0.2</v>
      </c>
      <c r="W435" s="490"/>
    </row>
    <row r="436" spans="1:23" x14ac:dyDescent="0.25">
      <c r="A436" s="232" t="s">
        <v>3406</v>
      </c>
      <c r="B436" s="233" t="s">
        <v>574</v>
      </c>
      <c r="C436" s="232" t="s">
        <v>161</v>
      </c>
      <c r="D436" s="235">
        <v>30000</v>
      </c>
      <c r="E436" s="235">
        <f t="shared" si="26"/>
        <v>5000</v>
      </c>
      <c r="F436" s="195">
        <v>0.2</v>
      </c>
      <c r="W436" s="490"/>
    </row>
    <row r="437" spans="1:23" x14ac:dyDescent="0.25">
      <c r="A437" s="232" t="s">
        <v>3407</v>
      </c>
      <c r="B437" s="233" t="s">
        <v>575</v>
      </c>
      <c r="C437" s="232" t="s">
        <v>161</v>
      </c>
      <c r="D437" s="235">
        <v>18000</v>
      </c>
      <c r="E437" s="235">
        <f t="shared" si="26"/>
        <v>3000</v>
      </c>
      <c r="F437" s="195">
        <v>0.2</v>
      </c>
      <c r="W437" s="490"/>
    </row>
    <row r="438" spans="1:23" x14ac:dyDescent="0.25">
      <c r="A438" s="232" t="s">
        <v>3408</v>
      </c>
      <c r="B438" s="233" t="s">
        <v>576</v>
      </c>
      <c r="C438" s="232" t="s">
        <v>161</v>
      </c>
      <c r="D438" s="235">
        <v>12000</v>
      </c>
      <c r="E438" s="235">
        <f t="shared" si="26"/>
        <v>2000</v>
      </c>
      <c r="F438" s="195">
        <v>0.2</v>
      </c>
      <c r="W438" s="490"/>
    </row>
    <row r="439" spans="1:23" x14ac:dyDescent="0.25">
      <c r="A439" s="232" t="s">
        <v>3409</v>
      </c>
      <c r="B439" s="233" t="s">
        <v>577</v>
      </c>
      <c r="C439" s="232" t="s">
        <v>161</v>
      </c>
      <c r="D439" s="235">
        <v>12000</v>
      </c>
      <c r="E439" s="235">
        <f t="shared" si="26"/>
        <v>2000</v>
      </c>
      <c r="F439" s="195">
        <v>0.2</v>
      </c>
      <c r="W439" s="490"/>
    </row>
    <row r="440" spans="1:23" x14ac:dyDescent="0.25">
      <c r="A440" s="232" t="s">
        <v>3410</v>
      </c>
      <c r="B440" s="233" t="s">
        <v>578</v>
      </c>
      <c r="C440" s="232" t="s">
        <v>161</v>
      </c>
      <c r="D440" s="235">
        <v>12000</v>
      </c>
      <c r="E440" s="235">
        <f t="shared" si="26"/>
        <v>2000</v>
      </c>
      <c r="F440" s="195">
        <v>0.2</v>
      </c>
      <c r="W440" s="490"/>
    </row>
    <row r="441" spans="1:23" x14ac:dyDescent="0.25">
      <c r="A441" s="232" t="s">
        <v>3411</v>
      </c>
      <c r="B441" s="233" t="s">
        <v>579</v>
      </c>
      <c r="C441" s="232" t="s">
        <v>161</v>
      </c>
      <c r="D441" s="235">
        <v>12000</v>
      </c>
      <c r="E441" s="235">
        <f t="shared" si="26"/>
        <v>2000</v>
      </c>
      <c r="F441" s="195">
        <v>0.2</v>
      </c>
      <c r="W441" s="490"/>
    </row>
    <row r="442" spans="1:23" x14ac:dyDescent="0.25">
      <c r="A442" s="232" t="s">
        <v>3412</v>
      </c>
      <c r="B442" s="233" t="s">
        <v>580</v>
      </c>
      <c r="C442" s="232" t="s">
        <v>161</v>
      </c>
      <c r="D442" s="235">
        <v>18000</v>
      </c>
      <c r="E442" s="235">
        <f t="shared" si="26"/>
        <v>3000</v>
      </c>
      <c r="F442" s="195">
        <v>0.2</v>
      </c>
      <c r="W442" s="490"/>
    </row>
    <row r="443" spans="1:23" s="246" customFormat="1" x14ac:dyDescent="0.25">
      <c r="A443" s="232" t="s">
        <v>3413</v>
      </c>
      <c r="B443" s="233" t="s">
        <v>581</v>
      </c>
      <c r="C443" s="232" t="s">
        <v>161</v>
      </c>
      <c r="D443" s="235">
        <v>18000</v>
      </c>
      <c r="E443" s="235">
        <f t="shared" si="26"/>
        <v>3000</v>
      </c>
      <c r="F443" s="195">
        <v>0.2</v>
      </c>
      <c r="W443" s="277"/>
    </row>
    <row r="444" spans="1:23" x14ac:dyDescent="0.25">
      <c r="A444" s="232" t="s">
        <v>3414</v>
      </c>
      <c r="B444" s="233" t="s">
        <v>582</v>
      </c>
      <c r="C444" s="232" t="s">
        <v>161</v>
      </c>
      <c r="D444" s="235">
        <v>18000</v>
      </c>
      <c r="E444" s="235">
        <f t="shared" si="26"/>
        <v>3000</v>
      </c>
      <c r="F444" s="195">
        <v>0.2</v>
      </c>
      <c r="W444" s="490"/>
    </row>
    <row r="445" spans="1:23" x14ac:dyDescent="0.25">
      <c r="A445" s="232" t="s">
        <v>3415</v>
      </c>
      <c r="B445" s="233" t="s">
        <v>583</v>
      </c>
      <c r="C445" s="232" t="s">
        <v>161</v>
      </c>
      <c r="D445" s="235">
        <v>24000</v>
      </c>
      <c r="E445" s="235">
        <f t="shared" si="26"/>
        <v>4000</v>
      </c>
      <c r="F445" s="195">
        <v>0.2</v>
      </c>
      <c r="W445" s="490"/>
    </row>
    <row r="446" spans="1:23" x14ac:dyDescent="0.25">
      <c r="A446" s="232" t="s">
        <v>3416</v>
      </c>
      <c r="B446" s="233" t="s">
        <v>584</v>
      </c>
      <c r="C446" s="232" t="s">
        <v>161</v>
      </c>
      <c r="D446" s="235">
        <v>30000</v>
      </c>
      <c r="E446" s="235">
        <f t="shared" si="26"/>
        <v>5000</v>
      </c>
      <c r="F446" s="195">
        <v>0.2</v>
      </c>
      <c r="W446" s="490"/>
    </row>
    <row r="447" spans="1:23" x14ac:dyDescent="0.25">
      <c r="A447" s="232" t="s">
        <v>3417</v>
      </c>
      <c r="B447" s="233" t="s">
        <v>585</v>
      </c>
      <c r="C447" s="232" t="s">
        <v>161</v>
      </c>
      <c r="D447" s="235">
        <v>18000</v>
      </c>
      <c r="E447" s="235">
        <f t="shared" si="26"/>
        <v>3000</v>
      </c>
      <c r="F447" s="195">
        <v>0.2</v>
      </c>
      <c r="W447" s="490"/>
    </row>
    <row r="448" spans="1:23" x14ac:dyDescent="0.25">
      <c r="A448" s="232" t="s">
        <v>3418</v>
      </c>
      <c r="B448" s="233" t="s">
        <v>586</v>
      </c>
      <c r="C448" s="232" t="s">
        <v>161</v>
      </c>
      <c r="D448" s="235">
        <v>30000</v>
      </c>
      <c r="E448" s="235">
        <f t="shared" si="26"/>
        <v>5000</v>
      </c>
      <c r="F448" s="195">
        <v>0.2</v>
      </c>
      <c r="W448" s="490"/>
    </row>
    <row r="449" spans="1:23" x14ac:dyDescent="0.25">
      <c r="A449" s="232" t="s">
        <v>3419</v>
      </c>
      <c r="B449" s="233" t="s">
        <v>587</v>
      </c>
      <c r="C449" s="232" t="s">
        <v>161</v>
      </c>
      <c r="D449" s="235">
        <v>30000</v>
      </c>
      <c r="E449" s="235">
        <f t="shared" si="26"/>
        <v>5000</v>
      </c>
      <c r="F449" s="195">
        <v>0.2</v>
      </c>
      <c r="W449" s="490"/>
    </row>
    <row r="450" spans="1:23" x14ac:dyDescent="0.25">
      <c r="A450" s="232" t="s">
        <v>3420</v>
      </c>
      <c r="B450" s="233" t="s">
        <v>588</v>
      </c>
      <c r="C450" s="232" t="s">
        <v>161</v>
      </c>
      <c r="D450" s="235">
        <v>24000</v>
      </c>
      <c r="E450" s="235">
        <f t="shared" si="26"/>
        <v>4000</v>
      </c>
      <c r="F450" s="195">
        <v>0.2</v>
      </c>
      <c r="W450" s="490"/>
    </row>
    <row r="451" spans="1:23" x14ac:dyDescent="0.25">
      <c r="A451" s="477" t="s">
        <v>777</v>
      </c>
      <c r="B451" s="534" t="s">
        <v>3438</v>
      </c>
      <c r="C451" s="535"/>
      <c r="D451" s="535"/>
      <c r="E451" s="535"/>
      <c r="F451" s="536"/>
      <c r="W451" s="490"/>
    </row>
    <row r="452" spans="1:23" ht="25.5" x14ac:dyDescent="0.25">
      <c r="A452" s="232" t="s">
        <v>3421</v>
      </c>
      <c r="B452" s="233" t="s">
        <v>3422</v>
      </c>
      <c r="C452" s="232" t="s">
        <v>161</v>
      </c>
      <c r="D452" s="235">
        <v>6000</v>
      </c>
      <c r="E452" s="235">
        <f t="shared" ref="E452:E457" si="27">D452*F452/(100%+F452)</f>
        <v>1000</v>
      </c>
      <c r="F452" s="195">
        <v>0.2</v>
      </c>
      <c r="W452" s="490"/>
    </row>
    <row r="453" spans="1:23" ht="25.5" x14ac:dyDescent="0.25">
      <c r="A453" s="232" t="s">
        <v>3423</v>
      </c>
      <c r="B453" s="233" t="s">
        <v>560</v>
      </c>
      <c r="C453" s="232" t="s">
        <v>161</v>
      </c>
      <c r="D453" s="235">
        <v>6600</v>
      </c>
      <c r="E453" s="235">
        <f t="shared" si="27"/>
        <v>1100</v>
      </c>
      <c r="F453" s="195">
        <v>0.2</v>
      </c>
      <c r="W453" s="490"/>
    </row>
    <row r="454" spans="1:23" ht="38.25" x14ac:dyDescent="0.25">
      <c r="A454" s="232" t="s">
        <v>3424</v>
      </c>
      <c r="B454" s="233" t="s">
        <v>3909</v>
      </c>
      <c r="C454" s="232" t="s">
        <v>161</v>
      </c>
      <c r="D454" s="235">
        <v>7200</v>
      </c>
      <c r="E454" s="235">
        <f t="shared" si="27"/>
        <v>1200</v>
      </c>
      <c r="F454" s="195">
        <v>0.2</v>
      </c>
      <c r="W454" s="490"/>
    </row>
    <row r="455" spans="1:23" x14ac:dyDescent="0.25">
      <c r="A455" s="232" t="s">
        <v>3425</v>
      </c>
      <c r="B455" s="233" t="s">
        <v>558</v>
      </c>
      <c r="C455" s="232" t="s">
        <v>161</v>
      </c>
      <c r="D455" s="235">
        <v>4800</v>
      </c>
      <c r="E455" s="235">
        <f t="shared" si="27"/>
        <v>800</v>
      </c>
      <c r="F455" s="195">
        <v>0.2</v>
      </c>
    </row>
    <row r="456" spans="1:23" x14ac:dyDescent="0.25">
      <c r="A456" s="232" t="s">
        <v>3426</v>
      </c>
      <c r="B456" s="233" t="s">
        <v>559</v>
      </c>
      <c r="C456" s="232" t="s">
        <v>161</v>
      </c>
      <c r="D456" s="235">
        <v>4800</v>
      </c>
      <c r="E456" s="235">
        <f t="shared" si="27"/>
        <v>800</v>
      </c>
      <c r="F456" s="195">
        <v>0.2</v>
      </c>
    </row>
    <row r="457" spans="1:23" ht="25.5" x14ac:dyDescent="0.25">
      <c r="A457" s="232" t="s">
        <v>3427</v>
      </c>
      <c r="B457" s="233" t="s">
        <v>557</v>
      </c>
      <c r="C457" s="232" t="s">
        <v>161</v>
      </c>
      <c r="D457" s="235">
        <v>4800</v>
      </c>
      <c r="E457" s="235">
        <f t="shared" si="27"/>
        <v>800</v>
      </c>
      <c r="F457" s="195">
        <v>0.2</v>
      </c>
    </row>
    <row r="458" spans="1:23" x14ac:dyDescent="0.25">
      <c r="A458" s="244"/>
      <c r="B458" s="227"/>
      <c r="C458" s="239"/>
      <c r="F458" s="240"/>
    </row>
    <row r="459" spans="1:23" x14ac:dyDescent="0.25">
      <c r="A459" s="244"/>
      <c r="B459" s="227"/>
      <c r="C459" s="239"/>
      <c r="F459" s="240"/>
    </row>
    <row r="460" spans="1:23" x14ac:dyDescent="0.25">
      <c r="A460" s="244"/>
      <c r="B460" s="227"/>
      <c r="C460" s="239"/>
      <c r="F460" s="240"/>
    </row>
    <row r="461" spans="1:23" x14ac:dyDescent="0.25">
      <c r="A461" s="244"/>
      <c r="B461" s="227"/>
      <c r="C461" s="239"/>
      <c r="F461" s="240"/>
    </row>
    <row r="462" spans="1:23" x14ac:dyDescent="0.25">
      <c r="A462" s="244"/>
      <c r="B462" s="227"/>
      <c r="C462" s="239"/>
      <c r="F462" s="240"/>
    </row>
    <row r="463" spans="1:23" x14ac:dyDescent="0.25">
      <c r="A463" s="244"/>
      <c r="B463" s="227"/>
      <c r="C463" s="239"/>
      <c r="F463" s="240"/>
    </row>
    <row r="464" spans="1:23" x14ac:dyDescent="0.25">
      <c r="A464" s="244"/>
      <c r="B464" s="227"/>
      <c r="C464" s="239"/>
      <c r="F464" s="240"/>
    </row>
    <row r="465" spans="1:6" x14ac:dyDescent="0.25">
      <c r="A465" s="244"/>
      <c r="B465" s="227"/>
      <c r="C465" s="239"/>
      <c r="F465" s="240"/>
    </row>
    <row r="466" spans="1:6" x14ac:dyDescent="0.25">
      <c r="A466" s="244"/>
      <c r="B466" s="227"/>
      <c r="C466" s="239"/>
      <c r="F466" s="240"/>
    </row>
    <row r="467" spans="1:6" x14ac:dyDescent="0.25">
      <c r="A467" s="244"/>
      <c r="B467" s="227"/>
      <c r="C467" s="239"/>
      <c r="F467" s="240"/>
    </row>
    <row r="468" spans="1:6" x14ac:dyDescent="0.25">
      <c r="A468" s="244"/>
      <c r="B468" s="227"/>
      <c r="C468" s="239"/>
      <c r="F468" s="240"/>
    </row>
    <row r="469" spans="1:6" x14ac:dyDescent="0.25">
      <c r="A469" s="244"/>
      <c r="B469" s="227"/>
      <c r="C469" s="239"/>
      <c r="F469" s="240"/>
    </row>
    <row r="470" spans="1:6" x14ac:dyDescent="0.25">
      <c r="A470" s="244"/>
      <c r="B470" s="487"/>
      <c r="C470" s="239"/>
      <c r="F470" s="240"/>
    </row>
    <row r="471" spans="1:6" x14ac:dyDescent="0.25">
      <c r="A471" s="244"/>
      <c r="B471" s="487"/>
      <c r="C471" s="239"/>
      <c r="F471" s="240"/>
    </row>
    <row r="472" spans="1:6" x14ac:dyDescent="0.25">
      <c r="A472" s="244"/>
      <c r="B472" s="487"/>
      <c r="C472" s="239"/>
      <c r="F472" s="240"/>
    </row>
    <row r="473" spans="1:6" x14ac:dyDescent="0.25">
      <c r="B473" s="487"/>
      <c r="C473" s="239"/>
      <c r="F473" s="240"/>
    </row>
    <row r="474" spans="1:6" x14ac:dyDescent="0.25">
      <c r="B474" s="487"/>
      <c r="C474" s="239"/>
      <c r="F474" s="240"/>
    </row>
    <row r="475" spans="1:6" x14ac:dyDescent="0.25">
      <c r="B475" s="487"/>
      <c r="C475" s="239"/>
      <c r="F475" s="240"/>
    </row>
    <row r="476" spans="1:6" x14ac:dyDescent="0.25">
      <c r="B476" s="487"/>
      <c r="C476" s="239"/>
      <c r="F476" s="240"/>
    </row>
    <row r="477" spans="1:6" x14ac:dyDescent="0.25">
      <c r="B477" s="487"/>
      <c r="C477" s="239"/>
      <c r="F477" s="240"/>
    </row>
    <row r="478" spans="1:6" x14ac:dyDescent="0.25">
      <c r="B478" s="487"/>
      <c r="C478" s="239"/>
      <c r="F478" s="240"/>
    </row>
    <row r="479" spans="1:6" x14ac:dyDescent="0.25">
      <c r="A479" s="266"/>
      <c r="B479" s="485"/>
      <c r="C479" s="239"/>
      <c r="F479" s="240"/>
    </row>
    <row r="480" spans="1:6" x14ac:dyDescent="0.25">
      <c r="B480" s="487"/>
      <c r="C480" s="239"/>
      <c r="F480" s="240"/>
    </row>
    <row r="481" spans="1:6" x14ac:dyDescent="0.25">
      <c r="B481" s="487"/>
      <c r="C481" s="239"/>
      <c r="F481" s="240"/>
    </row>
    <row r="482" spans="1:6" x14ac:dyDescent="0.25">
      <c r="B482" s="487"/>
      <c r="C482" s="239"/>
      <c r="F482" s="240"/>
    </row>
    <row r="483" spans="1:6" x14ac:dyDescent="0.25">
      <c r="B483" s="487"/>
      <c r="C483" s="239"/>
      <c r="F483" s="240"/>
    </row>
    <row r="484" spans="1:6" x14ac:dyDescent="0.25">
      <c r="B484" s="487"/>
      <c r="C484" s="239"/>
      <c r="F484" s="240"/>
    </row>
    <row r="485" spans="1:6" x14ac:dyDescent="0.25">
      <c r="B485" s="487"/>
      <c r="C485" s="239"/>
      <c r="F485" s="240"/>
    </row>
    <row r="486" spans="1:6" x14ac:dyDescent="0.25">
      <c r="B486" s="487"/>
      <c r="C486" s="239"/>
      <c r="F486" s="240"/>
    </row>
    <row r="487" spans="1:6" x14ac:dyDescent="0.25">
      <c r="B487" s="487"/>
      <c r="C487" s="239"/>
      <c r="F487" s="240"/>
    </row>
    <row r="488" spans="1:6" x14ac:dyDescent="0.25">
      <c r="B488" s="487"/>
      <c r="C488" s="239"/>
      <c r="F488" s="240"/>
    </row>
    <row r="489" spans="1:6" x14ac:dyDescent="0.25">
      <c r="B489" s="487"/>
      <c r="C489" s="239"/>
      <c r="F489" s="240"/>
    </row>
    <row r="490" spans="1:6" x14ac:dyDescent="0.25">
      <c r="B490" s="487"/>
      <c r="C490" s="239"/>
      <c r="F490" s="240"/>
    </row>
    <row r="491" spans="1:6" x14ac:dyDescent="0.25">
      <c r="B491" s="487"/>
      <c r="C491" s="239"/>
      <c r="F491" s="240"/>
    </row>
    <row r="492" spans="1:6" x14ac:dyDescent="0.25">
      <c r="B492" s="487"/>
      <c r="C492" s="239"/>
      <c r="F492" s="240"/>
    </row>
    <row r="493" spans="1:6" x14ac:dyDescent="0.25">
      <c r="A493" s="266"/>
      <c r="B493" s="485"/>
      <c r="C493" s="239"/>
      <c r="F493" s="240"/>
    </row>
    <row r="494" spans="1:6" x14ac:dyDescent="0.25">
      <c r="B494" s="487"/>
      <c r="C494" s="239"/>
      <c r="F494" s="240"/>
    </row>
    <row r="495" spans="1:6" x14ac:dyDescent="0.25">
      <c r="B495" s="487"/>
      <c r="C495" s="239"/>
      <c r="F495" s="240"/>
    </row>
    <row r="496" spans="1:6" x14ac:dyDescent="0.25">
      <c r="B496" s="487"/>
      <c r="C496" s="239"/>
      <c r="F496" s="240"/>
    </row>
    <row r="497" spans="1:6" x14ac:dyDescent="0.25">
      <c r="B497" s="487"/>
      <c r="C497" s="239"/>
      <c r="F497" s="240"/>
    </row>
    <row r="498" spans="1:6" x14ac:dyDescent="0.25">
      <c r="B498" s="487"/>
      <c r="C498" s="239"/>
      <c r="F498" s="240"/>
    </row>
    <row r="499" spans="1:6" x14ac:dyDescent="0.25">
      <c r="B499" s="487"/>
      <c r="C499" s="239"/>
      <c r="F499" s="240"/>
    </row>
    <row r="500" spans="1:6" x14ac:dyDescent="0.25">
      <c r="B500" s="487"/>
      <c r="C500" s="239"/>
      <c r="F500" s="240"/>
    </row>
    <row r="501" spans="1:6" x14ac:dyDescent="0.25">
      <c r="A501" s="266"/>
      <c r="B501" s="278"/>
      <c r="C501" s="41"/>
      <c r="F501" s="240"/>
    </row>
    <row r="502" spans="1:6" x14ac:dyDescent="0.25">
      <c r="A502" s="41"/>
      <c r="B502" s="40"/>
      <c r="C502" s="41"/>
      <c r="F502" s="240"/>
    </row>
    <row r="503" spans="1:6" x14ac:dyDescent="0.25">
      <c r="A503" s="41"/>
      <c r="C503" s="41"/>
      <c r="F503" s="240"/>
    </row>
    <row r="504" spans="1:6" x14ac:dyDescent="0.25">
      <c r="A504" s="41"/>
      <c r="C504" s="41"/>
      <c r="F504" s="240"/>
    </row>
    <row r="505" spans="1:6" x14ac:dyDescent="0.25">
      <c r="A505" s="41"/>
      <c r="B505" s="344"/>
      <c r="C505" s="41"/>
      <c r="F505" s="240"/>
    </row>
    <row r="506" spans="1:6" x14ac:dyDescent="0.25">
      <c r="A506" s="41"/>
      <c r="B506" s="40"/>
      <c r="C506" s="41"/>
      <c r="F506" s="240"/>
    </row>
    <row r="507" spans="1:6" x14ac:dyDescent="0.25">
      <c r="A507" s="41"/>
      <c r="B507" s="40"/>
      <c r="C507" s="41"/>
      <c r="F507" s="240"/>
    </row>
    <row r="508" spans="1:6" x14ac:dyDescent="0.25">
      <c r="A508" s="41"/>
      <c r="C508" s="41"/>
      <c r="F508" s="240"/>
    </row>
    <row r="509" spans="1:6" x14ac:dyDescent="0.25">
      <c r="A509" s="244"/>
      <c r="C509" s="244"/>
      <c r="D509" s="263"/>
      <c r="E509" s="263"/>
      <c r="F509" s="244"/>
    </row>
    <row r="510" spans="1:6" x14ac:dyDescent="0.25">
      <c r="A510" s="266"/>
      <c r="B510" s="282"/>
      <c r="C510" s="244"/>
      <c r="D510" s="263"/>
      <c r="E510" s="263"/>
      <c r="F510" s="244"/>
    </row>
    <row r="511" spans="1:6" x14ac:dyDescent="0.25">
      <c r="B511" s="227"/>
      <c r="F511" s="240"/>
    </row>
    <row r="512" spans="1:6" x14ac:dyDescent="0.25">
      <c r="B512" s="227"/>
      <c r="F512" s="240"/>
    </row>
    <row r="513" spans="1:6" x14ac:dyDescent="0.25">
      <c r="B513" s="227"/>
      <c r="F513" s="240"/>
    </row>
    <row r="514" spans="1:6" x14ac:dyDescent="0.25">
      <c r="B514" s="227"/>
      <c r="F514" s="240"/>
    </row>
    <row r="515" spans="1:6" x14ac:dyDescent="0.25">
      <c r="B515" s="227"/>
      <c r="F515" s="240"/>
    </row>
    <row r="516" spans="1:6" x14ac:dyDescent="0.25">
      <c r="B516" s="227"/>
      <c r="F516" s="240"/>
    </row>
    <row r="517" spans="1:6" x14ac:dyDescent="0.25">
      <c r="B517" s="227"/>
      <c r="F517" s="240"/>
    </row>
    <row r="518" spans="1:6" x14ac:dyDescent="0.25">
      <c r="B518" s="227"/>
      <c r="F518" s="240"/>
    </row>
    <row r="519" spans="1:6" x14ac:dyDescent="0.25">
      <c r="B519" s="227"/>
      <c r="F519" s="240"/>
    </row>
    <row r="520" spans="1:6" x14ac:dyDescent="0.25">
      <c r="B520" s="227"/>
      <c r="F520" s="240"/>
    </row>
    <row r="521" spans="1:6" x14ac:dyDescent="0.25">
      <c r="B521" s="227"/>
      <c r="F521" s="240"/>
    </row>
    <row r="522" spans="1:6" x14ac:dyDescent="0.25">
      <c r="B522" s="227"/>
      <c r="F522" s="240"/>
    </row>
    <row r="523" spans="1:6" x14ac:dyDescent="0.25">
      <c r="A523" s="266"/>
      <c r="B523" s="282"/>
      <c r="C523" s="244"/>
      <c r="D523" s="263"/>
      <c r="E523" s="263"/>
      <c r="F523" s="244"/>
    </row>
    <row r="524" spans="1:6" x14ac:dyDescent="0.25">
      <c r="B524" s="227"/>
      <c r="C524" s="229"/>
      <c r="F524" s="240"/>
    </row>
    <row r="525" spans="1:6" x14ac:dyDescent="0.25">
      <c r="A525" s="239"/>
      <c r="B525" s="241"/>
      <c r="C525" s="227"/>
      <c r="D525" s="242"/>
      <c r="E525" s="242"/>
      <c r="F525" s="227"/>
    </row>
    <row r="526" spans="1:6" x14ac:dyDescent="0.25">
      <c r="A526" s="239"/>
      <c r="B526" s="227"/>
      <c r="C526" s="229"/>
      <c r="F526" s="240"/>
    </row>
    <row r="527" spans="1:6" x14ac:dyDescent="0.25">
      <c r="A527" s="239"/>
      <c r="B527" s="227"/>
      <c r="C527" s="229"/>
      <c r="F527" s="240"/>
    </row>
    <row r="528" spans="1:6" x14ac:dyDescent="0.25">
      <c r="A528" s="239"/>
      <c r="B528" s="227"/>
      <c r="C528" s="229"/>
      <c r="F528" s="240"/>
    </row>
    <row r="529" spans="1:6" x14ac:dyDescent="0.25">
      <c r="A529" s="239"/>
      <c r="B529" s="227"/>
      <c r="C529" s="229"/>
      <c r="F529" s="240"/>
    </row>
    <row r="530" spans="1:6" x14ac:dyDescent="0.25">
      <c r="A530" s="239"/>
      <c r="B530" s="227"/>
      <c r="C530" s="229"/>
      <c r="F530" s="240"/>
    </row>
    <row r="531" spans="1:6" x14ac:dyDescent="0.25">
      <c r="A531" s="239"/>
      <c r="B531" s="227"/>
      <c r="C531" s="229"/>
      <c r="F531" s="240"/>
    </row>
    <row r="532" spans="1:6" x14ac:dyDescent="0.25">
      <c r="A532" s="239"/>
      <c r="B532" s="227"/>
      <c r="C532" s="229"/>
      <c r="F532" s="240"/>
    </row>
    <row r="533" spans="1:6" x14ac:dyDescent="0.25">
      <c r="A533" s="239"/>
      <c r="B533" s="227"/>
      <c r="C533" s="229"/>
      <c r="F533" s="240"/>
    </row>
    <row r="534" spans="1:6" x14ac:dyDescent="0.25">
      <c r="A534" s="239"/>
      <c r="B534" s="227"/>
      <c r="C534" s="229"/>
      <c r="F534" s="240"/>
    </row>
    <row r="535" spans="1:6" x14ac:dyDescent="0.25">
      <c r="A535" s="253"/>
      <c r="B535" s="237"/>
      <c r="C535" s="227"/>
      <c r="D535" s="242"/>
      <c r="E535" s="242"/>
      <c r="F535" s="227"/>
    </row>
    <row r="536" spans="1:6" x14ac:dyDescent="0.25">
      <c r="B536" s="276"/>
      <c r="D536" s="224"/>
      <c r="E536" s="286"/>
      <c r="F536" s="287"/>
    </row>
    <row r="537" spans="1:6" x14ac:dyDescent="0.25">
      <c r="A537" s="270"/>
      <c r="B537" s="288"/>
      <c r="C537" s="289"/>
      <c r="D537" s="345"/>
      <c r="E537" s="290"/>
      <c r="F537" s="291"/>
    </row>
    <row r="538" spans="1:6" x14ac:dyDescent="0.25">
      <c r="A538" s="270"/>
      <c r="B538" s="288"/>
      <c r="C538" s="289"/>
      <c r="D538" s="345"/>
      <c r="E538" s="290"/>
      <c r="F538" s="291"/>
    </row>
    <row r="539" spans="1:6" x14ac:dyDescent="0.25">
      <c r="A539" s="270"/>
      <c r="B539" s="288"/>
      <c r="C539" s="289"/>
      <c r="D539" s="345"/>
      <c r="E539" s="290"/>
      <c r="F539" s="291"/>
    </row>
    <row r="540" spans="1:6" x14ac:dyDescent="0.25">
      <c r="B540" s="276"/>
      <c r="F540" s="240"/>
    </row>
    <row r="541" spans="1:6" x14ac:dyDescent="0.25">
      <c r="B541" s="346"/>
      <c r="F541" s="240"/>
    </row>
    <row r="542" spans="1:6" x14ac:dyDescent="0.25">
      <c r="B542" s="346"/>
      <c r="F542" s="240"/>
    </row>
    <row r="543" spans="1:6" x14ac:dyDescent="0.25">
      <c r="B543" s="346"/>
      <c r="F543" s="240"/>
    </row>
    <row r="544" spans="1:6" x14ac:dyDescent="0.25">
      <c r="B544" s="346"/>
      <c r="F544" s="240"/>
    </row>
    <row r="545" spans="1:23" x14ac:dyDescent="0.25">
      <c r="B545" s="346"/>
      <c r="F545" s="240"/>
    </row>
    <row r="546" spans="1:23" x14ac:dyDescent="0.25">
      <c r="B546" s="276"/>
      <c r="F546" s="240"/>
    </row>
    <row r="547" spans="1:23" x14ac:dyDescent="0.25">
      <c r="B547" s="276"/>
      <c r="F547" s="240"/>
    </row>
    <row r="548" spans="1:23" x14ac:dyDescent="0.25">
      <c r="B548" s="276"/>
      <c r="F548" s="240"/>
    </row>
    <row r="549" spans="1:23" x14ac:dyDescent="0.25">
      <c r="B549" s="346"/>
      <c r="F549" s="240"/>
    </row>
    <row r="550" spans="1:23" x14ac:dyDescent="0.25">
      <c r="B550" s="276"/>
      <c r="E550" s="294"/>
      <c r="F550" s="240"/>
    </row>
    <row r="551" spans="1:23" x14ac:dyDescent="0.25">
      <c r="B551" s="346"/>
      <c r="F551" s="240"/>
    </row>
    <row r="552" spans="1:23" x14ac:dyDescent="0.25">
      <c r="B552" s="276"/>
      <c r="E552" s="294"/>
      <c r="F552" s="240"/>
    </row>
    <row r="553" spans="1:23" x14ac:dyDescent="0.25">
      <c r="B553" s="346"/>
      <c r="F553" s="240"/>
    </row>
    <row r="554" spans="1:23" x14ac:dyDescent="0.25">
      <c r="B554" s="346"/>
      <c r="E554" s="295"/>
      <c r="F554" s="240"/>
    </row>
    <row r="555" spans="1:23" x14ac:dyDescent="0.25">
      <c r="B555" s="346"/>
      <c r="C555" s="229"/>
      <c r="F555" s="240"/>
    </row>
    <row r="556" spans="1:23" x14ac:dyDescent="0.25">
      <c r="B556" s="276"/>
      <c r="C556" s="229"/>
      <c r="F556" s="240"/>
    </row>
    <row r="557" spans="1:23" x14ac:dyDescent="0.25">
      <c r="C557" s="229"/>
      <c r="F557" s="240"/>
    </row>
    <row r="558" spans="1:23" x14ac:dyDescent="0.25">
      <c r="C558" s="229"/>
      <c r="F558" s="240"/>
    </row>
    <row r="559" spans="1:23" ht="13.5" x14ac:dyDescent="0.25">
      <c r="A559" s="266"/>
      <c r="B559" s="297"/>
      <c r="E559" s="228"/>
      <c r="F559" s="240"/>
    </row>
    <row r="560" spans="1:23" x14ac:dyDescent="0.25">
      <c r="B560" s="227"/>
      <c r="F560" s="240"/>
      <c r="W560" s="490"/>
    </row>
    <row r="561" spans="1:23" x14ac:dyDescent="0.25">
      <c r="B561" s="227"/>
      <c r="F561" s="240"/>
      <c r="W561" s="490"/>
    </row>
    <row r="562" spans="1:23" x14ac:dyDescent="0.25">
      <c r="B562" s="227"/>
      <c r="F562" s="240"/>
      <c r="W562" s="490"/>
    </row>
    <row r="563" spans="1:23" x14ac:dyDescent="0.25">
      <c r="B563" s="227"/>
      <c r="F563" s="240"/>
      <c r="W563" s="490"/>
    </row>
    <row r="564" spans="1:23" x14ac:dyDescent="0.25">
      <c r="B564" s="227"/>
      <c r="F564" s="240"/>
      <c r="W564" s="490"/>
    </row>
    <row r="565" spans="1:23" x14ac:dyDescent="0.25">
      <c r="B565" s="227"/>
      <c r="F565" s="240"/>
      <c r="W565" s="490"/>
    </row>
    <row r="566" spans="1:23" x14ac:dyDescent="0.25">
      <c r="B566" s="227"/>
      <c r="F566" s="240"/>
      <c r="W566" s="490"/>
    </row>
    <row r="567" spans="1:23" x14ac:dyDescent="0.25">
      <c r="B567" s="227"/>
      <c r="F567" s="240"/>
      <c r="W567" s="490"/>
    </row>
    <row r="568" spans="1:23" x14ac:dyDescent="0.25">
      <c r="B568" s="227"/>
      <c r="F568" s="240"/>
      <c r="W568" s="490"/>
    </row>
    <row r="569" spans="1:23" x14ac:dyDescent="0.25">
      <c r="A569" s="244"/>
      <c r="B569" s="227"/>
      <c r="F569" s="240"/>
      <c r="W569" s="490"/>
    </row>
    <row r="570" spans="1:23" x14ac:dyDescent="0.25">
      <c r="A570" s="244"/>
      <c r="B570" s="227"/>
      <c r="F570" s="240"/>
      <c r="W570" s="490"/>
    </row>
    <row r="571" spans="1:23" x14ac:dyDescent="0.25">
      <c r="A571" s="244"/>
      <c r="B571" s="227"/>
      <c r="F571" s="240"/>
      <c r="W571" s="490"/>
    </row>
    <row r="572" spans="1:23" x14ac:dyDescent="0.25">
      <c r="A572" s="244"/>
      <c r="B572" s="227"/>
      <c r="F572" s="240"/>
      <c r="W572" s="490"/>
    </row>
    <row r="573" spans="1:23" x14ac:dyDescent="0.25">
      <c r="A573" s="244"/>
      <c r="B573" s="227"/>
      <c r="F573" s="240"/>
      <c r="W573" s="490"/>
    </row>
    <row r="574" spans="1:23" x14ac:dyDescent="0.25">
      <c r="A574" s="244"/>
      <c r="B574" s="227"/>
      <c r="F574" s="240"/>
      <c r="W574" s="490"/>
    </row>
    <row r="575" spans="1:23" x14ac:dyDescent="0.25">
      <c r="A575" s="244"/>
      <c r="B575" s="227"/>
      <c r="F575" s="240"/>
      <c r="W575" s="490"/>
    </row>
    <row r="576" spans="1:23" x14ac:dyDescent="0.25">
      <c r="A576" s="244"/>
      <c r="B576" s="227"/>
      <c r="F576" s="240"/>
    </row>
    <row r="577" spans="1:23" x14ac:dyDescent="0.25">
      <c r="A577" s="244"/>
      <c r="B577" s="227"/>
      <c r="F577" s="240"/>
    </row>
    <row r="578" spans="1:23" x14ac:dyDescent="0.25">
      <c r="A578" s="244"/>
      <c r="B578" s="227"/>
      <c r="F578" s="240"/>
    </row>
    <row r="579" spans="1:23" x14ac:dyDescent="0.25">
      <c r="A579" s="244"/>
      <c r="B579" s="227"/>
      <c r="F579" s="240"/>
    </row>
    <row r="580" spans="1:23" x14ac:dyDescent="0.25">
      <c r="A580" s="244"/>
      <c r="B580" s="227"/>
      <c r="F580" s="240"/>
    </row>
    <row r="581" spans="1:23" x14ac:dyDescent="0.25">
      <c r="A581" s="244"/>
      <c r="B581" s="227"/>
      <c r="F581" s="240"/>
      <c r="W581" s="490"/>
    </row>
    <row r="582" spans="1:23" x14ac:dyDescent="0.25">
      <c r="A582" s="244"/>
      <c r="B582" s="227"/>
      <c r="F582" s="240"/>
      <c r="W582" s="490"/>
    </row>
    <row r="583" spans="1:23" x14ac:dyDescent="0.25">
      <c r="A583" s="244"/>
      <c r="B583" s="227"/>
      <c r="F583" s="240"/>
      <c r="W583" s="490"/>
    </row>
    <row r="584" spans="1:23" x14ac:dyDescent="0.25">
      <c r="A584" s="244"/>
      <c r="B584" s="227"/>
      <c r="F584" s="240"/>
      <c r="W584" s="490"/>
    </row>
    <row r="585" spans="1:23" x14ac:dyDescent="0.25">
      <c r="A585" s="244"/>
      <c r="B585" s="227"/>
      <c r="F585" s="240"/>
      <c r="W585" s="490"/>
    </row>
    <row r="586" spans="1:23" x14ac:dyDescent="0.25">
      <c r="A586" s="244"/>
      <c r="B586" s="227"/>
      <c r="F586" s="240"/>
      <c r="W586" s="490"/>
    </row>
    <row r="587" spans="1:23" x14ac:dyDescent="0.25">
      <c r="A587" s="244"/>
      <c r="B587" s="227"/>
      <c r="F587" s="240"/>
      <c r="W587" s="490"/>
    </row>
    <row r="588" spans="1:23" x14ac:dyDescent="0.25">
      <c r="A588" s="244"/>
      <c r="B588" s="227"/>
      <c r="F588" s="240"/>
      <c r="W588" s="490"/>
    </row>
    <row r="589" spans="1:23" x14ac:dyDescent="0.25">
      <c r="A589" s="244"/>
      <c r="B589" s="227"/>
      <c r="F589" s="240"/>
      <c r="W589" s="490"/>
    </row>
    <row r="590" spans="1:23" x14ac:dyDescent="0.25">
      <c r="A590" s="244"/>
      <c r="B590" s="227"/>
      <c r="F590" s="240"/>
      <c r="W590" s="490"/>
    </row>
    <row r="591" spans="1:23" x14ac:dyDescent="0.25">
      <c r="A591" s="244"/>
      <c r="B591" s="227"/>
      <c r="F591" s="240"/>
      <c r="W591" s="490"/>
    </row>
    <row r="592" spans="1:23" x14ac:dyDescent="0.25">
      <c r="A592" s="244"/>
      <c r="B592" s="227"/>
      <c r="F592" s="240"/>
      <c r="W592" s="490"/>
    </row>
    <row r="593" spans="1:23" x14ac:dyDescent="0.25">
      <c r="A593" s="244"/>
      <c r="B593" s="227"/>
      <c r="F593" s="240"/>
      <c r="W593" s="490"/>
    </row>
    <row r="594" spans="1:23" x14ac:dyDescent="0.25">
      <c r="A594" s="244"/>
      <c r="B594" s="227"/>
      <c r="F594" s="240"/>
      <c r="W594" s="490"/>
    </row>
    <row r="595" spans="1:23" x14ac:dyDescent="0.25">
      <c r="A595" s="244"/>
      <c r="B595" s="227"/>
      <c r="F595" s="240"/>
      <c r="W595" s="490"/>
    </row>
    <row r="596" spans="1:23" x14ac:dyDescent="0.25">
      <c r="A596" s="244"/>
      <c r="B596" s="227"/>
      <c r="F596" s="240"/>
    </row>
    <row r="597" spans="1:23" x14ac:dyDescent="0.25">
      <c r="A597" s="244"/>
      <c r="B597" s="227"/>
      <c r="F597" s="240"/>
      <c r="W597" s="490"/>
    </row>
    <row r="598" spans="1:23" x14ac:dyDescent="0.25">
      <c r="A598" s="244"/>
      <c r="B598" s="227"/>
      <c r="F598" s="240"/>
      <c r="W598" s="490"/>
    </row>
    <row r="599" spans="1:23" x14ac:dyDescent="0.25">
      <c r="A599" s="244"/>
      <c r="B599" s="227"/>
      <c r="F599" s="240"/>
      <c r="W599" s="490"/>
    </row>
    <row r="600" spans="1:23" x14ac:dyDescent="0.25">
      <c r="A600" s="244"/>
      <c r="B600" s="227"/>
      <c r="F600" s="240"/>
      <c r="W600" s="490"/>
    </row>
    <row r="601" spans="1:23" x14ac:dyDescent="0.25">
      <c r="A601" s="244"/>
      <c r="B601" s="227"/>
      <c r="F601" s="240"/>
      <c r="W601" s="490"/>
    </row>
    <row r="602" spans="1:23" x14ac:dyDescent="0.25">
      <c r="A602" s="244"/>
      <c r="B602" s="227"/>
      <c r="F602" s="240"/>
      <c r="W602" s="490"/>
    </row>
    <row r="603" spans="1:23" x14ac:dyDescent="0.25">
      <c r="A603" s="244"/>
      <c r="B603" s="227"/>
      <c r="F603" s="240"/>
    </row>
    <row r="604" spans="1:23" x14ac:dyDescent="0.25">
      <c r="A604" s="244"/>
      <c r="B604" s="227"/>
      <c r="F604" s="240"/>
    </row>
    <row r="605" spans="1:23" x14ac:dyDescent="0.25">
      <c r="A605" s="244"/>
      <c r="B605" s="227"/>
      <c r="F605" s="240"/>
    </row>
    <row r="606" spans="1:23" x14ac:dyDescent="0.25">
      <c r="A606" s="244"/>
      <c r="B606" s="227"/>
      <c r="F606" s="240"/>
    </row>
    <row r="607" spans="1:23" x14ac:dyDescent="0.25">
      <c r="A607" s="244"/>
      <c r="B607" s="227"/>
      <c r="F607" s="240"/>
    </row>
    <row r="608" spans="1:23" x14ac:dyDescent="0.25">
      <c r="A608" s="244"/>
      <c r="B608" s="227"/>
      <c r="F608" s="240"/>
      <c r="W608" s="490"/>
    </row>
    <row r="609" spans="1:23" x14ac:dyDescent="0.25">
      <c r="A609" s="244"/>
      <c r="B609" s="227"/>
      <c r="F609" s="240"/>
      <c r="W609" s="490"/>
    </row>
    <row r="610" spans="1:23" x14ac:dyDescent="0.25">
      <c r="A610" s="244"/>
      <c r="B610" s="227"/>
      <c r="F610" s="240"/>
      <c r="W610" s="490"/>
    </row>
    <row r="611" spans="1:23" x14ac:dyDescent="0.25">
      <c r="A611" s="244"/>
      <c r="B611" s="227"/>
      <c r="F611" s="240"/>
      <c r="W611" s="490"/>
    </row>
    <row r="612" spans="1:23" x14ac:dyDescent="0.25">
      <c r="A612" s="244"/>
      <c r="B612" s="227"/>
      <c r="F612" s="240"/>
      <c r="W612" s="490"/>
    </row>
    <row r="613" spans="1:23" x14ac:dyDescent="0.25">
      <c r="A613" s="244"/>
      <c r="B613" s="227"/>
      <c r="F613" s="240"/>
      <c r="W613" s="490"/>
    </row>
    <row r="614" spans="1:23" x14ac:dyDescent="0.25">
      <c r="A614" s="244"/>
      <c r="B614" s="227"/>
      <c r="F614" s="240"/>
      <c r="W614" s="490"/>
    </row>
    <row r="615" spans="1:23" x14ac:dyDescent="0.25">
      <c r="A615" s="244"/>
      <c r="B615" s="227"/>
      <c r="F615" s="240"/>
      <c r="W615" s="490"/>
    </row>
    <row r="616" spans="1:23" x14ac:dyDescent="0.25">
      <c r="A616" s="244"/>
      <c r="B616" s="227"/>
      <c r="F616" s="240"/>
      <c r="W616" s="490"/>
    </row>
    <row r="617" spans="1:23" x14ac:dyDescent="0.25">
      <c r="A617" s="244"/>
      <c r="B617" s="227"/>
      <c r="F617" s="240"/>
      <c r="W617" s="490"/>
    </row>
    <row r="618" spans="1:23" x14ac:dyDescent="0.25">
      <c r="A618" s="244"/>
      <c r="B618" s="227"/>
      <c r="F618" s="240"/>
      <c r="W618" s="490"/>
    </row>
    <row r="619" spans="1:23" x14ac:dyDescent="0.25">
      <c r="A619" s="244"/>
      <c r="B619" s="227"/>
      <c r="F619" s="240"/>
      <c r="W619" s="490"/>
    </row>
    <row r="620" spans="1:23" x14ac:dyDescent="0.25">
      <c r="A620" s="244"/>
      <c r="B620" s="227"/>
      <c r="F620" s="240"/>
      <c r="W620" s="490"/>
    </row>
    <row r="621" spans="1:23" x14ac:dyDescent="0.25">
      <c r="A621" s="244"/>
      <c r="B621" s="227"/>
      <c r="F621" s="240"/>
      <c r="W621" s="490"/>
    </row>
    <row r="622" spans="1:23" x14ac:dyDescent="0.25">
      <c r="A622" s="244"/>
      <c r="B622" s="227"/>
      <c r="F622" s="240"/>
      <c r="W622" s="490"/>
    </row>
    <row r="623" spans="1:23" x14ac:dyDescent="0.25">
      <c r="A623" s="244"/>
      <c r="B623" s="241"/>
      <c r="F623" s="274"/>
      <c r="W623" s="490"/>
    </row>
    <row r="624" spans="1:23" x14ac:dyDescent="0.25">
      <c r="A624" s="244"/>
      <c r="B624" s="225"/>
      <c r="F624" s="274"/>
      <c r="W624" s="490"/>
    </row>
    <row r="625" spans="1:23" x14ac:dyDescent="0.25">
      <c r="A625" s="244"/>
      <c r="F625" s="240"/>
    </row>
    <row r="626" spans="1:23" x14ac:dyDescent="0.25">
      <c r="A626" s="244"/>
      <c r="F626" s="240"/>
    </row>
    <row r="627" spans="1:23" x14ac:dyDescent="0.25">
      <c r="A627" s="244"/>
      <c r="F627" s="240"/>
    </row>
    <row r="628" spans="1:23" x14ac:dyDescent="0.25">
      <c r="A628" s="244"/>
      <c r="F628" s="240"/>
    </row>
    <row r="629" spans="1:23" x14ac:dyDescent="0.25">
      <c r="A629" s="244"/>
      <c r="F629" s="240"/>
    </row>
    <row r="630" spans="1:23" x14ac:dyDescent="0.25">
      <c r="A630" s="244"/>
      <c r="F630" s="240"/>
    </row>
    <row r="631" spans="1:23" x14ac:dyDescent="0.25">
      <c r="A631" s="244"/>
      <c r="F631" s="240"/>
    </row>
    <row r="632" spans="1:23" x14ac:dyDescent="0.25">
      <c r="A632" s="244"/>
      <c r="F632" s="240"/>
      <c r="W632" s="490"/>
    </row>
    <row r="633" spans="1:23" x14ac:dyDescent="0.25">
      <c r="A633" s="244"/>
      <c r="F633" s="240"/>
      <c r="W633" s="490"/>
    </row>
    <row r="634" spans="1:23" x14ac:dyDescent="0.25">
      <c r="A634" s="244"/>
      <c r="F634" s="240"/>
      <c r="W634" s="490"/>
    </row>
    <row r="635" spans="1:23" x14ac:dyDescent="0.25">
      <c r="A635" s="244"/>
      <c r="F635" s="240"/>
      <c r="W635" s="490"/>
    </row>
    <row r="636" spans="1:23" x14ac:dyDescent="0.25">
      <c r="A636" s="244"/>
      <c r="F636" s="240"/>
      <c r="W636" s="490"/>
    </row>
    <row r="637" spans="1:23" x14ac:dyDescent="0.25">
      <c r="A637" s="244"/>
      <c r="F637" s="240"/>
      <c r="W637" s="490"/>
    </row>
    <row r="638" spans="1:23" x14ac:dyDescent="0.25">
      <c r="A638" s="244"/>
      <c r="F638" s="240"/>
      <c r="W638" s="490"/>
    </row>
    <row r="639" spans="1:23" x14ac:dyDescent="0.25">
      <c r="A639" s="244"/>
      <c r="F639" s="240"/>
      <c r="W639" s="490"/>
    </row>
    <row r="640" spans="1:23" x14ac:dyDescent="0.25">
      <c r="A640" s="244"/>
      <c r="F640" s="240"/>
      <c r="W640" s="490"/>
    </row>
    <row r="641" spans="1:23" x14ac:dyDescent="0.25">
      <c r="A641" s="244"/>
      <c r="B641" s="227"/>
      <c r="C641" s="229"/>
      <c r="F641" s="240"/>
      <c r="W641" s="490"/>
    </row>
    <row r="642" spans="1:23" x14ac:dyDescent="0.25">
      <c r="A642" s="244"/>
      <c r="B642" s="227"/>
      <c r="C642" s="229"/>
      <c r="F642" s="240"/>
      <c r="W642" s="490"/>
    </row>
    <row r="643" spans="1:23" x14ac:dyDescent="0.25">
      <c r="A643" s="244"/>
      <c r="F643" s="240"/>
      <c r="W643" s="490"/>
    </row>
    <row r="644" spans="1:23" x14ac:dyDescent="0.25">
      <c r="A644" s="244"/>
      <c r="B644" s="227"/>
      <c r="C644" s="229"/>
      <c r="F644" s="240"/>
      <c r="W644" s="490"/>
    </row>
    <row r="645" spans="1:23" x14ac:dyDescent="0.25">
      <c r="A645" s="244"/>
      <c r="B645" s="227"/>
      <c r="C645" s="229"/>
      <c r="F645" s="240"/>
      <c r="W645" s="490"/>
    </row>
    <row r="646" spans="1:23" x14ac:dyDescent="0.25">
      <c r="A646" s="244"/>
      <c r="B646" s="227"/>
      <c r="C646" s="229"/>
      <c r="F646" s="240"/>
    </row>
    <row r="647" spans="1:23" x14ac:dyDescent="0.25">
      <c r="A647" s="244"/>
      <c r="B647" s="227"/>
      <c r="C647" s="229"/>
      <c r="F647" s="240"/>
    </row>
    <row r="648" spans="1:23" x14ac:dyDescent="0.25">
      <c r="A648" s="244"/>
      <c r="B648" s="227"/>
      <c r="C648" s="229"/>
      <c r="F648" s="240"/>
    </row>
    <row r="649" spans="1:23" x14ac:dyDescent="0.25">
      <c r="A649" s="239"/>
      <c r="B649" s="227"/>
      <c r="C649" s="229"/>
      <c r="F649" s="240"/>
    </row>
    <row r="650" spans="1:23" x14ac:dyDescent="0.25">
      <c r="A650" s="41"/>
      <c r="B650" s="40"/>
      <c r="C650" s="41"/>
      <c r="F650" s="240"/>
    </row>
    <row r="651" spans="1:23" x14ac:dyDescent="0.25">
      <c r="A651" s="41"/>
      <c r="B651" s="40"/>
      <c r="C651" s="41"/>
      <c r="F651" s="240"/>
    </row>
    <row r="652" spans="1:23" x14ac:dyDescent="0.25">
      <c r="B652" s="225"/>
      <c r="F652" s="274"/>
    </row>
    <row r="653" spans="1:23" x14ac:dyDescent="0.25">
      <c r="F653" s="240"/>
    </row>
    <row r="654" spans="1:23" x14ac:dyDescent="0.25">
      <c r="F654" s="240"/>
      <c r="W654" s="490"/>
    </row>
    <row r="655" spans="1:23" x14ac:dyDescent="0.25">
      <c r="F655" s="240"/>
      <c r="W655" s="490"/>
    </row>
    <row r="656" spans="1:23" x14ac:dyDescent="0.25">
      <c r="F656" s="240"/>
      <c r="W656" s="490"/>
    </row>
    <row r="657" spans="2:23" x14ac:dyDescent="0.25">
      <c r="B657" s="225"/>
      <c r="F657" s="274"/>
      <c r="W657" s="490"/>
    </row>
    <row r="658" spans="2:23" x14ac:dyDescent="0.25">
      <c r="F658" s="240"/>
      <c r="W658" s="490"/>
    </row>
    <row r="659" spans="2:23" x14ac:dyDescent="0.25">
      <c r="F659" s="240"/>
      <c r="W659" s="490"/>
    </row>
    <row r="660" spans="2:23" x14ac:dyDescent="0.25">
      <c r="F660" s="240"/>
      <c r="W660" s="490"/>
    </row>
    <row r="661" spans="2:23" x14ac:dyDescent="0.25">
      <c r="F661" s="240"/>
      <c r="W661" s="490"/>
    </row>
    <row r="662" spans="2:23" x14ac:dyDescent="0.25">
      <c r="F662" s="240"/>
      <c r="W662" s="490"/>
    </row>
    <row r="663" spans="2:23" x14ac:dyDescent="0.25">
      <c r="F663" s="240"/>
      <c r="W663" s="490"/>
    </row>
    <row r="664" spans="2:23" x14ac:dyDescent="0.25">
      <c r="F664" s="240"/>
      <c r="W664" s="490"/>
    </row>
    <row r="665" spans="2:23" x14ac:dyDescent="0.25">
      <c r="F665" s="240"/>
      <c r="W665" s="490"/>
    </row>
    <row r="666" spans="2:23" x14ac:dyDescent="0.25">
      <c r="F666" s="240"/>
      <c r="W666" s="490"/>
    </row>
    <row r="667" spans="2:23" x14ac:dyDescent="0.25">
      <c r="F667" s="240"/>
      <c r="W667" s="490"/>
    </row>
    <row r="668" spans="2:23" x14ac:dyDescent="0.25">
      <c r="F668" s="240"/>
      <c r="W668" s="490"/>
    </row>
    <row r="669" spans="2:23" x14ac:dyDescent="0.25">
      <c r="F669" s="240"/>
      <c r="W669" s="490"/>
    </row>
    <row r="670" spans="2:23" x14ac:dyDescent="0.25">
      <c r="F670" s="240"/>
      <c r="W670" s="490"/>
    </row>
    <row r="671" spans="2:23" x14ac:dyDescent="0.25">
      <c r="B671" s="225"/>
      <c r="C671" s="244"/>
      <c r="F671" s="274"/>
      <c r="W671" s="490"/>
    </row>
    <row r="672" spans="2:23" x14ac:dyDescent="0.25">
      <c r="F672" s="240"/>
      <c r="W672" s="490"/>
    </row>
    <row r="673" spans="1:24" x14ac:dyDescent="0.25">
      <c r="F673" s="240"/>
      <c r="W673" s="490"/>
    </row>
    <row r="674" spans="1:24" x14ac:dyDescent="0.25">
      <c r="F674" s="240"/>
      <c r="W674" s="490"/>
    </row>
    <row r="675" spans="1:24" x14ac:dyDescent="0.25">
      <c r="F675" s="240"/>
      <c r="W675" s="490"/>
    </row>
    <row r="676" spans="1:24" x14ac:dyDescent="0.25">
      <c r="F676" s="240"/>
      <c r="W676" s="490"/>
    </row>
    <row r="677" spans="1:24" x14ac:dyDescent="0.25">
      <c r="F677" s="240"/>
    </row>
    <row r="678" spans="1:24" x14ac:dyDescent="0.25">
      <c r="F678" s="240"/>
    </row>
    <row r="679" spans="1:24" s="246" customFormat="1" x14ac:dyDescent="0.25">
      <c r="A679" s="226"/>
      <c r="B679" s="244"/>
      <c r="C679" s="490"/>
      <c r="D679" s="261"/>
      <c r="E679" s="261"/>
      <c r="F679" s="240"/>
      <c r="G679" s="244"/>
      <c r="H679" s="244"/>
      <c r="I679" s="244"/>
      <c r="W679" s="244"/>
      <c r="X679" s="244"/>
    </row>
    <row r="680" spans="1:24" x14ac:dyDescent="0.25">
      <c r="F680" s="240"/>
    </row>
    <row r="681" spans="1:24" x14ac:dyDescent="0.25">
      <c r="F681" s="240"/>
    </row>
    <row r="682" spans="1:24" x14ac:dyDescent="0.25">
      <c r="B682" s="227"/>
      <c r="F682" s="240"/>
      <c r="W682" s="490"/>
    </row>
    <row r="683" spans="1:24" x14ac:dyDescent="0.25">
      <c r="B683" s="227"/>
      <c r="F683" s="240"/>
      <c r="W683" s="490"/>
    </row>
    <row r="684" spans="1:24" x14ac:dyDescent="0.25">
      <c r="B684" s="227"/>
      <c r="E684" s="268"/>
      <c r="F684" s="240"/>
      <c r="W684" s="490"/>
    </row>
    <row r="685" spans="1:24" x14ac:dyDescent="0.25">
      <c r="B685" s="227"/>
      <c r="E685" s="268"/>
      <c r="F685" s="240"/>
      <c r="W685" s="490"/>
    </row>
    <row r="686" spans="1:24" x14ac:dyDescent="0.25">
      <c r="B686" s="227"/>
      <c r="E686" s="268"/>
      <c r="F686" s="240"/>
      <c r="W686" s="490"/>
    </row>
    <row r="687" spans="1:24" x14ac:dyDescent="0.25">
      <c r="A687" s="374"/>
      <c r="B687" s="241"/>
      <c r="C687" s="244"/>
      <c r="D687" s="224"/>
      <c r="W687" s="490"/>
    </row>
    <row r="688" spans="1:24" x14ac:dyDescent="0.25">
      <c r="A688" s="229"/>
      <c r="B688" s="227"/>
      <c r="C688" s="229"/>
      <c r="F688" s="240"/>
      <c r="W688" s="490"/>
    </row>
    <row r="689" spans="1:23" x14ac:dyDescent="0.25">
      <c r="A689" s="229"/>
      <c r="B689" s="227"/>
      <c r="C689" s="229"/>
      <c r="F689" s="240"/>
      <c r="W689" s="490"/>
    </row>
    <row r="690" spans="1:23" x14ac:dyDescent="0.25">
      <c r="A690" s="229"/>
      <c r="B690" s="227"/>
      <c r="C690" s="229"/>
      <c r="F690" s="240"/>
      <c r="W690" s="490"/>
    </row>
    <row r="691" spans="1:23" x14ac:dyDescent="0.25">
      <c r="A691" s="229"/>
      <c r="B691" s="227"/>
      <c r="C691" s="229"/>
      <c r="F691" s="240"/>
      <c r="W691" s="490"/>
    </row>
    <row r="692" spans="1:23" x14ac:dyDescent="0.25">
      <c r="A692" s="229"/>
      <c r="B692" s="227"/>
      <c r="C692" s="229"/>
      <c r="F692" s="240"/>
      <c r="W692" s="490"/>
    </row>
    <row r="693" spans="1:23" x14ac:dyDescent="0.25">
      <c r="A693" s="229"/>
      <c r="B693" s="227"/>
      <c r="C693" s="229"/>
      <c r="F693" s="240"/>
      <c r="W693" s="490"/>
    </row>
    <row r="694" spans="1:23" x14ac:dyDescent="0.25">
      <c r="A694" s="229"/>
      <c r="B694" s="227"/>
      <c r="C694" s="229"/>
      <c r="F694" s="240"/>
      <c r="W694" s="490"/>
    </row>
    <row r="695" spans="1:23" x14ac:dyDescent="0.25">
      <c r="A695" s="229"/>
      <c r="B695" s="227"/>
      <c r="C695" s="229"/>
      <c r="F695" s="240"/>
      <c r="W695" s="490"/>
    </row>
    <row r="696" spans="1:23" x14ac:dyDescent="0.25">
      <c r="A696" s="229"/>
      <c r="B696" s="227"/>
      <c r="C696" s="229"/>
      <c r="F696" s="240"/>
      <c r="W696" s="490"/>
    </row>
    <row r="697" spans="1:23" x14ac:dyDescent="0.25">
      <c r="A697" s="229"/>
      <c r="B697" s="227"/>
      <c r="C697" s="229"/>
      <c r="F697" s="240"/>
      <c r="W697" s="490"/>
    </row>
    <row r="698" spans="1:23" x14ac:dyDescent="0.25">
      <c r="A698" s="229"/>
      <c r="B698" s="227"/>
      <c r="C698" s="229"/>
      <c r="F698" s="240"/>
      <c r="W698" s="490"/>
    </row>
    <row r="699" spans="1:23" x14ac:dyDescent="0.25">
      <c r="A699" s="229"/>
      <c r="B699" s="227"/>
      <c r="C699" s="229"/>
      <c r="F699" s="240"/>
      <c r="W699" s="490"/>
    </row>
    <row r="700" spans="1:23" x14ac:dyDescent="0.25">
      <c r="B700" s="241"/>
      <c r="F700" s="274"/>
      <c r="W700" s="490"/>
    </row>
    <row r="701" spans="1:23" x14ac:dyDescent="0.25">
      <c r="B701" s="241"/>
      <c r="F701" s="274"/>
      <c r="W701" s="490"/>
    </row>
    <row r="702" spans="1:23" x14ac:dyDescent="0.25">
      <c r="F702" s="240"/>
      <c r="W702" s="490"/>
    </row>
    <row r="703" spans="1:23" x14ac:dyDescent="0.25">
      <c r="F703" s="240"/>
      <c r="W703" s="490"/>
    </row>
    <row r="704" spans="1:23" x14ac:dyDescent="0.25">
      <c r="F704" s="240"/>
    </row>
    <row r="705" spans="1:24" x14ac:dyDescent="0.25">
      <c r="F705" s="240"/>
    </row>
    <row r="706" spans="1:24" x14ac:dyDescent="0.25">
      <c r="B706" s="227"/>
      <c r="F706" s="240"/>
    </row>
    <row r="707" spans="1:24" x14ac:dyDescent="0.25">
      <c r="A707" s="227"/>
      <c r="B707" s="227"/>
      <c r="F707" s="240"/>
      <c r="W707" s="490"/>
    </row>
    <row r="708" spans="1:24" x14ac:dyDescent="0.25">
      <c r="A708" s="227"/>
      <c r="B708" s="227"/>
      <c r="F708" s="240"/>
      <c r="W708" s="490"/>
    </row>
    <row r="709" spans="1:24" x14ac:dyDescent="0.25">
      <c r="A709" s="227"/>
      <c r="B709" s="227"/>
      <c r="F709" s="240"/>
    </row>
    <row r="710" spans="1:24" x14ac:dyDescent="0.25">
      <c r="A710" s="227"/>
      <c r="B710" s="227"/>
      <c r="F710" s="240"/>
    </row>
    <row r="711" spans="1:24" x14ac:dyDescent="0.25">
      <c r="A711" s="227"/>
      <c r="B711" s="227"/>
      <c r="F711" s="240"/>
      <c r="W711" s="490"/>
    </row>
    <row r="712" spans="1:24" x14ac:dyDescent="0.25">
      <c r="A712" s="227"/>
      <c r="B712" s="227"/>
      <c r="F712" s="240"/>
    </row>
    <row r="713" spans="1:24" x14ac:dyDescent="0.25">
      <c r="A713" s="227"/>
      <c r="B713" s="227"/>
      <c r="F713" s="240"/>
    </row>
    <row r="714" spans="1:24" x14ac:dyDescent="0.25">
      <c r="F714" s="240"/>
    </row>
    <row r="715" spans="1:24" x14ac:dyDescent="0.25">
      <c r="F715" s="240"/>
      <c r="X715" s="246"/>
    </row>
    <row r="716" spans="1:24" x14ac:dyDescent="0.25">
      <c r="F716" s="240"/>
    </row>
    <row r="717" spans="1:24" x14ac:dyDescent="0.25">
      <c r="F717" s="240"/>
    </row>
    <row r="718" spans="1:24" x14ac:dyDescent="0.25">
      <c r="F718" s="240"/>
    </row>
    <row r="719" spans="1:24" x14ac:dyDescent="0.25">
      <c r="F719" s="240"/>
    </row>
    <row r="720" spans="1:24" x14ac:dyDescent="0.25">
      <c r="F720" s="240"/>
      <c r="W720" s="490"/>
    </row>
    <row r="721" spans="2:23" x14ac:dyDescent="0.25">
      <c r="F721" s="240"/>
      <c r="W721" s="490"/>
    </row>
    <row r="722" spans="2:23" x14ac:dyDescent="0.25">
      <c r="F722" s="240"/>
      <c r="W722" s="490"/>
    </row>
    <row r="723" spans="2:23" x14ac:dyDescent="0.25">
      <c r="F723" s="240"/>
    </row>
    <row r="724" spans="2:23" x14ac:dyDescent="0.25">
      <c r="F724" s="240"/>
    </row>
    <row r="725" spans="2:23" x14ac:dyDescent="0.25">
      <c r="F725" s="240"/>
      <c r="W725" s="490"/>
    </row>
    <row r="726" spans="2:23" x14ac:dyDescent="0.25">
      <c r="F726" s="240"/>
      <c r="W726" s="490"/>
    </row>
    <row r="727" spans="2:23" x14ac:dyDescent="0.25">
      <c r="F727" s="240"/>
    </row>
    <row r="728" spans="2:23" x14ac:dyDescent="0.25">
      <c r="B728" s="227"/>
      <c r="F728" s="240"/>
    </row>
    <row r="729" spans="2:23" x14ac:dyDescent="0.25">
      <c r="F729" s="240"/>
    </row>
    <row r="730" spans="2:23" x14ac:dyDescent="0.25">
      <c r="B730" s="246"/>
      <c r="F730" s="274"/>
    </row>
    <row r="731" spans="2:23" x14ac:dyDescent="0.25">
      <c r="F731" s="240"/>
    </row>
    <row r="732" spans="2:23" x14ac:dyDescent="0.25">
      <c r="F732" s="240"/>
    </row>
    <row r="733" spans="2:23" x14ac:dyDescent="0.25">
      <c r="F733" s="240"/>
    </row>
    <row r="734" spans="2:23" x14ac:dyDescent="0.25">
      <c r="F734" s="240"/>
      <c r="W734" s="490"/>
    </row>
    <row r="735" spans="2:23" x14ac:dyDescent="0.25">
      <c r="F735" s="240"/>
      <c r="W735" s="490"/>
    </row>
    <row r="736" spans="2:23" x14ac:dyDescent="0.25">
      <c r="F736" s="240"/>
      <c r="W736" s="490"/>
    </row>
    <row r="737" spans="1:23" x14ac:dyDescent="0.25">
      <c r="F737" s="240"/>
      <c r="W737" s="490"/>
    </row>
    <row r="738" spans="1:23" x14ac:dyDescent="0.25">
      <c r="F738" s="240"/>
      <c r="W738" s="490"/>
    </row>
    <row r="739" spans="1:23" x14ac:dyDescent="0.25">
      <c r="F739" s="240"/>
      <c r="W739" s="490"/>
    </row>
    <row r="740" spans="1:23" x14ac:dyDescent="0.25">
      <c r="F740" s="240"/>
      <c r="W740" s="490"/>
    </row>
    <row r="741" spans="1:23" x14ac:dyDescent="0.25">
      <c r="F741" s="240"/>
      <c r="W741" s="490"/>
    </row>
    <row r="742" spans="1:23" x14ac:dyDescent="0.25">
      <c r="F742" s="240"/>
      <c r="W742" s="490"/>
    </row>
    <row r="743" spans="1:23" x14ac:dyDescent="0.25">
      <c r="F743" s="240"/>
      <c r="W743" s="490"/>
    </row>
    <row r="744" spans="1:23" x14ac:dyDescent="0.25">
      <c r="F744" s="240"/>
      <c r="W744" s="490"/>
    </row>
    <row r="745" spans="1:23" x14ac:dyDescent="0.25">
      <c r="F745" s="240"/>
      <c r="W745" s="490"/>
    </row>
    <row r="746" spans="1:23" x14ac:dyDescent="0.25">
      <c r="F746" s="240"/>
      <c r="W746" s="490"/>
    </row>
    <row r="747" spans="1:23" x14ac:dyDescent="0.25">
      <c r="F747" s="240"/>
      <c r="W747" s="490"/>
    </row>
    <row r="748" spans="1:23" x14ac:dyDescent="0.25">
      <c r="F748" s="240"/>
      <c r="W748" s="490"/>
    </row>
    <row r="749" spans="1:23" x14ac:dyDescent="0.25">
      <c r="B749" s="227"/>
      <c r="F749" s="240"/>
      <c r="W749" s="490"/>
    </row>
    <row r="750" spans="1:23" x14ac:dyDescent="0.25">
      <c r="A750" s="253"/>
      <c r="B750" s="241"/>
      <c r="C750" s="229"/>
      <c r="F750" s="240"/>
      <c r="W750" s="490"/>
    </row>
    <row r="751" spans="1:23" x14ac:dyDescent="0.25">
      <c r="A751" s="239"/>
      <c r="B751" s="227"/>
      <c r="C751" s="229"/>
      <c r="F751" s="240"/>
      <c r="W751" s="490"/>
    </row>
    <row r="752" spans="1:23" x14ac:dyDescent="0.25">
      <c r="A752" s="239"/>
      <c r="B752" s="227"/>
      <c r="C752" s="229"/>
      <c r="F752" s="240"/>
      <c r="W752" s="490"/>
    </row>
    <row r="753" spans="1:23" x14ac:dyDescent="0.25">
      <c r="A753" s="239"/>
      <c r="B753" s="227"/>
      <c r="C753" s="229"/>
      <c r="F753" s="240"/>
      <c r="W753" s="490"/>
    </row>
    <row r="754" spans="1:23" x14ac:dyDescent="0.25">
      <c r="A754" s="239"/>
      <c r="B754" s="227"/>
      <c r="C754" s="229"/>
      <c r="F754" s="240"/>
      <c r="W754" s="490"/>
    </row>
    <row r="755" spans="1:23" x14ac:dyDescent="0.25">
      <c r="A755" s="239"/>
      <c r="B755" s="227"/>
      <c r="C755" s="229"/>
      <c r="F755" s="240"/>
      <c r="W755" s="490"/>
    </row>
    <row r="756" spans="1:23" x14ac:dyDescent="0.25">
      <c r="A756" s="239"/>
      <c r="B756" s="227"/>
      <c r="C756" s="229"/>
      <c r="F756" s="240"/>
      <c r="W756" s="490"/>
    </row>
    <row r="757" spans="1:23" x14ac:dyDescent="0.25">
      <c r="A757" s="239"/>
      <c r="B757" s="227"/>
      <c r="C757" s="229"/>
      <c r="F757" s="240"/>
      <c r="W757" s="490"/>
    </row>
    <row r="758" spans="1:23" x14ac:dyDescent="0.25">
      <c r="A758" s="239"/>
      <c r="B758" s="227"/>
      <c r="C758" s="229"/>
      <c r="F758" s="240"/>
      <c r="W758" s="490"/>
    </row>
    <row r="759" spans="1:23" x14ac:dyDescent="0.25">
      <c r="A759" s="239"/>
      <c r="B759" s="227"/>
      <c r="C759" s="229"/>
      <c r="F759" s="240"/>
      <c r="W759" s="490"/>
    </row>
    <row r="760" spans="1:23" x14ac:dyDescent="0.25">
      <c r="A760" s="239"/>
      <c r="B760" s="227"/>
      <c r="C760" s="229"/>
      <c r="F760" s="240"/>
      <c r="W760" s="490"/>
    </row>
    <row r="761" spans="1:23" x14ac:dyDescent="0.25">
      <c r="A761" s="239"/>
      <c r="B761" s="227"/>
      <c r="C761" s="229"/>
      <c r="F761" s="240"/>
      <c r="W761" s="490"/>
    </row>
    <row r="762" spans="1:23" x14ac:dyDescent="0.25">
      <c r="A762" s="239"/>
      <c r="B762" s="227"/>
      <c r="C762" s="229"/>
      <c r="F762" s="240"/>
      <c r="W762" s="490"/>
    </row>
    <row r="763" spans="1:23" x14ac:dyDescent="0.25">
      <c r="A763" s="239"/>
      <c r="B763" s="227"/>
      <c r="C763" s="229"/>
      <c r="F763" s="240"/>
      <c r="W763" s="490"/>
    </row>
    <row r="764" spans="1:23" x14ac:dyDescent="0.25">
      <c r="A764" s="239"/>
      <c r="B764" s="227"/>
      <c r="C764" s="229"/>
      <c r="F764" s="240"/>
      <c r="W764" s="490"/>
    </row>
    <row r="765" spans="1:23" x14ac:dyDescent="0.25">
      <c r="A765" s="239"/>
      <c r="B765" s="227"/>
      <c r="C765" s="229"/>
      <c r="F765" s="240"/>
      <c r="W765" s="490"/>
    </row>
    <row r="766" spans="1:23" x14ac:dyDescent="0.25">
      <c r="A766" s="239"/>
      <c r="B766" s="227"/>
      <c r="C766" s="229"/>
      <c r="F766" s="240"/>
      <c r="W766" s="490"/>
    </row>
    <row r="767" spans="1:23" x14ac:dyDescent="0.25">
      <c r="A767" s="239"/>
      <c r="B767" s="227"/>
      <c r="C767" s="229"/>
      <c r="F767" s="240"/>
      <c r="W767" s="490"/>
    </row>
    <row r="768" spans="1:23" x14ac:dyDescent="0.25">
      <c r="A768" s="239"/>
      <c r="B768" s="227"/>
      <c r="C768" s="229"/>
      <c r="F768" s="240"/>
      <c r="W768" s="490"/>
    </row>
    <row r="769" spans="1:23" x14ac:dyDescent="0.25">
      <c r="A769" s="239"/>
      <c r="B769" s="227"/>
      <c r="C769" s="229"/>
      <c r="F769" s="240"/>
      <c r="W769" s="490"/>
    </row>
    <row r="770" spans="1:23" x14ac:dyDescent="0.25">
      <c r="A770" s="239"/>
      <c r="B770" s="227"/>
      <c r="C770" s="229"/>
      <c r="F770" s="240"/>
      <c r="W770" s="490"/>
    </row>
    <row r="771" spans="1:23" x14ac:dyDescent="0.25">
      <c r="A771" s="239"/>
      <c r="B771" s="227"/>
      <c r="C771" s="229"/>
      <c r="F771" s="240"/>
      <c r="W771" s="490"/>
    </row>
    <row r="772" spans="1:23" x14ac:dyDescent="0.25">
      <c r="A772" s="239"/>
      <c r="B772" s="227"/>
      <c r="C772" s="229"/>
      <c r="F772" s="240"/>
      <c r="W772" s="490"/>
    </row>
    <row r="773" spans="1:23" x14ac:dyDescent="0.25">
      <c r="A773" s="239"/>
      <c r="B773" s="227"/>
      <c r="C773" s="229"/>
      <c r="F773" s="240"/>
    </row>
    <row r="774" spans="1:23" x14ac:dyDescent="0.25">
      <c r="A774" s="239"/>
      <c r="B774" s="227"/>
      <c r="C774" s="229"/>
      <c r="F774" s="240"/>
    </row>
    <row r="775" spans="1:23" x14ac:dyDescent="0.25">
      <c r="A775" s="239"/>
      <c r="B775" s="227"/>
      <c r="C775" s="229"/>
      <c r="F775" s="240"/>
    </row>
    <row r="776" spans="1:23" x14ac:dyDescent="0.25">
      <c r="A776" s="239"/>
      <c r="B776" s="241"/>
      <c r="C776" s="229"/>
      <c r="F776" s="240"/>
      <c r="W776" s="490"/>
    </row>
    <row r="777" spans="1:23" x14ac:dyDescent="0.25">
      <c r="A777" s="239"/>
      <c r="B777" s="241"/>
      <c r="C777" s="229"/>
      <c r="F777" s="240"/>
      <c r="W777" s="490"/>
    </row>
    <row r="778" spans="1:23" x14ac:dyDescent="0.25">
      <c r="A778" s="490"/>
      <c r="B778" s="241"/>
      <c r="C778" s="225"/>
    </row>
    <row r="779" spans="1:23" x14ac:dyDescent="0.25">
      <c r="A779" s="229"/>
      <c r="B779" s="227"/>
      <c r="C779" s="229"/>
      <c r="F779" s="240"/>
    </row>
    <row r="780" spans="1:23" x14ac:dyDescent="0.25">
      <c r="A780" s="229"/>
      <c r="B780" s="227"/>
      <c r="C780" s="229"/>
      <c r="F780" s="240"/>
    </row>
    <row r="781" spans="1:23" x14ac:dyDescent="0.25">
      <c r="A781" s="229"/>
      <c r="B781" s="227"/>
      <c r="C781" s="229"/>
      <c r="F781" s="240"/>
    </row>
    <row r="782" spans="1:23" x14ac:dyDescent="0.25">
      <c r="A782" s="229"/>
      <c r="B782" s="227"/>
      <c r="C782" s="229"/>
      <c r="F782" s="240"/>
    </row>
    <row r="783" spans="1:23" x14ac:dyDescent="0.25">
      <c r="A783" s="229"/>
      <c r="B783" s="227"/>
      <c r="C783" s="229"/>
      <c r="F783" s="240"/>
    </row>
    <row r="784" spans="1:23" x14ac:dyDescent="0.25">
      <c r="A784" s="229"/>
      <c r="B784" s="227"/>
      <c r="C784" s="229"/>
      <c r="F784" s="240"/>
    </row>
    <row r="785" spans="1:23" x14ac:dyDescent="0.25">
      <c r="A785" s="229"/>
      <c r="B785" s="227"/>
      <c r="C785" s="229"/>
      <c r="F785" s="240"/>
    </row>
    <row r="786" spans="1:23" x14ac:dyDescent="0.25">
      <c r="A786" s="239"/>
      <c r="B786" s="227"/>
      <c r="C786" s="229"/>
      <c r="F786" s="240"/>
    </row>
    <row r="787" spans="1:23" x14ac:dyDescent="0.25">
      <c r="A787" s="239"/>
      <c r="B787" s="227"/>
      <c r="C787" s="229"/>
      <c r="F787" s="240"/>
    </row>
    <row r="788" spans="1:23" x14ac:dyDescent="0.25">
      <c r="B788" s="227"/>
      <c r="F788" s="240"/>
    </row>
    <row r="789" spans="1:23" x14ac:dyDescent="0.25">
      <c r="B789" s="227"/>
      <c r="F789" s="240"/>
    </row>
    <row r="790" spans="1:23" x14ac:dyDescent="0.25">
      <c r="B790" s="227"/>
      <c r="F790" s="240"/>
    </row>
    <row r="791" spans="1:23" x14ac:dyDescent="0.25">
      <c r="B791" s="227"/>
      <c r="F791" s="240"/>
    </row>
    <row r="792" spans="1:23" x14ac:dyDescent="0.25">
      <c r="B792" s="227"/>
      <c r="F792" s="240"/>
    </row>
    <row r="793" spans="1:23" x14ac:dyDescent="0.25">
      <c r="A793" s="266"/>
      <c r="B793" s="241"/>
      <c r="C793" s="244"/>
      <c r="F793" s="274"/>
    </row>
    <row r="794" spans="1:23" ht="13.5" x14ac:dyDescent="0.25">
      <c r="B794" s="300"/>
      <c r="F794" s="274"/>
    </row>
    <row r="795" spans="1:23" x14ac:dyDescent="0.25">
      <c r="F795" s="240"/>
    </row>
    <row r="796" spans="1:23" x14ac:dyDescent="0.25">
      <c r="F796" s="240"/>
    </row>
    <row r="797" spans="1:23" x14ac:dyDescent="0.25">
      <c r="F797" s="240"/>
      <c r="W797" s="246"/>
    </row>
    <row r="798" spans="1:23" x14ac:dyDescent="0.25">
      <c r="F798" s="240"/>
    </row>
    <row r="799" spans="1:23" x14ac:dyDescent="0.25">
      <c r="F799" s="240"/>
    </row>
    <row r="800" spans="1:23" x14ac:dyDescent="0.25">
      <c r="F800" s="240"/>
      <c r="W800" s="490"/>
    </row>
    <row r="801" spans="2:23" x14ac:dyDescent="0.25">
      <c r="F801" s="240"/>
      <c r="W801" s="490"/>
    </row>
    <row r="802" spans="2:23" x14ac:dyDescent="0.25">
      <c r="F802" s="240"/>
      <c r="W802" s="490"/>
    </row>
    <row r="803" spans="2:23" x14ac:dyDescent="0.25">
      <c r="F803" s="240"/>
      <c r="G803" s="246"/>
      <c r="W803" s="490"/>
    </row>
    <row r="804" spans="2:23" x14ac:dyDescent="0.25">
      <c r="F804" s="240"/>
      <c r="W804" s="490"/>
    </row>
    <row r="805" spans="2:23" x14ac:dyDescent="0.25">
      <c r="F805" s="274"/>
      <c r="W805" s="490"/>
    </row>
    <row r="806" spans="2:23" ht="13.5" x14ac:dyDescent="0.25">
      <c r="B806" s="300"/>
      <c r="F806" s="274"/>
      <c r="W806" s="490"/>
    </row>
    <row r="807" spans="2:23" x14ac:dyDescent="0.25">
      <c r="F807" s="240"/>
      <c r="W807" s="490"/>
    </row>
    <row r="808" spans="2:23" x14ac:dyDescent="0.25">
      <c r="F808" s="240"/>
      <c r="H808" s="246"/>
      <c r="W808" s="490"/>
    </row>
    <row r="809" spans="2:23" x14ac:dyDescent="0.25">
      <c r="F809" s="240"/>
      <c r="W809" s="490"/>
    </row>
    <row r="810" spans="2:23" x14ac:dyDescent="0.25">
      <c r="F810" s="240"/>
      <c r="W810" s="490"/>
    </row>
    <row r="811" spans="2:23" x14ac:dyDescent="0.25">
      <c r="F811" s="240"/>
      <c r="W811" s="490"/>
    </row>
    <row r="812" spans="2:23" x14ac:dyDescent="0.25">
      <c r="F812" s="274"/>
      <c r="W812" s="490"/>
    </row>
    <row r="813" spans="2:23" ht="13.5" x14ac:dyDescent="0.25">
      <c r="B813" s="300"/>
      <c r="F813" s="274"/>
      <c r="W813" s="490"/>
    </row>
    <row r="814" spans="2:23" x14ac:dyDescent="0.25">
      <c r="F814" s="240"/>
      <c r="W814" s="490"/>
    </row>
    <row r="815" spans="2:23" x14ac:dyDescent="0.25">
      <c r="F815" s="240"/>
      <c r="W815" s="490"/>
    </row>
    <row r="816" spans="2:23" x14ac:dyDescent="0.25">
      <c r="F816" s="240"/>
      <c r="W816" s="490"/>
    </row>
    <row r="817" spans="2:23" x14ac:dyDescent="0.25">
      <c r="F817" s="240"/>
      <c r="W817" s="490"/>
    </row>
    <row r="818" spans="2:23" x14ac:dyDescent="0.25">
      <c r="F818" s="240"/>
      <c r="I818" s="246"/>
      <c r="W818" s="490"/>
    </row>
    <row r="819" spans="2:23" x14ac:dyDescent="0.25">
      <c r="F819" s="274"/>
      <c r="W819" s="490"/>
    </row>
    <row r="820" spans="2:23" ht="13.5" x14ac:dyDescent="0.25">
      <c r="B820" s="300"/>
      <c r="F820" s="274"/>
      <c r="W820" s="490"/>
    </row>
    <row r="821" spans="2:23" x14ac:dyDescent="0.25">
      <c r="F821" s="240"/>
      <c r="W821" s="490"/>
    </row>
    <row r="822" spans="2:23" x14ac:dyDescent="0.25">
      <c r="F822" s="240"/>
      <c r="W822" s="490"/>
    </row>
    <row r="823" spans="2:23" x14ac:dyDescent="0.25">
      <c r="F823" s="274"/>
      <c r="W823" s="490"/>
    </row>
    <row r="824" spans="2:23" ht="13.5" x14ac:dyDescent="0.25">
      <c r="B824" s="300"/>
      <c r="F824" s="274"/>
      <c r="W824" s="490"/>
    </row>
    <row r="825" spans="2:23" x14ac:dyDescent="0.25">
      <c r="F825" s="240"/>
      <c r="W825" s="490"/>
    </row>
    <row r="826" spans="2:23" x14ac:dyDescent="0.25">
      <c r="F826" s="240"/>
      <c r="W826" s="490"/>
    </row>
    <row r="827" spans="2:23" x14ac:dyDescent="0.25">
      <c r="F827" s="274"/>
      <c r="W827" s="490"/>
    </row>
    <row r="828" spans="2:23" ht="13.5" x14ac:dyDescent="0.25">
      <c r="B828" s="300"/>
      <c r="F828" s="274"/>
      <c r="W828" s="490"/>
    </row>
    <row r="829" spans="2:23" x14ac:dyDescent="0.25">
      <c r="F829" s="240"/>
      <c r="W829" s="490"/>
    </row>
    <row r="830" spans="2:23" x14ac:dyDescent="0.25">
      <c r="F830" s="240"/>
      <c r="W830" s="490"/>
    </row>
    <row r="831" spans="2:23" x14ac:dyDescent="0.25">
      <c r="F831" s="274"/>
      <c r="W831" s="490"/>
    </row>
    <row r="832" spans="2:23" ht="13.5" x14ac:dyDescent="0.25">
      <c r="B832" s="300"/>
      <c r="F832" s="274"/>
      <c r="W832" s="490"/>
    </row>
    <row r="833" spans="2:23" x14ac:dyDescent="0.25">
      <c r="F833" s="240"/>
      <c r="W833" s="490"/>
    </row>
    <row r="834" spans="2:23" x14ac:dyDescent="0.25">
      <c r="F834" s="240"/>
      <c r="W834" s="490"/>
    </row>
    <row r="835" spans="2:23" x14ac:dyDescent="0.25">
      <c r="F835" s="240"/>
      <c r="W835" s="490"/>
    </row>
    <row r="836" spans="2:23" x14ac:dyDescent="0.25">
      <c r="F836" s="274"/>
      <c r="W836" s="490"/>
    </row>
    <row r="837" spans="2:23" ht="13.5" x14ac:dyDescent="0.25">
      <c r="B837" s="300"/>
      <c r="F837" s="274"/>
      <c r="W837" s="490"/>
    </row>
    <row r="838" spans="2:23" x14ac:dyDescent="0.25">
      <c r="F838" s="240"/>
      <c r="W838" s="490"/>
    </row>
    <row r="839" spans="2:23" x14ac:dyDescent="0.25">
      <c r="F839" s="240"/>
      <c r="W839" s="490"/>
    </row>
    <row r="840" spans="2:23" x14ac:dyDescent="0.25">
      <c r="F840" s="274"/>
      <c r="W840" s="490"/>
    </row>
    <row r="841" spans="2:23" ht="13.5" x14ac:dyDescent="0.25">
      <c r="B841" s="300"/>
      <c r="F841" s="274"/>
      <c r="W841" s="490"/>
    </row>
    <row r="842" spans="2:23" x14ac:dyDescent="0.25">
      <c r="F842" s="240"/>
      <c r="W842" s="490"/>
    </row>
    <row r="843" spans="2:23" x14ac:dyDescent="0.25">
      <c r="F843" s="240"/>
      <c r="W843" s="490"/>
    </row>
    <row r="844" spans="2:23" x14ac:dyDescent="0.25">
      <c r="F844" s="274"/>
      <c r="W844" s="490"/>
    </row>
    <row r="845" spans="2:23" ht="13.5" x14ac:dyDescent="0.25">
      <c r="B845" s="300"/>
      <c r="F845" s="274"/>
      <c r="W845" s="490"/>
    </row>
    <row r="846" spans="2:23" x14ac:dyDescent="0.25">
      <c r="F846" s="240"/>
      <c r="W846" s="490"/>
    </row>
    <row r="847" spans="2:23" x14ac:dyDescent="0.25">
      <c r="F847" s="240"/>
      <c r="W847" s="490"/>
    </row>
    <row r="848" spans="2:23" x14ac:dyDescent="0.25">
      <c r="D848" s="228"/>
      <c r="E848" s="268"/>
      <c r="F848" s="274"/>
      <c r="W848" s="490"/>
    </row>
    <row r="849" spans="1:23" x14ac:dyDescent="0.25">
      <c r="A849" s="266"/>
      <c r="B849" s="246"/>
      <c r="C849" s="244"/>
      <c r="D849" s="263"/>
      <c r="E849" s="263"/>
      <c r="F849" s="244"/>
      <c r="W849" s="490"/>
    </row>
    <row r="850" spans="1:23" x14ac:dyDescent="0.25">
      <c r="A850" s="266"/>
      <c r="B850" s="277"/>
      <c r="C850" s="374"/>
      <c r="D850" s="301"/>
      <c r="E850" s="302"/>
      <c r="F850" s="374"/>
      <c r="W850" s="490"/>
    </row>
    <row r="851" spans="1:23" x14ac:dyDescent="0.25">
      <c r="A851" s="266"/>
      <c r="B851" s="485"/>
      <c r="C851" s="374"/>
      <c r="D851" s="301"/>
      <c r="E851" s="302"/>
      <c r="F851" s="301"/>
      <c r="W851" s="490"/>
    </row>
    <row r="852" spans="1:23" x14ac:dyDescent="0.25">
      <c r="B852" s="487"/>
      <c r="F852" s="262"/>
      <c r="W852" s="490"/>
    </row>
    <row r="853" spans="1:23" x14ac:dyDescent="0.25">
      <c r="B853" s="487"/>
      <c r="F853" s="262"/>
      <c r="W853" s="490"/>
    </row>
    <row r="854" spans="1:23" x14ac:dyDescent="0.25">
      <c r="B854" s="487"/>
      <c r="F854" s="262"/>
      <c r="W854" s="490"/>
    </row>
    <row r="855" spans="1:23" x14ac:dyDescent="0.25">
      <c r="B855" s="227"/>
      <c r="F855" s="262"/>
      <c r="W855" s="490"/>
    </row>
    <row r="856" spans="1:23" x14ac:dyDescent="0.25">
      <c r="A856" s="266"/>
      <c r="B856" s="241"/>
      <c r="F856" s="262"/>
      <c r="W856" s="490"/>
    </row>
    <row r="857" spans="1:23" x14ac:dyDescent="0.25">
      <c r="B857" s="487"/>
      <c r="F857" s="262"/>
      <c r="W857" s="490"/>
    </row>
    <row r="858" spans="1:23" x14ac:dyDescent="0.25">
      <c r="B858" s="487"/>
      <c r="F858" s="262"/>
      <c r="W858" s="490"/>
    </row>
    <row r="859" spans="1:23" x14ac:dyDescent="0.25">
      <c r="B859" s="487"/>
      <c r="F859" s="262"/>
      <c r="W859" s="490"/>
    </row>
    <row r="860" spans="1:23" x14ac:dyDescent="0.25">
      <c r="A860" s="266"/>
      <c r="B860" s="241"/>
      <c r="F860" s="262"/>
      <c r="W860" s="490"/>
    </row>
    <row r="861" spans="1:23" x14ac:dyDescent="0.25">
      <c r="B861" s="487"/>
      <c r="F861" s="262"/>
      <c r="W861" s="490"/>
    </row>
    <row r="862" spans="1:23" x14ac:dyDescent="0.25">
      <c r="B862" s="487"/>
      <c r="F862" s="262"/>
      <c r="W862" s="490"/>
    </row>
    <row r="863" spans="1:23" x14ac:dyDescent="0.25">
      <c r="B863" s="487"/>
      <c r="F863" s="262"/>
      <c r="W863" s="490"/>
    </row>
    <row r="864" spans="1:23" x14ac:dyDescent="0.25">
      <c r="B864" s="227"/>
      <c r="F864" s="262"/>
      <c r="W864" s="490"/>
    </row>
    <row r="865" spans="1:23" x14ac:dyDescent="0.25">
      <c r="A865" s="266"/>
      <c r="B865" s="227"/>
      <c r="C865" s="227"/>
      <c r="F865" s="227"/>
      <c r="W865" s="490"/>
    </row>
    <row r="866" spans="1:23" x14ac:dyDescent="0.25">
      <c r="B866" s="227"/>
      <c r="F866" s="262"/>
      <c r="W866" s="490"/>
    </row>
    <row r="867" spans="1:23" x14ac:dyDescent="0.25">
      <c r="B867" s="227"/>
      <c r="F867" s="262"/>
      <c r="W867" s="490"/>
    </row>
    <row r="868" spans="1:23" x14ac:dyDescent="0.25">
      <c r="B868" s="227"/>
      <c r="F868" s="262"/>
      <c r="W868" s="490"/>
    </row>
    <row r="869" spans="1:23" x14ac:dyDescent="0.25">
      <c r="A869" s="266"/>
      <c r="B869" s="227"/>
      <c r="C869" s="227"/>
      <c r="F869" s="227"/>
      <c r="W869" s="490"/>
    </row>
    <row r="870" spans="1:23" x14ac:dyDescent="0.25">
      <c r="B870" s="227"/>
      <c r="F870" s="262"/>
    </row>
    <row r="871" spans="1:23" x14ac:dyDescent="0.25">
      <c r="B871" s="227"/>
      <c r="F871" s="262"/>
      <c r="W871" s="490"/>
    </row>
    <row r="872" spans="1:23" x14ac:dyDescent="0.25">
      <c r="A872" s="266"/>
      <c r="B872" s="227"/>
      <c r="C872" s="227"/>
      <c r="F872" s="227"/>
      <c r="W872" s="490"/>
    </row>
    <row r="873" spans="1:23" x14ac:dyDescent="0.25">
      <c r="B873" s="227"/>
      <c r="F873" s="262"/>
      <c r="W873" s="490"/>
    </row>
    <row r="874" spans="1:23" x14ac:dyDescent="0.25">
      <c r="B874" s="227"/>
      <c r="F874" s="262"/>
      <c r="W874" s="490"/>
    </row>
    <row r="875" spans="1:23" x14ac:dyDescent="0.25">
      <c r="B875" s="227"/>
      <c r="F875" s="262"/>
      <c r="W875" s="490"/>
    </row>
    <row r="876" spans="1:23" x14ac:dyDescent="0.25">
      <c r="B876" s="227"/>
      <c r="F876" s="262"/>
      <c r="W876" s="490"/>
    </row>
    <row r="877" spans="1:23" x14ac:dyDescent="0.25">
      <c r="A877" s="266"/>
      <c r="B877" s="241"/>
      <c r="F877" s="262"/>
      <c r="W877" s="490"/>
    </row>
    <row r="878" spans="1:23" x14ac:dyDescent="0.25">
      <c r="B878" s="487"/>
      <c r="F878" s="262"/>
      <c r="W878" s="490"/>
    </row>
    <row r="879" spans="1:23" x14ac:dyDescent="0.25">
      <c r="B879" s="487"/>
      <c r="F879" s="262"/>
      <c r="W879" s="490"/>
    </row>
    <row r="880" spans="1:23" x14ac:dyDescent="0.25">
      <c r="B880" s="487"/>
      <c r="F880" s="262"/>
      <c r="W880" s="490"/>
    </row>
    <row r="881" spans="1:23" x14ac:dyDescent="0.25">
      <c r="A881" s="266"/>
      <c r="B881" s="485"/>
      <c r="F881" s="262"/>
      <c r="W881" s="490"/>
    </row>
    <row r="882" spans="1:23" x14ac:dyDescent="0.25">
      <c r="B882" s="487"/>
      <c r="F882" s="262"/>
      <c r="W882" s="490"/>
    </row>
    <row r="883" spans="1:23" x14ac:dyDescent="0.25">
      <c r="B883" s="487"/>
      <c r="F883" s="262"/>
      <c r="W883" s="490"/>
    </row>
    <row r="884" spans="1:23" x14ac:dyDescent="0.25">
      <c r="B884" s="227"/>
      <c r="F884" s="262"/>
      <c r="W884" s="490"/>
    </row>
    <row r="885" spans="1:23" x14ac:dyDescent="0.25">
      <c r="B885" s="227"/>
      <c r="F885" s="262"/>
      <c r="W885" s="490"/>
    </row>
    <row r="886" spans="1:23" x14ac:dyDescent="0.25">
      <c r="B886" s="227"/>
      <c r="F886" s="262"/>
      <c r="W886" s="490"/>
    </row>
    <row r="887" spans="1:23" x14ac:dyDescent="0.25">
      <c r="B887" s="227"/>
      <c r="F887" s="262"/>
      <c r="W887" s="490"/>
    </row>
    <row r="888" spans="1:23" x14ac:dyDescent="0.25">
      <c r="B888" s="227"/>
      <c r="F888" s="262"/>
      <c r="W888" s="490"/>
    </row>
    <row r="889" spans="1:23" x14ac:dyDescent="0.25">
      <c r="B889" s="227"/>
      <c r="F889" s="262"/>
      <c r="W889" s="490"/>
    </row>
    <row r="890" spans="1:23" x14ac:dyDescent="0.25">
      <c r="B890" s="227"/>
      <c r="F890" s="262"/>
      <c r="W890" s="490"/>
    </row>
    <row r="891" spans="1:23" x14ac:dyDescent="0.25">
      <c r="B891" s="227"/>
      <c r="F891" s="262"/>
      <c r="W891" s="490"/>
    </row>
    <row r="892" spans="1:23" x14ac:dyDescent="0.25">
      <c r="B892" s="227"/>
      <c r="F892" s="262"/>
      <c r="W892" s="490"/>
    </row>
    <row r="893" spans="1:23" x14ac:dyDescent="0.25">
      <c r="B893" s="241"/>
      <c r="F893" s="262"/>
      <c r="W893" s="490"/>
    </row>
    <row r="894" spans="1:23" x14ac:dyDescent="0.25">
      <c r="B894" s="227"/>
      <c r="F894" s="262"/>
      <c r="W894" s="490"/>
    </row>
    <row r="895" spans="1:23" x14ac:dyDescent="0.25">
      <c r="B895" s="227"/>
      <c r="F895" s="262"/>
      <c r="W895" s="490"/>
    </row>
    <row r="896" spans="1:23" x14ac:dyDescent="0.25">
      <c r="B896" s="227"/>
      <c r="F896" s="262"/>
      <c r="W896" s="490"/>
    </row>
    <row r="897" spans="1:23" x14ac:dyDescent="0.25">
      <c r="B897" s="241"/>
      <c r="F897" s="262"/>
      <c r="W897" s="490"/>
    </row>
    <row r="898" spans="1:23" x14ac:dyDescent="0.25">
      <c r="B898" s="227"/>
      <c r="F898" s="262"/>
      <c r="W898" s="490"/>
    </row>
    <row r="899" spans="1:23" x14ac:dyDescent="0.25">
      <c r="B899" s="227"/>
      <c r="F899" s="262"/>
      <c r="W899" s="490"/>
    </row>
    <row r="900" spans="1:23" x14ac:dyDescent="0.25">
      <c r="B900" s="227"/>
      <c r="F900" s="262"/>
      <c r="W900" s="490"/>
    </row>
    <row r="901" spans="1:23" x14ac:dyDescent="0.25">
      <c r="B901" s="227"/>
      <c r="F901" s="262"/>
      <c r="W901" s="490"/>
    </row>
    <row r="902" spans="1:23" x14ac:dyDescent="0.25">
      <c r="B902" s="227"/>
      <c r="F902" s="262"/>
      <c r="W902" s="490"/>
    </row>
    <row r="903" spans="1:23" x14ac:dyDescent="0.25">
      <c r="B903" s="227"/>
      <c r="F903" s="262"/>
      <c r="W903" s="490"/>
    </row>
    <row r="904" spans="1:23" x14ac:dyDescent="0.25">
      <c r="B904" s="227"/>
      <c r="F904" s="262"/>
      <c r="W904" s="490"/>
    </row>
    <row r="905" spans="1:23" x14ac:dyDescent="0.25">
      <c r="B905" s="227"/>
      <c r="F905" s="262"/>
      <c r="W905" s="490"/>
    </row>
    <row r="906" spans="1:23" x14ac:dyDescent="0.25">
      <c r="A906" s="239"/>
      <c r="B906" s="227"/>
      <c r="C906" s="229"/>
      <c r="D906" s="224"/>
      <c r="F906" s="240"/>
      <c r="W906" s="490"/>
    </row>
    <row r="907" spans="1:23" x14ac:dyDescent="0.25">
      <c r="A907" s="239"/>
      <c r="B907" s="227"/>
      <c r="C907" s="229"/>
      <c r="D907" s="224"/>
      <c r="F907" s="240"/>
      <c r="W907" s="490"/>
    </row>
    <row r="908" spans="1:23" x14ac:dyDescent="0.25">
      <c r="B908" s="241"/>
      <c r="F908" s="262"/>
      <c r="W908" s="490"/>
    </row>
    <row r="909" spans="1:23" x14ac:dyDescent="0.25">
      <c r="B909" s="227"/>
      <c r="F909" s="262"/>
      <c r="W909" s="490"/>
    </row>
    <row r="910" spans="1:23" x14ac:dyDescent="0.25">
      <c r="B910" s="227"/>
      <c r="F910" s="262"/>
      <c r="W910" s="490"/>
    </row>
    <row r="911" spans="1:23" x14ac:dyDescent="0.25">
      <c r="B911" s="227"/>
      <c r="F911" s="262"/>
      <c r="W911" s="490"/>
    </row>
    <row r="912" spans="1:23" x14ac:dyDescent="0.25">
      <c r="B912" s="227"/>
      <c r="F912" s="262"/>
      <c r="W912" s="490"/>
    </row>
    <row r="913" spans="1:23" x14ac:dyDescent="0.25">
      <c r="B913" s="241"/>
      <c r="F913" s="262"/>
      <c r="W913" s="490"/>
    </row>
    <row r="914" spans="1:23" x14ac:dyDescent="0.25">
      <c r="B914" s="227"/>
      <c r="F914" s="262"/>
      <c r="W914" s="490"/>
    </row>
    <row r="915" spans="1:23" x14ac:dyDescent="0.25">
      <c r="B915" s="227"/>
      <c r="F915" s="262"/>
      <c r="W915" s="490"/>
    </row>
    <row r="916" spans="1:23" x14ac:dyDescent="0.25">
      <c r="B916" s="227"/>
      <c r="F916" s="262"/>
      <c r="W916" s="490"/>
    </row>
    <row r="917" spans="1:23" x14ac:dyDescent="0.25">
      <c r="B917" s="227"/>
      <c r="F917" s="262"/>
      <c r="W917" s="490"/>
    </row>
    <row r="918" spans="1:23" x14ac:dyDescent="0.25">
      <c r="B918" s="227"/>
      <c r="F918" s="262"/>
      <c r="W918" s="490"/>
    </row>
    <row r="919" spans="1:23" x14ac:dyDescent="0.25">
      <c r="B919" s="227"/>
      <c r="F919" s="262"/>
      <c r="W919" s="490"/>
    </row>
    <row r="920" spans="1:23" x14ac:dyDescent="0.25">
      <c r="A920" s="277"/>
      <c r="B920" s="246"/>
      <c r="C920" s="244"/>
      <c r="F920" s="244"/>
      <c r="W920" s="490"/>
    </row>
    <row r="921" spans="1:23" x14ac:dyDescent="0.25">
      <c r="A921" s="304"/>
      <c r="B921" s="227"/>
      <c r="F921" s="262"/>
      <c r="W921" s="490"/>
    </row>
    <row r="922" spans="1:23" x14ac:dyDescent="0.25">
      <c r="A922" s="304"/>
      <c r="B922" s="227"/>
      <c r="D922" s="224"/>
      <c r="F922" s="262"/>
      <c r="W922" s="490"/>
    </row>
    <row r="923" spans="1:23" x14ac:dyDescent="0.25">
      <c r="A923" s="304"/>
      <c r="B923" s="227"/>
      <c r="F923" s="262"/>
      <c r="W923" s="490"/>
    </row>
    <row r="924" spans="1:23" x14ac:dyDescent="0.25">
      <c r="A924" s="304"/>
      <c r="B924" s="227"/>
      <c r="D924" s="224"/>
      <c r="F924" s="262"/>
      <c r="W924" s="490"/>
    </row>
    <row r="925" spans="1:23" x14ac:dyDescent="0.25">
      <c r="B925" s="227"/>
      <c r="F925" s="240"/>
      <c r="W925" s="490"/>
    </row>
    <row r="926" spans="1:23" x14ac:dyDescent="0.25">
      <c r="B926" s="227"/>
      <c r="F926" s="240"/>
      <c r="W926" s="490"/>
    </row>
    <row r="927" spans="1:23" x14ac:dyDescent="0.25">
      <c r="B927" s="227"/>
      <c r="F927" s="240"/>
      <c r="W927" s="490"/>
    </row>
    <row r="928" spans="1:23" x14ac:dyDescent="0.25">
      <c r="B928" s="227"/>
      <c r="F928" s="240"/>
      <c r="W928" s="490"/>
    </row>
    <row r="929" spans="1:23" x14ac:dyDescent="0.25">
      <c r="B929" s="227"/>
      <c r="F929" s="240"/>
      <c r="W929" s="490"/>
    </row>
    <row r="930" spans="1:23" x14ac:dyDescent="0.25">
      <c r="B930" s="227"/>
      <c r="F930" s="240"/>
      <c r="W930" s="490"/>
    </row>
    <row r="931" spans="1:23" x14ac:dyDescent="0.25">
      <c r="B931" s="227"/>
      <c r="F931" s="240"/>
      <c r="W931" s="490"/>
    </row>
    <row r="932" spans="1:23" x14ac:dyDescent="0.25">
      <c r="B932" s="227"/>
      <c r="F932" s="240"/>
      <c r="W932" s="490"/>
    </row>
    <row r="933" spans="1:23" x14ac:dyDescent="0.25">
      <c r="B933" s="227"/>
      <c r="F933" s="240"/>
      <c r="W933" s="490"/>
    </row>
    <row r="934" spans="1:23" x14ac:dyDescent="0.25">
      <c r="B934" s="227"/>
      <c r="F934" s="240"/>
      <c r="W934" s="490"/>
    </row>
    <row r="935" spans="1:23" x14ac:dyDescent="0.25">
      <c r="B935" s="227"/>
      <c r="F935" s="240"/>
      <c r="W935" s="490"/>
    </row>
    <row r="936" spans="1:23" x14ac:dyDescent="0.25">
      <c r="B936" s="227"/>
      <c r="F936" s="240"/>
      <c r="W936" s="490"/>
    </row>
    <row r="937" spans="1:23" x14ac:dyDescent="0.25">
      <c r="B937" s="227"/>
      <c r="F937" s="240"/>
      <c r="W937" s="490"/>
    </row>
    <row r="938" spans="1:23" x14ac:dyDescent="0.25">
      <c r="A938" s="239"/>
      <c r="B938" s="227"/>
      <c r="C938" s="229"/>
      <c r="F938" s="240"/>
      <c r="W938" s="490"/>
    </row>
    <row r="939" spans="1:23" x14ac:dyDescent="0.25">
      <c r="B939" s="227"/>
      <c r="F939" s="240"/>
      <c r="W939" s="490"/>
    </row>
    <row r="940" spans="1:23" x14ac:dyDescent="0.25">
      <c r="B940" s="227"/>
      <c r="F940" s="240"/>
      <c r="W940" s="490"/>
    </row>
    <row r="941" spans="1:23" x14ac:dyDescent="0.25">
      <c r="B941" s="227"/>
      <c r="F941" s="240"/>
      <c r="W941" s="490"/>
    </row>
    <row r="942" spans="1:23" x14ac:dyDescent="0.25">
      <c r="B942" s="227"/>
      <c r="F942" s="240"/>
      <c r="W942" s="490"/>
    </row>
    <row r="943" spans="1:23" x14ac:dyDescent="0.25">
      <c r="B943" s="487"/>
      <c r="F943" s="240"/>
      <c r="W943" s="490"/>
    </row>
    <row r="944" spans="1:23" x14ac:dyDescent="0.25">
      <c r="B944" s="227"/>
      <c r="F944" s="240"/>
      <c r="W944" s="490"/>
    </row>
    <row r="945" spans="1:23" x14ac:dyDescent="0.25">
      <c r="B945" s="227"/>
      <c r="C945" s="239"/>
      <c r="F945" s="262"/>
      <c r="W945" s="490"/>
    </row>
    <row r="946" spans="1:23" x14ac:dyDescent="0.25">
      <c r="B946" s="487"/>
      <c r="C946" s="226"/>
      <c r="F946" s="262"/>
      <c r="W946" s="490"/>
    </row>
    <row r="947" spans="1:23" x14ac:dyDescent="0.25">
      <c r="B947" s="487"/>
      <c r="C947" s="226"/>
      <c r="F947" s="262"/>
      <c r="W947" s="490"/>
    </row>
    <row r="948" spans="1:23" x14ac:dyDescent="0.25">
      <c r="B948" s="487"/>
      <c r="C948" s="239"/>
      <c r="F948" s="262"/>
      <c r="W948" s="490"/>
    </row>
    <row r="949" spans="1:23" x14ac:dyDescent="0.25">
      <c r="B949" s="487"/>
      <c r="C949" s="239"/>
      <c r="F949" s="262"/>
      <c r="W949" s="490"/>
    </row>
    <row r="950" spans="1:23" x14ac:dyDescent="0.25">
      <c r="B950" s="487"/>
      <c r="C950" s="239"/>
      <c r="F950" s="262"/>
      <c r="W950" s="490"/>
    </row>
    <row r="951" spans="1:23" x14ac:dyDescent="0.25">
      <c r="A951" s="266"/>
      <c r="B951" s="277"/>
      <c r="C951" s="277"/>
      <c r="D951" s="301"/>
      <c r="E951" s="301"/>
      <c r="F951" s="277"/>
      <c r="W951" s="490"/>
    </row>
    <row r="952" spans="1:23" x14ac:dyDescent="0.25">
      <c r="A952" s="266"/>
      <c r="B952" s="277"/>
      <c r="C952" s="374"/>
      <c r="D952" s="301"/>
      <c r="E952" s="302"/>
      <c r="F952" s="273"/>
      <c r="W952" s="490"/>
    </row>
    <row r="953" spans="1:23" x14ac:dyDescent="0.25">
      <c r="A953" s="266"/>
      <c r="B953" s="227"/>
      <c r="C953" s="229"/>
      <c r="F953" s="226"/>
      <c r="W953" s="490"/>
    </row>
    <row r="954" spans="1:23" x14ac:dyDescent="0.25">
      <c r="A954" s="266"/>
      <c r="B954" s="227"/>
      <c r="C954" s="229"/>
      <c r="F954" s="226"/>
      <c r="W954" s="490"/>
    </row>
    <row r="955" spans="1:23" x14ac:dyDescent="0.25">
      <c r="B955" s="227"/>
      <c r="F955" s="262"/>
      <c r="W955" s="490"/>
    </row>
    <row r="956" spans="1:23" x14ac:dyDescent="0.25">
      <c r="B956" s="227"/>
      <c r="F956" s="262"/>
      <c r="W956" s="490"/>
    </row>
    <row r="957" spans="1:23" x14ac:dyDescent="0.25">
      <c r="B957" s="227"/>
      <c r="F957" s="262"/>
      <c r="W957" s="490"/>
    </row>
    <row r="958" spans="1:23" x14ac:dyDescent="0.25">
      <c r="B958" s="227"/>
      <c r="F958" s="262"/>
      <c r="W958" s="490"/>
    </row>
    <row r="959" spans="1:23" x14ac:dyDescent="0.25">
      <c r="B959" s="227"/>
      <c r="F959" s="262"/>
      <c r="W959" s="490"/>
    </row>
    <row r="960" spans="1:23" x14ac:dyDescent="0.25">
      <c r="B960" s="227"/>
      <c r="F960" s="262"/>
      <c r="W960" s="490"/>
    </row>
    <row r="961" spans="1:23" x14ac:dyDescent="0.25">
      <c r="B961" s="227"/>
      <c r="F961" s="262"/>
      <c r="W961" s="490"/>
    </row>
    <row r="962" spans="1:23" x14ac:dyDescent="0.25">
      <c r="B962" s="227"/>
      <c r="F962" s="262"/>
      <c r="W962" s="490"/>
    </row>
    <row r="963" spans="1:23" x14ac:dyDescent="0.25">
      <c r="B963" s="227"/>
      <c r="F963" s="262"/>
      <c r="W963" s="490"/>
    </row>
    <row r="964" spans="1:23" x14ac:dyDescent="0.25">
      <c r="B964" s="227"/>
      <c r="F964" s="262"/>
      <c r="W964" s="490"/>
    </row>
    <row r="965" spans="1:23" x14ac:dyDescent="0.25">
      <c r="B965" s="227"/>
      <c r="F965" s="262"/>
      <c r="W965" s="490"/>
    </row>
    <row r="966" spans="1:23" x14ac:dyDescent="0.25">
      <c r="B966" s="227"/>
      <c r="F966" s="262"/>
      <c r="W966" s="490"/>
    </row>
    <row r="967" spans="1:23" x14ac:dyDescent="0.25">
      <c r="B967" s="227"/>
      <c r="F967" s="262"/>
      <c r="W967" s="490"/>
    </row>
    <row r="968" spans="1:23" x14ac:dyDescent="0.25">
      <c r="B968" s="227"/>
      <c r="F968" s="262"/>
      <c r="W968" s="490"/>
    </row>
    <row r="969" spans="1:23" x14ac:dyDescent="0.25">
      <c r="B969" s="227"/>
      <c r="F969" s="262"/>
      <c r="W969" s="490"/>
    </row>
    <row r="970" spans="1:23" x14ac:dyDescent="0.25">
      <c r="B970" s="227"/>
      <c r="F970" s="262"/>
      <c r="W970" s="490"/>
    </row>
    <row r="971" spans="1:23" x14ac:dyDescent="0.25">
      <c r="A971" s="266"/>
      <c r="B971" s="485"/>
      <c r="F971" s="265"/>
      <c r="W971" s="490"/>
    </row>
    <row r="972" spans="1:23" x14ac:dyDescent="0.25">
      <c r="B972" s="487"/>
      <c r="F972" s="265"/>
      <c r="W972" s="490"/>
    </row>
    <row r="973" spans="1:23" x14ac:dyDescent="0.25">
      <c r="B973" s="487"/>
      <c r="F973" s="265"/>
      <c r="W973" s="490"/>
    </row>
    <row r="974" spans="1:23" x14ac:dyDescent="0.25">
      <c r="B974" s="487"/>
      <c r="F974" s="265"/>
      <c r="W974" s="490"/>
    </row>
    <row r="975" spans="1:23" x14ac:dyDescent="0.25">
      <c r="B975" s="487"/>
      <c r="F975" s="265"/>
      <c r="W975" s="490"/>
    </row>
    <row r="976" spans="1:23" x14ac:dyDescent="0.25">
      <c r="B976" s="487"/>
      <c r="F976" s="265"/>
      <c r="W976" s="490"/>
    </row>
    <row r="977" spans="1:23" x14ac:dyDescent="0.25">
      <c r="B977" s="487"/>
      <c r="F977" s="265"/>
      <c r="W977" s="490"/>
    </row>
    <row r="978" spans="1:23" x14ac:dyDescent="0.25">
      <c r="A978" s="266"/>
      <c r="B978" s="277"/>
      <c r="C978" s="277"/>
      <c r="D978" s="301"/>
      <c r="E978" s="301"/>
      <c r="F978" s="277"/>
      <c r="W978" s="490"/>
    </row>
    <row r="979" spans="1:23" x14ac:dyDescent="0.25">
      <c r="A979" s="266"/>
      <c r="B979" s="277"/>
      <c r="C979" s="374"/>
      <c r="D979" s="301"/>
      <c r="E979" s="302"/>
      <c r="F979" s="273"/>
      <c r="W979" s="490"/>
    </row>
    <row r="980" spans="1:23" x14ac:dyDescent="0.25">
      <c r="A980" s="266"/>
      <c r="B980" s="246"/>
      <c r="D980" s="228"/>
      <c r="E980" s="228"/>
      <c r="F980" s="265"/>
      <c r="W980" s="490"/>
    </row>
    <row r="981" spans="1:23" x14ac:dyDescent="0.25">
      <c r="B981" s="227"/>
      <c r="F981" s="265"/>
      <c r="W981" s="490"/>
    </row>
    <row r="982" spans="1:23" x14ac:dyDescent="0.25">
      <c r="B982" s="227"/>
      <c r="F982" s="265"/>
      <c r="W982" s="490"/>
    </row>
    <row r="983" spans="1:23" x14ac:dyDescent="0.25">
      <c r="B983" s="227"/>
      <c r="F983" s="265"/>
      <c r="W983" s="490"/>
    </row>
    <row r="984" spans="1:23" x14ac:dyDescent="0.25">
      <c r="B984" s="227"/>
      <c r="F984" s="265"/>
      <c r="W984" s="490"/>
    </row>
    <row r="985" spans="1:23" x14ac:dyDescent="0.25">
      <c r="B985" s="227"/>
      <c r="F985" s="265"/>
      <c r="W985" s="490"/>
    </row>
    <row r="986" spans="1:23" x14ac:dyDescent="0.25">
      <c r="B986" s="227"/>
      <c r="F986" s="265"/>
      <c r="W986" s="490"/>
    </row>
    <row r="987" spans="1:23" x14ac:dyDescent="0.25">
      <c r="A987" s="266"/>
      <c r="B987" s="241"/>
      <c r="F987" s="265"/>
      <c r="W987" s="490"/>
    </row>
    <row r="988" spans="1:23" x14ac:dyDescent="0.25">
      <c r="B988" s="227"/>
      <c r="F988" s="265"/>
      <c r="W988" s="490"/>
    </row>
    <row r="989" spans="1:23" x14ac:dyDescent="0.25">
      <c r="B989" s="227"/>
      <c r="F989" s="265"/>
      <c r="W989" s="490"/>
    </row>
    <row r="990" spans="1:23" x14ac:dyDescent="0.25">
      <c r="B990" s="227"/>
      <c r="F990" s="265"/>
      <c r="W990" s="490"/>
    </row>
    <row r="991" spans="1:23" x14ac:dyDescent="0.25">
      <c r="B991" s="227"/>
      <c r="F991" s="265"/>
      <c r="W991" s="490"/>
    </row>
    <row r="992" spans="1:23" x14ac:dyDescent="0.25">
      <c r="B992" s="227"/>
      <c r="F992" s="265"/>
      <c r="W992" s="490"/>
    </row>
    <row r="993" spans="1:23" x14ac:dyDescent="0.25">
      <c r="B993" s="227"/>
      <c r="F993" s="265"/>
      <c r="W993" s="490"/>
    </row>
    <row r="994" spans="1:23" x14ac:dyDescent="0.25">
      <c r="B994" s="227"/>
      <c r="F994" s="265"/>
      <c r="W994" s="490"/>
    </row>
    <row r="995" spans="1:23" x14ac:dyDescent="0.25">
      <c r="B995" s="227"/>
      <c r="F995" s="265"/>
      <c r="W995" s="490"/>
    </row>
    <row r="996" spans="1:23" x14ac:dyDescent="0.25">
      <c r="B996" s="227"/>
      <c r="F996" s="265"/>
      <c r="W996" s="490"/>
    </row>
    <row r="997" spans="1:23" x14ac:dyDescent="0.25">
      <c r="B997" s="227"/>
      <c r="F997" s="265"/>
      <c r="W997" s="490"/>
    </row>
    <row r="998" spans="1:23" x14ac:dyDescent="0.25">
      <c r="B998" s="227"/>
      <c r="F998" s="265"/>
      <c r="W998" s="490"/>
    </row>
    <row r="999" spans="1:23" x14ac:dyDescent="0.25">
      <c r="B999" s="227"/>
      <c r="F999" s="265"/>
      <c r="W999" s="490"/>
    </row>
    <row r="1000" spans="1:23" x14ac:dyDescent="0.25">
      <c r="B1000" s="227"/>
      <c r="F1000" s="265"/>
      <c r="W1000" s="490"/>
    </row>
    <row r="1001" spans="1:23" x14ac:dyDescent="0.25">
      <c r="B1001" s="227"/>
      <c r="F1001" s="265"/>
      <c r="W1001" s="490"/>
    </row>
    <row r="1002" spans="1:23" x14ac:dyDescent="0.25">
      <c r="A1002" s="266"/>
      <c r="B1002" s="241"/>
      <c r="F1002" s="306"/>
      <c r="W1002" s="490"/>
    </row>
    <row r="1003" spans="1:23" x14ac:dyDescent="0.25">
      <c r="B1003" s="227"/>
      <c r="F1003" s="265"/>
      <c r="W1003" s="490"/>
    </row>
    <row r="1004" spans="1:23" x14ac:dyDescent="0.25">
      <c r="B1004" s="227"/>
      <c r="F1004" s="265"/>
    </row>
    <row r="1005" spans="1:23" x14ac:dyDescent="0.25">
      <c r="B1005" s="227"/>
      <c r="F1005" s="265"/>
      <c r="W1005" s="490"/>
    </row>
    <row r="1006" spans="1:23" x14ac:dyDescent="0.25">
      <c r="A1006" s="266"/>
      <c r="B1006" s="241"/>
      <c r="F1006" s="265"/>
      <c r="W1006" s="490"/>
    </row>
    <row r="1007" spans="1:23" x14ac:dyDescent="0.25">
      <c r="B1007" s="227"/>
      <c r="F1007" s="265"/>
      <c r="W1007" s="490"/>
    </row>
    <row r="1008" spans="1:23" x14ac:dyDescent="0.25">
      <c r="B1008" s="227"/>
      <c r="F1008" s="265"/>
      <c r="W1008" s="490"/>
    </row>
    <row r="1009" spans="2:23" x14ac:dyDescent="0.25">
      <c r="B1009" s="227"/>
      <c r="F1009" s="265"/>
      <c r="W1009" s="490"/>
    </row>
    <row r="1010" spans="2:23" x14ac:dyDescent="0.25">
      <c r="B1010" s="227"/>
      <c r="F1010" s="265"/>
      <c r="W1010" s="490"/>
    </row>
    <row r="1011" spans="2:23" x14ac:dyDescent="0.25">
      <c r="B1011" s="241"/>
      <c r="W1011" s="490"/>
    </row>
    <row r="1012" spans="2:23" x14ac:dyDescent="0.25">
      <c r="B1012" s="227"/>
      <c r="F1012" s="262"/>
      <c r="W1012" s="490"/>
    </row>
    <row r="1013" spans="2:23" x14ac:dyDescent="0.25">
      <c r="B1013" s="227"/>
      <c r="F1013" s="262"/>
      <c r="W1013" s="490"/>
    </row>
    <row r="1014" spans="2:23" x14ac:dyDescent="0.25">
      <c r="B1014" s="227"/>
      <c r="F1014" s="262"/>
      <c r="W1014" s="490"/>
    </row>
    <row r="1015" spans="2:23" x14ac:dyDescent="0.25">
      <c r="B1015" s="227"/>
      <c r="F1015" s="262"/>
      <c r="W1015" s="490"/>
    </row>
    <row r="1016" spans="2:23" x14ac:dyDescent="0.25">
      <c r="B1016" s="227"/>
      <c r="F1016" s="262"/>
      <c r="W1016" s="490"/>
    </row>
    <row r="1017" spans="2:23" x14ac:dyDescent="0.25">
      <c r="B1017" s="227"/>
      <c r="F1017" s="262"/>
      <c r="W1017" s="490"/>
    </row>
    <row r="1018" spans="2:23" x14ac:dyDescent="0.25">
      <c r="B1018" s="227"/>
      <c r="F1018" s="262"/>
      <c r="W1018" s="490"/>
    </row>
    <row r="1019" spans="2:23" x14ac:dyDescent="0.25">
      <c r="B1019" s="227"/>
      <c r="F1019" s="262"/>
      <c r="W1019" s="490"/>
    </row>
    <row r="1020" spans="2:23" x14ac:dyDescent="0.25">
      <c r="B1020" s="227"/>
      <c r="F1020" s="262"/>
      <c r="W1020" s="490"/>
    </row>
    <row r="1021" spans="2:23" x14ac:dyDescent="0.25">
      <c r="B1021" s="227"/>
      <c r="F1021" s="262"/>
      <c r="W1021" s="490"/>
    </row>
    <row r="1022" spans="2:23" x14ac:dyDescent="0.25">
      <c r="B1022" s="227"/>
      <c r="F1022" s="262"/>
      <c r="W1022" s="490"/>
    </row>
    <row r="1023" spans="2:23" x14ac:dyDescent="0.25">
      <c r="B1023" s="227"/>
      <c r="F1023" s="262"/>
      <c r="W1023" s="490"/>
    </row>
    <row r="1024" spans="2:23" x14ac:dyDescent="0.25">
      <c r="B1024" s="227"/>
      <c r="F1024" s="262"/>
      <c r="W1024" s="490"/>
    </row>
    <row r="1025" spans="1:23" x14ac:dyDescent="0.25">
      <c r="B1025" s="227"/>
      <c r="F1025" s="262"/>
      <c r="W1025" s="490"/>
    </row>
    <row r="1026" spans="1:23" x14ac:dyDescent="0.25">
      <c r="B1026" s="227"/>
      <c r="F1026" s="262"/>
      <c r="W1026" s="490"/>
    </row>
    <row r="1027" spans="1:23" x14ac:dyDescent="0.25">
      <c r="B1027" s="227"/>
      <c r="F1027" s="262"/>
      <c r="W1027" s="490"/>
    </row>
    <row r="1028" spans="1:23" x14ac:dyDescent="0.25">
      <c r="B1028" s="227"/>
      <c r="F1028" s="262"/>
      <c r="W1028" s="490"/>
    </row>
    <row r="1029" spans="1:23" x14ac:dyDescent="0.25">
      <c r="B1029" s="227"/>
      <c r="F1029" s="262"/>
      <c r="W1029" s="490"/>
    </row>
    <row r="1030" spans="1:23" x14ac:dyDescent="0.25">
      <c r="F1030" s="244"/>
      <c r="W1030" s="490"/>
    </row>
    <row r="1031" spans="1:23" x14ac:dyDescent="0.25">
      <c r="F1031" s="262"/>
      <c r="W1031" s="490"/>
    </row>
    <row r="1032" spans="1:23" x14ac:dyDescent="0.25">
      <c r="F1032" s="262"/>
      <c r="W1032" s="490"/>
    </row>
    <row r="1033" spans="1:23" x14ac:dyDescent="0.25">
      <c r="A1033" s="266"/>
      <c r="B1033" s="241"/>
      <c r="F1033" s="265"/>
      <c r="W1033" s="490"/>
    </row>
    <row r="1034" spans="1:23" x14ac:dyDescent="0.25">
      <c r="A1034" s="239"/>
      <c r="B1034" s="227"/>
      <c r="C1034" s="229"/>
      <c r="F1034" s="265"/>
      <c r="W1034" s="490"/>
    </row>
    <row r="1035" spans="1:23" x14ac:dyDescent="0.25">
      <c r="B1035" s="352"/>
      <c r="C1035" s="239"/>
      <c r="F1035" s="262"/>
      <c r="W1035" s="490"/>
    </row>
    <row r="1036" spans="1:23" x14ac:dyDescent="0.25">
      <c r="B1036" s="227"/>
      <c r="F1036" s="265"/>
      <c r="W1036" s="490"/>
    </row>
    <row r="1037" spans="1:23" x14ac:dyDescent="0.25">
      <c r="B1037" s="227"/>
      <c r="F1037" s="265"/>
      <c r="W1037" s="490"/>
    </row>
    <row r="1038" spans="1:23" x14ac:dyDescent="0.25">
      <c r="B1038" s="227"/>
      <c r="F1038" s="265"/>
      <c r="W1038" s="490"/>
    </row>
    <row r="1039" spans="1:23" x14ac:dyDescent="0.25">
      <c r="B1039" s="227"/>
      <c r="F1039" s="265"/>
      <c r="W1039" s="490"/>
    </row>
    <row r="1040" spans="1:23" x14ac:dyDescent="0.25">
      <c r="A1040" s="244"/>
      <c r="B1040" s="227"/>
      <c r="F1040" s="265"/>
      <c r="W1040" s="490"/>
    </row>
    <row r="1041" spans="1:23" x14ac:dyDescent="0.25">
      <c r="A1041" s="304"/>
      <c r="B1041" s="227"/>
      <c r="F1041" s="265"/>
      <c r="W1041" s="490"/>
    </row>
    <row r="1042" spans="1:23" x14ac:dyDescent="0.25">
      <c r="A1042" s="304"/>
      <c r="B1042" s="227"/>
      <c r="D1042" s="224"/>
      <c r="E1042" s="268"/>
      <c r="F1042" s="265"/>
      <c r="W1042" s="490"/>
    </row>
    <row r="1043" spans="1:23" x14ac:dyDescent="0.25">
      <c r="B1043" s="227"/>
      <c r="D1043" s="228"/>
      <c r="E1043" s="263"/>
      <c r="F1043" s="244"/>
      <c r="W1043" s="490"/>
    </row>
    <row r="1044" spans="1:23" x14ac:dyDescent="0.25">
      <c r="C1044" s="244"/>
      <c r="D1044" s="263"/>
      <c r="E1044" s="263"/>
      <c r="F1044" s="244"/>
      <c r="W1044" s="490"/>
    </row>
    <row r="1045" spans="1:23" x14ac:dyDescent="0.25">
      <c r="C1045" s="277"/>
      <c r="W1045" s="490"/>
    </row>
    <row r="1046" spans="1:23" x14ac:dyDescent="0.25">
      <c r="C1046" s="277"/>
      <c r="D1046" s="263"/>
      <c r="E1046" s="263"/>
      <c r="F1046" s="244"/>
      <c r="W1046" s="490"/>
    </row>
    <row r="1047" spans="1:23" x14ac:dyDescent="0.25">
      <c r="C1047" s="277"/>
      <c r="D1047" s="263"/>
      <c r="E1047" s="263"/>
      <c r="F1047" s="244"/>
      <c r="W1047" s="490"/>
    </row>
    <row r="1048" spans="1:23" x14ac:dyDescent="0.25">
      <c r="C1048" s="277"/>
      <c r="D1048" s="263"/>
      <c r="E1048" s="263"/>
      <c r="F1048" s="244"/>
      <c r="W1048" s="490"/>
    </row>
    <row r="1049" spans="1:23" x14ac:dyDescent="0.25">
      <c r="W1049" s="490"/>
    </row>
    <row r="1050" spans="1:23" x14ac:dyDescent="0.25">
      <c r="A1050" s="241"/>
      <c r="C1050" s="244"/>
      <c r="D1050" s="263"/>
      <c r="E1050" s="263"/>
      <c r="F1050" s="244"/>
      <c r="W1050" s="490"/>
    </row>
    <row r="1051" spans="1:23" x14ac:dyDescent="0.25">
      <c r="A1051" s="374"/>
      <c r="B1051" s="241"/>
      <c r="C1051" s="244"/>
      <c r="D1051" s="263"/>
      <c r="E1051" s="263"/>
      <c r="F1051" s="244"/>
      <c r="W1051" s="490"/>
    </row>
    <row r="1052" spans="1:23" x14ac:dyDescent="0.25">
      <c r="A1052" s="374"/>
      <c r="B1052" s="490"/>
      <c r="W1052" s="490"/>
    </row>
    <row r="1053" spans="1:23" x14ac:dyDescent="0.25">
      <c r="A1053" s="266"/>
      <c r="B1053" s="277"/>
      <c r="C1053" s="374"/>
      <c r="D1053" s="301"/>
      <c r="E1053" s="302"/>
      <c r="F1053" s="273"/>
      <c r="W1053" s="490"/>
    </row>
    <row r="1054" spans="1:23" x14ac:dyDescent="0.25">
      <c r="A1054" s="266"/>
      <c r="B1054" s="241"/>
      <c r="E1054" s="228"/>
      <c r="F1054" s="262"/>
      <c r="W1054" s="490"/>
    </row>
    <row r="1055" spans="1:23" x14ac:dyDescent="0.25">
      <c r="B1055" s="227"/>
      <c r="F1055" s="265"/>
      <c r="W1055" s="490"/>
    </row>
    <row r="1056" spans="1:23" x14ac:dyDescent="0.25">
      <c r="A1056" s="266"/>
      <c r="B1056" s="241"/>
      <c r="F1056" s="265"/>
      <c r="W1056" s="490"/>
    </row>
    <row r="1057" spans="1:23" x14ac:dyDescent="0.25">
      <c r="B1057" s="227"/>
      <c r="F1057" s="265"/>
      <c r="W1057" s="490"/>
    </row>
    <row r="1058" spans="1:23" x14ac:dyDescent="0.25">
      <c r="B1058" s="227"/>
      <c r="F1058" s="265"/>
      <c r="W1058" s="490"/>
    </row>
    <row r="1059" spans="1:23" x14ac:dyDescent="0.25">
      <c r="B1059" s="227"/>
      <c r="F1059" s="265"/>
      <c r="W1059" s="490"/>
    </row>
    <row r="1060" spans="1:23" x14ac:dyDescent="0.25">
      <c r="B1060" s="227"/>
      <c r="F1060" s="265"/>
      <c r="W1060" s="490"/>
    </row>
    <row r="1061" spans="1:23" x14ac:dyDescent="0.25">
      <c r="B1061" s="241"/>
      <c r="F1061" s="265"/>
      <c r="W1061" s="490"/>
    </row>
    <row r="1062" spans="1:23" x14ac:dyDescent="0.25">
      <c r="B1062" s="227"/>
      <c r="F1062" s="265"/>
    </row>
    <row r="1063" spans="1:23" x14ac:dyDescent="0.25">
      <c r="B1063" s="227"/>
      <c r="F1063" s="265"/>
      <c r="W1063" s="490"/>
    </row>
    <row r="1064" spans="1:23" x14ac:dyDescent="0.25">
      <c r="B1064" s="227"/>
      <c r="F1064" s="265"/>
      <c r="W1064" s="490"/>
    </row>
    <row r="1065" spans="1:23" x14ac:dyDescent="0.25">
      <c r="B1065" s="227"/>
      <c r="F1065" s="265"/>
      <c r="W1065" s="490"/>
    </row>
    <row r="1066" spans="1:23" x14ac:dyDescent="0.25">
      <c r="B1066" s="227"/>
      <c r="F1066" s="265"/>
      <c r="W1066" s="490"/>
    </row>
    <row r="1067" spans="1:23" x14ac:dyDescent="0.25">
      <c r="B1067" s="227"/>
      <c r="F1067" s="265"/>
      <c r="W1067" s="490"/>
    </row>
    <row r="1068" spans="1:23" x14ac:dyDescent="0.25">
      <c r="A1068" s="266"/>
      <c r="B1068" s="241"/>
      <c r="F1068" s="265"/>
      <c r="W1068" s="490"/>
    </row>
    <row r="1069" spans="1:23" x14ac:dyDescent="0.25">
      <c r="F1069" s="265"/>
      <c r="W1069" s="490"/>
    </row>
    <row r="1070" spans="1:23" x14ac:dyDescent="0.25">
      <c r="F1070" s="265"/>
      <c r="W1070" s="490"/>
    </row>
    <row r="1071" spans="1:23" x14ac:dyDescent="0.25">
      <c r="A1071" s="266"/>
      <c r="B1071" s="246"/>
      <c r="F1071" s="265"/>
      <c r="W1071" s="490"/>
    </row>
    <row r="1072" spans="1:23" x14ac:dyDescent="0.25">
      <c r="F1072" s="265"/>
      <c r="W1072" s="490"/>
    </row>
    <row r="1073" spans="1:23" x14ac:dyDescent="0.25">
      <c r="F1073" s="265"/>
      <c r="W1073" s="490"/>
    </row>
    <row r="1074" spans="1:23" x14ac:dyDescent="0.25">
      <c r="F1074" s="265"/>
      <c r="W1074" s="490"/>
    </row>
    <row r="1075" spans="1:23" x14ac:dyDescent="0.25">
      <c r="F1075" s="265"/>
      <c r="W1075" s="490"/>
    </row>
    <row r="1076" spans="1:23" x14ac:dyDescent="0.25">
      <c r="F1076" s="265"/>
      <c r="W1076" s="490"/>
    </row>
    <row r="1077" spans="1:23" x14ac:dyDescent="0.25">
      <c r="B1077" s="308"/>
      <c r="F1077" s="265"/>
      <c r="W1077" s="490"/>
    </row>
    <row r="1078" spans="1:23" x14ac:dyDescent="0.25">
      <c r="F1078" s="265"/>
      <c r="W1078" s="490"/>
    </row>
    <row r="1079" spans="1:23" x14ac:dyDescent="0.25">
      <c r="F1079" s="265"/>
      <c r="W1079" s="490"/>
    </row>
    <row r="1080" spans="1:23" x14ac:dyDescent="0.25">
      <c r="F1080" s="265"/>
      <c r="W1080" s="490"/>
    </row>
    <row r="1081" spans="1:23" x14ac:dyDescent="0.25">
      <c r="B1081" s="308"/>
      <c r="F1081" s="265"/>
      <c r="W1081" s="490"/>
    </row>
    <row r="1082" spans="1:23" x14ac:dyDescent="0.25">
      <c r="F1082" s="265"/>
      <c r="W1082" s="490"/>
    </row>
    <row r="1083" spans="1:23" x14ac:dyDescent="0.25">
      <c r="F1083" s="265"/>
      <c r="W1083" s="490"/>
    </row>
    <row r="1084" spans="1:23" x14ac:dyDescent="0.25">
      <c r="F1084" s="265"/>
      <c r="W1084" s="490"/>
    </row>
    <row r="1085" spans="1:23" x14ac:dyDescent="0.25">
      <c r="A1085" s="266"/>
      <c r="B1085" s="246"/>
      <c r="F1085" s="265"/>
      <c r="W1085" s="490"/>
    </row>
    <row r="1086" spans="1:23" x14ac:dyDescent="0.25">
      <c r="B1086" s="227"/>
      <c r="F1086" s="265"/>
      <c r="W1086" s="490"/>
    </row>
    <row r="1087" spans="1:23" x14ac:dyDescent="0.25">
      <c r="B1087" s="227"/>
      <c r="F1087" s="265"/>
      <c r="W1087" s="490"/>
    </row>
    <row r="1088" spans="1:23" x14ac:dyDescent="0.25">
      <c r="F1088" s="265"/>
      <c r="W1088" s="490"/>
    </row>
    <row r="1089" spans="1:23" x14ac:dyDescent="0.25">
      <c r="F1089" s="265"/>
      <c r="W1089" s="490"/>
    </row>
    <row r="1090" spans="1:23" x14ac:dyDescent="0.25">
      <c r="B1090" s="227"/>
      <c r="F1090" s="265"/>
      <c r="W1090" s="490"/>
    </row>
    <row r="1091" spans="1:23" x14ac:dyDescent="0.25">
      <c r="B1091" s="227"/>
      <c r="F1091" s="265"/>
      <c r="W1091" s="490"/>
    </row>
    <row r="1092" spans="1:23" x14ac:dyDescent="0.25">
      <c r="F1092" s="265"/>
      <c r="W1092" s="490"/>
    </row>
    <row r="1093" spans="1:23" x14ac:dyDescent="0.25">
      <c r="F1093" s="265"/>
      <c r="W1093" s="490"/>
    </row>
    <row r="1094" spans="1:23" x14ac:dyDescent="0.25">
      <c r="B1094" s="227"/>
      <c r="F1094" s="265"/>
      <c r="W1094" s="490"/>
    </row>
    <row r="1095" spans="1:23" x14ac:dyDescent="0.25">
      <c r="F1095" s="265"/>
      <c r="W1095" s="490"/>
    </row>
    <row r="1096" spans="1:23" x14ac:dyDescent="0.25">
      <c r="F1096" s="265"/>
      <c r="W1096" s="490"/>
    </row>
    <row r="1097" spans="1:23" x14ac:dyDescent="0.25">
      <c r="F1097" s="265"/>
      <c r="W1097" s="490"/>
    </row>
    <row r="1098" spans="1:23" x14ac:dyDescent="0.25">
      <c r="A1098" s="266"/>
      <c r="B1098" s="246"/>
      <c r="F1098" s="265"/>
      <c r="W1098" s="490"/>
    </row>
    <row r="1099" spans="1:23" x14ac:dyDescent="0.25">
      <c r="F1099" s="265"/>
      <c r="W1099" s="490"/>
    </row>
    <row r="1100" spans="1:23" x14ac:dyDescent="0.25">
      <c r="F1100" s="265"/>
      <c r="W1100" s="490"/>
    </row>
    <row r="1101" spans="1:23" x14ac:dyDescent="0.25">
      <c r="F1101" s="265"/>
      <c r="W1101" s="490"/>
    </row>
    <row r="1102" spans="1:23" x14ac:dyDescent="0.25">
      <c r="F1102" s="265"/>
      <c r="W1102" s="490"/>
    </row>
    <row r="1103" spans="1:23" x14ac:dyDescent="0.25">
      <c r="F1103" s="265"/>
      <c r="W1103" s="490"/>
    </row>
    <row r="1104" spans="1:23" x14ac:dyDescent="0.25">
      <c r="F1104" s="265"/>
      <c r="W1104" s="490"/>
    </row>
    <row r="1105" spans="1:23" x14ac:dyDescent="0.25">
      <c r="B1105" s="246"/>
      <c r="F1105" s="265"/>
      <c r="W1105" s="490"/>
    </row>
    <row r="1106" spans="1:23" x14ac:dyDescent="0.25">
      <c r="F1106" s="265"/>
      <c r="W1106" s="490"/>
    </row>
    <row r="1107" spans="1:23" x14ac:dyDescent="0.25">
      <c r="F1107" s="265"/>
      <c r="W1107" s="490"/>
    </row>
    <row r="1108" spans="1:23" x14ac:dyDescent="0.25">
      <c r="F1108" s="265"/>
      <c r="W1108" s="490"/>
    </row>
    <row r="1109" spans="1:23" x14ac:dyDescent="0.25">
      <c r="F1109" s="265"/>
      <c r="W1109" s="490"/>
    </row>
    <row r="1110" spans="1:23" x14ac:dyDescent="0.25">
      <c r="F1110" s="265"/>
      <c r="W1110" s="490"/>
    </row>
    <row r="1111" spans="1:23" x14ac:dyDescent="0.25">
      <c r="F1111" s="265"/>
      <c r="W1111" s="490"/>
    </row>
    <row r="1112" spans="1:23" x14ac:dyDescent="0.25">
      <c r="F1112" s="265"/>
      <c r="W1112" s="490"/>
    </row>
    <row r="1113" spans="1:23" x14ac:dyDescent="0.25">
      <c r="A1113" s="266"/>
      <c r="B1113" s="241"/>
      <c r="F1113" s="265"/>
      <c r="W1113" s="490"/>
    </row>
    <row r="1114" spans="1:23" x14ac:dyDescent="0.25">
      <c r="F1114" s="265"/>
      <c r="W1114" s="490"/>
    </row>
    <row r="1115" spans="1:23" x14ac:dyDescent="0.25">
      <c r="F1115" s="265"/>
      <c r="W1115" s="490"/>
    </row>
    <row r="1116" spans="1:23" x14ac:dyDescent="0.25">
      <c r="F1116" s="265"/>
      <c r="W1116" s="490"/>
    </row>
    <row r="1117" spans="1:23" x14ac:dyDescent="0.25">
      <c r="F1117" s="265"/>
      <c r="W1117" s="490"/>
    </row>
    <row r="1118" spans="1:23" x14ac:dyDescent="0.25">
      <c r="A1118" s="266"/>
      <c r="B1118" s="241"/>
      <c r="F1118" s="265"/>
      <c r="W1118" s="490"/>
    </row>
    <row r="1119" spans="1:23" x14ac:dyDescent="0.25">
      <c r="F1119" s="265"/>
      <c r="W1119" s="490"/>
    </row>
    <row r="1120" spans="1:23" x14ac:dyDescent="0.25">
      <c r="F1120" s="265"/>
      <c r="W1120" s="490"/>
    </row>
    <row r="1121" spans="1:23" x14ac:dyDescent="0.25">
      <c r="F1121" s="265"/>
      <c r="W1121" s="490"/>
    </row>
    <row r="1122" spans="1:23" x14ac:dyDescent="0.25">
      <c r="A1122" s="266"/>
      <c r="B1122" s="246"/>
      <c r="F1122" s="265"/>
      <c r="W1122" s="490"/>
    </row>
    <row r="1123" spans="1:23" x14ac:dyDescent="0.25">
      <c r="F1123" s="265"/>
      <c r="W1123" s="490"/>
    </row>
    <row r="1124" spans="1:23" x14ac:dyDescent="0.25">
      <c r="F1124" s="265"/>
      <c r="W1124" s="490"/>
    </row>
    <row r="1125" spans="1:23" x14ac:dyDescent="0.25">
      <c r="F1125" s="265"/>
      <c r="W1125" s="490"/>
    </row>
    <row r="1126" spans="1:23" x14ac:dyDescent="0.25">
      <c r="F1126" s="265"/>
      <c r="W1126" s="490"/>
    </row>
    <row r="1127" spans="1:23" x14ac:dyDescent="0.25">
      <c r="A1127" s="266"/>
      <c r="B1127" s="241"/>
      <c r="F1127" s="265"/>
      <c r="W1127" s="490"/>
    </row>
    <row r="1128" spans="1:23" x14ac:dyDescent="0.25">
      <c r="F1128" s="265"/>
      <c r="W1128" s="490"/>
    </row>
    <row r="1129" spans="1:23" x14ac:dyDescent="0.25">
      <c r="F1129" s="265"/>
      <c r="W1129" s="490"/>
    </row>
    <row r="1130" spans="1:23" x14ac:dyDescent="0.25">
      <c r="F1130" s="265"/>
      <c r="W1130" s="490"/>
    </row>
    <row r="1131" spans="1:23" x14ac:dyDescent="0.25">
      <c r="A1131" s="266"/>
      <c r="B1131" s="241"/>
      <c r="F1131" s="265"/>
      <c r="W1131" s="490"/>
    </row>
    <row r="1132" spans="1:23" x14ac:dyDescent="0.25">
      <c r="F1132" s="265"/>
      <c r="W1132" s="490"/>
    </row>
    <row r="1133" spans="1:23" x14ac:dyDescent="0.25">
      <c r="F1133" s="265"/>
      <c r="W1133" s="490"/>
    </row>
    <row r="1134" spans="1:23" x14ac:dyDescent="0.25">
      <c r="F1134" s="265"/>
      <c r="W1134" s="490"/>
    </row>
    <row r="1135" spans="1:23" x14ac:dyDescent="0.25">
      <c r="F1135" s="265"/>
      <c r="W1135" s="490"/>
    </row>
    <row r="1136" spans="1:23" x14ac:dyDescent="0.25">
      <c r="F1136" s="265"/>
      <c r="W1136" s="490"/>
    </row>
    <row r="1137" spans="1:23" x14ac:dyDescent="0.25">
      <c r="F1137" s="265"/>
      <c r="W1137" s="490"/>
    </row>
    <row r="1138" spans="1:23" x14ac:dyDescent="0.25">
      <c r="F1138" s="265"/>
      <c r="W1138" s="490"/>
    </row>
    <row r="1139" spans="1:23" x14ac:dyDescent="0.25">
      <c r="B1139" s="227"/>
      <c r="F1139" s="265"/>
      <c r="W1139" s="490"/>
    </row>
    <row r="1140" spans="1:23" x14ac:dyDescent="0.25">
      <c r="B1140" s="227"/>
      <c r="D1140" s="228"/>
      <c r="E1140" s="228"/>
      <c r="F1140" s="265"/>
      <c r="W1140" s="490"/>
    </row>
    <row r="1141" spans="1:23" x14ac:dyDescent="0.25">
      <c r="B1141" s="227"/>
      <c r="D1141" s="228"/>
      <c r="E1141" s="263"/>
      <c r="F1141" s="244"/>
      <c r="W1141" s="490"/>
    </row>
    <row r="1142" spans="1:23" x14ac:dyDescent="0.25">
      <c r="C1142" s="244"/>
      <c r="D1142" s="263"/>
      <c r="E1142" s="263"/>
      <c r="F1142" s="244"/>
      <c r="W1142" s="490"/>
    </row>
    <row r="1143" spans="1:23" x14ac:dyDescent="0.25">
      <c r="C1143" s="277"/>
      <c r="W1143" s="490"/>
    </row>
    <row r="1144" spans="1:23" x14ac:dyDescent="0.25">
      <c r="C1144" s="277"/>
      <c r="D1144" s="263"/>
      <c r="E1144" s="263"/>
      <c r="F1144" s="244"/>
      <c r="W1144" s="490"/>
    </row>
    <row r="1145" spans="1:23" x14ac:dyDescent="0.25">
      <c r="C1145" s="277"/>
      <c r="D1145" s="263"/>
      <c r="E1145" s="263"/>
      <c r="F1145" s="244"/>
      <c r="W1145" s="490"/>
    </row>
    <row r="1146" spans="1:23" x14ac:dyDescent="0.25">
      <c r="C1146" s="277"/>
      <c r="D1146" s="263"/>
      <c r="E1146" s="263"/>
      <c r="F1146" s="244"/>
      <c r="W1146" s="490"/>
    </row>
    <row r="1147" spans="1:23" x14ac:dyDescent="0.25">
      <c r="W1147" s="490"/>
    </row>
    <row r="1148" spans="1:23" x14ac:dyDescent="0.25">
      <c r="A1148" s="241"/>
      <c r="C1148" s="244"/>
      <c r="D1148" s="263"/>
      <c r="E1148" s="263"/>
      <c r="F1148" s="244"/>
      <c r="W1148" s="490"/>
    </row>
    <row r="1149" spans="1:23" x14ac:dyDescent="0.25">
      <c r="A1149" s="374"/>
      <c r="B1149" s="241"/>
      <c r="C1149" s="244"/>
      <c r="D1149" s="263"/>
      <c r="E1149" s="263"/>
      <c r="F1149" s="244"/>
      <c r="W1149" s="490"/>
    </row>
    <row r="1150" spans="1:23" x14ac:dyDescent="0.25">
      <c r="B1150" s="227"/>
      <c r="D1150" s="228"/>
      <c r="E1150" s="228"/>
      <c r="F1150" s="265"/>
      <c r="W1150" s="490"/>
    </row>
    <row r="1151" spans="1:23" x14ac:dyDescent="0.25">
      <c r="A1151" s="266"/>
      <c r="B1151" s="277"/>
      <c r="C1151" s="374"/>
      <c r="D1151" s="301"/>
      <c r="E1151" s="302"/>
      <c r="F1151" s="273"/>
      <c r="W1151" s="490"/>
    </row>
    <row r="1152" spans="1:23" x14ac:dyDescent="0.25">
      <c r="A1152" s="253"/>
      <c r="B1152" s="485"/>
      <c r="C1152" s="374"/>
      <c r="D1152" s="248"/>
      <c r="E1152" s="248"/>
      <c r="F1152" s="309"/>
    </row>
    <row r="1153" spans="1:6" x14ac:dyDescent="0.25">
      <c r="A1153" s="253"/>
      <c r="B1153" s="485"/>
      <c r="C1153" s="229"/>
      <c r="D1153" s="224"/>
      <c r="E1153" s="224"/>
      <c r="F1153" s="310"/>
    </row>
    <row r="1154" spans="1:6" x14ac:dyDescent="0.25">
      <c r="A1154" s="239"/>
      <c r="B1154" s="227"/>
      <c r="C1154" s="229"/>
      <c r="F1154" s="265"/>
    </row>
    <row r="1155" spans="1:6" x14ac:dyDescent="0.25">
      <c r="A1155" s="239"/>
      <c r="B1155" s="227"/>
      <c r="C1155" s="229"/>
      <c r="F1155" s="265"/>
    </row>
    <row r="1156" spans="1:6" x14ac:dyDescent="0.25">
      <c r="A1156" s="239"/>
      <c r="B1156" s="227"/>
      <c r="C1156" s="229"/>
      <c r="F1156" s="265"/>
    </row>
    <row r="1157" spans="1:6" x14ac:dyDescent="0.25">
      <c r="A1157" s="239"/>
      <c r="B1157" s="227"/>
      <c r="C1157" s="229"/>
      <c r="F1157" s="265"/>
    </row>
    <row r="1158" spans="1:6" x14ac:dyDescent="0.25">
      <c r="A1158" s="253"/>
      <c r="B1158" s="241"/>
      <c r="C1158" s="229"/>
      <c r="F1158" s="310"/>
    </row>
    <row r="1159" spans="1:6" x14ac:dyDescent="0.25">
      <c r="A1159" s="239"/>
      <c r="B1159" s="227"/>
      <c r="C1159" s="229"/>
      <c r="F1159" s="265"/>
    </row>
    <row r="1160" spans="1:6" x14ac:dyDescent="0.25">
      <c r="A1160" s="239"/>
      <c r="B1160" s="227"/>
      <c r="C1160" s="229"/>
      <c r="F1160" s="265"/>
    </row>
    <row r="1161" spans="1:6" x14ac:dyDescent="0.25">
      <c r="A1161" s="239"/>
      <c r="B1161" s="227"/>
      <c r="C1161" s="229"/>
      <c r="F1161" s="265"/>
    </row>
    <row r="1162" spans="1:6" x14ac:dyDescent="0.25">
      <c r="A1162" s="239"/>
      <c r="B1162" s="227"/>
      <c r="C1162" s="229"/>
      <c r="F1162" s="265"/>
    </row>
    <row r="1163" spans="1:6" x14ac:dyDescent="0.25">
      <c r="A1163" s="253"/>
      <c r="B1163" s="241"/>
      <c r="C1163" s="229"/>
      <c r="F1163" s="310"/>
    </row>
    <row r="1164" spans="1:6" x14ac:dyDescent="0.25">
      <c r="A1164" s="239"/>
      <c r="B1164" s="227"/>
      <c r="C1164" s="229"/>
      <c r="F1164" s="265"/>
    </row>
    <row r="1165" spans="1:6" x14ac:dyDescent="0.25">
      <c r="A1165" s="239"/>
      <c r="B1165" s="227"/>
      <c r="C1165" s="229"/>
      <c r="F1165" s="265"/>
    </row>
    <row r="1166" spans="1:6" x14ac:dyDescent="0.25">
      <c r="A1166" s="239"/>
      <c r="B1166" s="227"/>
      <c r="C1166" s="229"/>
      <c r="F1166" s="265"/>
    </row>
    <row r="1167" spans="1:6" x14ac:dyDescent="0.25">
      <c r="A1167" s="239"/>
      <c r="B1167" s="227"/>
      <c r="C1167" s="229"/>
      <c r="F1167" s="265"/>
    </row>
    <row r="1168" spans="1:6" x14ac:dyDescent="0.25">
      <c r="A1168" s="239"/>
      <c r="B1168" s="227"/>
      <c r="C1168" s="229"/>
      <c r="F1168" s="265"/>
    </row>
    <row r="1169" spans="1:23" x14ac:dyDescent="0.25">
      <c r="A1169" s="253"/>
      <c r="B1169" s="485"/>
      <c r="C1169" s="374"/>
      <c r="D1169" s="248"/>
      <c r="E1169" s="248"/>
      <c r="F1169" s="374"/>
    </row>
    <row r="1170" spans="1:23" x14ac:dyDescent="0.25">
      <c r="A1170" s="253"/>
      <c r="B1170" s="485"/>
      <c r="C1170" s="374"/>
      <c r="D1170" s="224"/>
      <c r="E1170" s="224"/>
      <c r="F1170" s="310"/>
    </row>
    <row r="1171" spans="1:23" x14ac:dyDescent="0.25">
      <c r="A1171" s="239"/>
      <c r="B1171" s="227"/>
      <c r="C1171" s="229"/>
      <c r="D1171" s="224"/>
      <c r="E1171" s="224"/>
      <c r="F1171" s="265"/>
    </row>
    <row r="1172" spans="1:23" x14ac:dyDescent="0.25">
      <c r="A1172" s="239"/>
      <c r="B1172" s="227"/>
      <c r="C1172" s="229"/>
      <c r="D1172" s="224"/>
      <c r="E1172" s="224"/>
      <c r="F1172" s="265"/>
    </row>
    <row r="1173" spans="1:23" x14ac:dyDescent="0.25">
      <c r="A1173" s="239"/>
      <c r="B1173" s="227"/>
      <c r="C1173" s="229"/>
      <c r="D1173" s="224"/>
      <c r="E1173" s="224"/>
      <c r="F1173" s="265"/>
    </row>
    <row r="1174" spans="1:23" x14ac:dyDescent="0.25">
      <c r="A1174" s="239"/>
      <c r="B1174" s="227"/>
      <c r="C1174" s="229"/>
      <c r="D1174" s="224"/>
      <c r="E1174" s="224"/>
      <c r="F1174" s="265"/>
    </row>
    <row r="1175" spans="1:23" x14ac:dyDescent="0.25">
      <c r="A1175" s="239"/>
      <c r="B1175" s="227"/>
      <c r="C1175" s="229"/>
      <c r="D1175" s="224"/>
      <c r="E1175" s="224"/>
      <c r="F1175" s="265"/>
    </row>
    <row r="1176" spans="1:23" x14ac:dyDescent="0.25">
      <c r="A1176" s="239"/>
      <c r="B1176" s="227"/>
      <c r="C1176" s="229"/>
      <c r="D1176" s="224"/>
      <c r="E1176" s="224"/>
      <c r="F1176" s="265"/>
    </row>
    <row r="1177" spans="1:23" x14ac:dyDescent="0.25">
      <c r="A1177" s="253"/>
      <c r="B1177" s="241"/>
      <c r="C1177" s="229"/>
      <c r="D1177" s="224"/>
      <c r="E1177" s="224"/>
      <c r="F1177" s="265"/>
      <c r="W1177" s="490"/>
    </row>
    <row r="1178" spans="1:23" x14ac:dyDescent="0.25">
      <c r="A1178" s="239"/>
      <c r="B1178" s="227"/>
      <c r="C1178" s="229"/>
      <c r="D1178" s="224"/>
      <c r="E1178" s="224"/>
      <c r="F1178" s="265"/>
      <c r="W1178" s="490"/>
    </row>
    <row r="1179" spans="1:23" x14ac:dyDescent="0.25">
      <c r="A1179" s="239"/>
      <c r="B1179" s="227"/>
      <c r="C1179" s="229"/>
      <c r="D1179" s="224"/>
      <c r="E1179" s="224"/>
      <c r="F1179" s="265"/>
      <c r="W1179" s="490"/>
    </row>
    <row r="1180" spans="1:23" x14ac:dyDescent="0.25">
      <c r="A1180" s="239"/>
      <c r="B1180" s="227"/>
      <c r="C1180" s="229"/>
      <c r="D1180" s="224"/>
      <c r="E1180" s="224"/>
      <c r="F1180" s="265"/>
      <c r="W1180" s="490"/>
    </row>
    <row r="1181" spans="1:23" x14ac:dyDescent="0.25">
      <c r="A1181" s="239"/>
      <c r="B1181" s="227"/>
      <c r="C1181" s="229"/>
      <c r="D1181" s="224"/>
      <c r="E1181" s="224"/>
      <c r="F1181" s="265"/>
      <c r="W1181" s="490"/>
    </row>
    <row r="1182" spans="1:23" x14ac:dyDescent="0.25">
      <c r="A1182" s="239"/>
      <c r="B1182" s="227"/>
      <c r="C1182" s="229"/>
      <c r="D1182" s="224"/>
      <c r="E1182" s="224"/>
      <c r="F1182" s="265"/>
      <c r="W1182" s="490"/>
    </row>
    <row r="1183" spans="1:23" x14ac:dyDescent="0.25">
      <c r="A1183" s="253"/>
      <c r="B1183" s="485"/>
      <c r="C1183" s="374"/>
      <c r="D1183" s="224"/>
      <c r="E1183" s="224"/>
      <c r="F1183" s="310"/>
      <c r="W1183" s="490"/>
    </row>
    <row r="1184" spans="1:23" x14ac:dyDescent="0.25">
      <c r="A1184" s="239"/>
      <c r="B1184" s="227"/>
      <c r="C1184" s="229"/>
      <c r="F1184" s="265"/>
      <c r="W1184" s="490"/>
    </row>
    <row r="1185" spans="1:23" x14ac:dyDescent="0.25">
      <c r="A1185" s="239"/>
      <c r="B1185" s="227"/>
      <c r="C1185" s="229"/>
      <c r="F1185" s="265"/>
      <c r="W1185" s="490"/>
    </row>
    <row r="1186" spans="1:23" x14ac:dyDescent="0.25">
      <c r="A1186" s="239"/>
      <c r="B1186" s="227"/>
      <c r="C1186" s="229"/>
      <c r="F1186" s="265"/>
      <c r="W1186" s="490"/>
    </row>
    <row r="1187" spans="1:23" x14ac:dyDescent="0.25">
      <c r="A1187" s="239"/>
      <c r="B1187" s="227"/>
      <c r="C1187" s="229"/>
      <c r="F1187" s="265"/>
      <c r="W1187" s="490"/>
    </row>
    <row r="1188" spans="1:23" x14ac:dyDescent="0.25">
      <c r="A1188" s="239"/>
      <c r="B1188" s="227"/>
      <c r="C1188" s="229"/>
      <c r="D1188" s="224"/>
      <c r="E1188" s="224"/>
      <c r="F1188" s="265"/>
      <c r="W1188" s="490"/>
    </row>
    <row r="1189" spans="1:23" x14ac:dyDescent="0.25">
      <c r="A1189" s="239"/>
      <c r="B1189" s="227"/>
      <c r="C1189" s="229"/>
      <c r="D1189" s="224"/>
      <c r="E1189" s="224"/>
      <c r="F1189" s="265"/>
      <c r="W1189" s="490"/>
    </row>
    <row r="1190" spans="1:23" x14ac:dyDescent="0.25">
      <c r="A1190" s="266"/>
      <c r="B1190" s="241"/>
      <c r="C1190" s="241"/>
      <c r="D1190" s="275"/>
      <c r="E1190" s="275"/>
      <c r="F1190" s="241"/>
      <c r="W1190" s="490"/>
    </row>
    <row r="1191" spans="1:23" x14ac:dyDescent="0.25">
      <c r="A1191" s="266"/>
      <c r="B1191" s="277"/>
      <c r="C1191" s="374"/>
      <c r="D1191" s="301"/>
      <c r="E1191" s="302"/>
      <c r="F1191" s="273"/>
      <c r="W1191" s="490"/>
    </row>
    <row r="1192" spans="1:23" x14ac:dyDescent="0.25">
      <c r="B1192" s="246"/>
      <c r="W1192" s="490"/>
    </row>
    <row r="1193" spans="1:23" x14ac:dyDescent="0.25">
      <c r="A1193" s="244"/>
      <c r="B1193" s="246"/>
      <c r="W1193" s="490"/>
    </row>
    <row r="1194" spans="1:23" x14ac:dyDescent="0.25">
      <c r="A1194" s="244"/>
      <c r="F1194" s="265"/>
      <c r="W1194" s="490"/>
    </row>
    <row r="1195" spans="1:23" x14ac:dyDescent="0.25">
      <c r="A1195" s="244"/>
      <c r="F1195" s="265"/>
      <c r="W1195" s="490"/>
    </row>
    <row r="1196" spans="1:23" x14ac:dyDescent="0.25">
      <c r="A1196" s="244"/>
      <c r="F1196" s="265"/>
      <c r="W1196" s="490"/>
    </row>
    <row r="1197" spans="1:23" x14ac:dyDescent="0.25">
      <c r="A1197" s="244"/>
      <c r="F1197" s="265"/>
      <c r="W1197" s="490"/>
    </row>
    <row r="1198" spans="1:23" x14ac:dyDescent="0.25">
      <c r="A1198" s="244"/>
      <c r="F1198" s="265"/>
      <c r="W1198" s="490"/>
    </row>
    <row r="1199" spans="1:23" x14ac:dyDescent="0.25">
      <c r="A1199" s="244"/>
      <c r="F1199" s="265"/>
      <c r="W1199" s="490"/>
    </row>
    <row r="1200" spans="1:23" x14ac:dyDescent="0.25">
      <c r="A1200" s="244"/>
      <c r="F1200" s="265"/>
      <c r="W1200" s="490"/>
    </row>
    <row r="1201" spans="1:23" x14ac:dyDescent="0.25">
      <c r="A1201" s="244"/>
      <c r="F1201" s="265"/>
      <c r="W1201" s="490"/>
    </row>
    <row r="1202" spans="1:23" x14ac:dyDescent="0.25">
      <c r="A1202" s="244"/>
      <c r="F1202" s="265"/>
      <c r="W1202" s="490"/>
    </row>
    <row r="1203" spans="1:23" x14ac:dyDescent="0.25">
      <c r="A1203" s="244"/>
      <c r="F1203" s="265"/>
      <c r="W1203" s="490"/>
    </row>
    <row r="1204" spans="1:23" x14ac:dyDescent="0.25">
      <c r="A1204" s="244"/>
      <c r="B1204" s="246"/>
      <c r="W1204" s="490"/>
    </row>
    <row r="1205" spans="1:23" x14ac:dyDescent="0.25">
      <c r="A1205" s="244"/>
      <c r="F1205" s="265"/>
      <c r="W1205" s="490"/>
    </row>
    <row r="1206" spans="1:23" x14ac:dyDescent="0.25">
      <c r="A1206" s="244"/>
      <c r="F1206" s="265"/>
      <c r="W1206" s="490"/>
    </row>
    <row r="1207" spans="1:23" x14ac:dyDescent="0.25">
      <c r="A1207" s="244"/>
      <c r="F1207" s="265"/>
      <c r="W1207" s="490"/>
    </row>
    <row r="1208" spans="1:23" x14ac:dyDescent="0.25">
      <c r="A1208" s="244"/>
      <c r="F1208" s="265"/>
      <c r="W1208" s="490"/>
    </row>
    <row r="1209" spans="1:23" x14ac:dyDescent="0.25">
      <c r="A1209" s="244"/>
      <c r="F1209" s="265"/>
      <c r="W1209" s="490"/>
    </row>
    <row r="1210" spans="1:23" x14ac:dyDescent="0.25">
      <c r="A1210" s="244"/>
      <c r="F1210" s="265"/>
      <c r="W1210" s="490"/>
    </row>
    <row r="1211" spans="1:23" x14ac:dyDescent="0.25">
      <c r="A1211" s="244"/>
      <c r="F1211" s="265"/>
      <c r="W1211" s="490"/>
    </row>
    <row r="1212" spans="1:23" x14ac:dyDescent="0.25">
      <c r="A1212" s="244"/>
      <c r="F1212" s="265"/>
      <c r="W1212" s="490"/>
    </row>
    <row r="1213" spans="1:23" x14ac:dyDescent="0.25">
      <c r="A1213" s="244"/>
      <c r="F1213" s="265"/>
      <c r="W1213" s="490"/>
    </row>
    <row r="1214" spans="1:23" x14ac:dyDescent="0.25">
      <c r="A1214" s="244"/>
      <c r="B1214" s="246"/>
      <c r="W1214" s="490"/>
    </row>
    <row r="1215" spans="1:23" x14ac:dyDescent="0.25">
      <c r="A1215" s="244"/>
      <c r="F1215" s="265"/>
      <c r="W1215" s="490"/>
    </row>
    <row r="1216" spans="1:23" x14ac:dyDescent="0.25">
      <c r="A1216" s="244"/>
      <c r="F1216" s="265"/>
      <c r="W1216" s="490"/>
    </row>
    <row r="1217" spans="1:23" x14ac:dyDescent="0.25">
      <c r="A1217" s="244"/>
      <c r="F1217" s="265"/>
      <c r="W1217" s="490"/>
    </row>
    <row r="1218" spans="1:23" x14ac:dyDescent="0.25">
      <c r="A1218" s="244"/>
      <c r="F1218" s="265"/>
      <c r="W1218" s="490"/>
    </row>
    <row r="1219" spans="1:23" x14ac:dyDescent="0.25">
      <c r="A1219" s="244"/>
      <c r="F1219" s="265"/>
      <c r="W1219" s="490"/>
    </row>
    <row r="1220" spans="1:23" x14ac:dyDescent="0.25">
      <c r="A1220" s="244"/>
      <c r="F1220" s="265"/>
      <c r="W1220" s="490"/>
    </row>
    <row r="1221" spans="1:23" x14ac:dyDescent="0.25">
      <c r="A1221" s="244"/>
      <c r="F1221" s="265"/>
      <c r="W1221" s="490"/>
    </row>
    <row r="1222" spans="1:23" x14ac:dyDescent="0.25">
      <c r="A1222" s="244"/>
      <c r="F1222" s="265"/>
      <c r="W1222" s="490"/>
    </row>
    <row r="1223" spans="1:23" x14ac:dyDescent="0.25">
      <c r="A1223" s="244"/>
      <c r="B1223" s="246"/>
      <c r="W1223" s="490"/>
    </row>
    <row r="1224" spans="1:23" x14ac:dyDescent="0.25">
      <c r="A1224" s="244"/>
      <c r="F1224" s="265"/>
      <c r="W1224" s="490"/>
    </row>
    <row r="1225" spans="1:23" x14ac:dyDescent="0.25">
      <c r="A1225" s="244"/>
      <c r="F1225" s="265"/>
      <c r="W1225" s="490"/>
    </row>
    <row r="1226" spans="1:23" x14ac:dyDescent="0.25">
      <c r="A1226" s="244"/>
      <c r="F1226" s="265"/>
      <c r="W1226" s="490"/>
    </row>
    <row r="1227" spans="1:23" x14ac:dyDescent="0.25">
      <c r="A1227" s="244"/>
      <c r="F1227" s="265"/>
      <c r="W1227" s="490"/>
    </row>
    <row r="1228" spans="1:23" x14ac:dyDescent="0.25">
      <c r="A1228" s="244"/>
      <c r="F1228" s="265"/>
      <c r="W1228" s="490"/>
    </row>
    <row r="1229" spans="1:23" x14ac:dyDescent="0.25">
      <c r="A1229" s="244"/>
      <c r="F1229" s="265"/>
      <c r="W1229" s="490"/>
    </row>
    <row r="1230" spans="1:23" x14ac:dyDescent="0.25">
      <c r="A1230" s="244"/>
      <c r="F1230" s="265"/>
      <c r="W1230" s="490"/>
    </row>
    <row r="1231" spans="1:23" x14ac:dyDescent="0.25">
      <c r="A1231" s="244"/>
      <c r="F1231" s="265"/>
      <c r="W1231" s="490"/>
    </row>
    <row r="1232" spans="1:23" x14ac:dyDescent="0.25">
      <c r="A1232" s="244"/>
      <c r="B1232" s="246"/>
      <c r="W1232" s="490"/>
    </row>
    <row r="1233" spans="1:23" x14ac:dyDescent="0.25">
      <c r="A1233" s="244"/>
      <c r="F1233" s="265"/>
      <c r="W1233" s="490"/>
    </row>
    <row r="1234" spans="1:23" x14ac:dyDescent="0.25">
      <c r="A1234" s="244"/>
      <c r="F1234" s="265"/>
      <c r="W1234" s="490"/>
    </row>
    <row r="1235" spans="1:23" x14ac:dyDescent="0.25">
      <c r="A1235" s="244"/>
      <c r="F1235" s="265"/>
      <c r="W1235" s="490"/>
    </row>
    <row r="1236" spans="1:23" x14ac:dyDescent="0.25">
      <c r="A1236" s="244"/>
      <c r="F1236" s="265"/>
      <c r="W1236" s="490"/>
    </row>
    <row r="1237" spans="1:23" x14ac:dyDescent="0.25">
      <c r="A1237" s="244"/>
      <c r="F1237" s="265"/>
      <c r="W1237" s="490"/>
    </row>
    <row r="1238" spans="1:23" x14ac:dyDescent="0.25">
      <c r="A1238" s="244"/>
      <c r="F1238" s="265"/>
      <c r="W1238" s="490"/>
    </row>
    <row r="1239" spans="1:23" x14ac:dyDescent="0.25">
      <c r="A1239" s="244"/>
      <c r="F1239" s="265"/>
      <c r="W1239" s="490"/>
    </row>
    <row r="1240" spans="1:23" x14ac:dyDescent="0.25">
      <c r="A1240" s="244"/>
      <c r="F1240" s="265"/>
      <c r="W1240" s="490"/>
    </row>
    <row r="1241" spans="1:23" x14ac:dyDescent="0.25">
      <c r="A1241" s="244"/>
      <c r="B1241" s="246"/>
      <c r="W1241" s="490"/>
    </row>
    <row r="1242" spans="1:23" x14ac:dyDescent="0.25">
      <c r="A1242" s="244"/>
      <c r="F1242" s="265"/>
      <c r="W1242" s="490"/>
    </row>
    <row r="1243" spans="1:23" x14ac:dyDescent="0.25">
      <c r="A1243" s="244"/>
      <c r="F1243" s="265"/>
      <c r="W1243" s="490"/>
    </row>
    <row r="1244" spans="1:23" x14ac:dyDescent="0.25">
      <c r="A1244" s="244"/>
      <c r="F1244" s="265"/>
      <c r="W1244" s="490"/>
    </row>
    <row r="1245" spans="1:23" x14ac:dyDescent="0.25">
      <c r="A1245" s="244"/>
      <c r="F1245" s="265"/>
      <c r="W1245" s="490"/>
    </row>
    <row r="1246" spans="1:23" x14ac:dyDescent="0.25">
      <c r="A1246" s="244"/>
      <c r="F1246" s="265"/>
      <c r="W1246" s="490"/>
    </row>
    <row r="1247" spans="1:23" x14ac:dyDescent="0.25">
      <c r="A1247" s="244"/>
      <c r="F1247" s="265"/>
      <c r="W1247" s="490"/>
    </row>
    <row r="1248" spans="1:23" x14ac:dyDescent="0.25">
      <c r="A1248" s="244"/>
      <c r="F1248" s="265"/>
      <c r="W1248" s="490"/>
    </row>
    <row r="1249" spans="1:23" x14ac:dyDescent="0.25">
      <c r="A1249" s="244"/>
      <c r="F1249" s="265"/>
      <c r="W1249" s="490"/>
    </row>
    <row r="1250" spans="1:23" x14ac:dyDescent="0.25">
      <c r="A1250" s="244"/>
      <c r="B1250" s="246"/>
      <c r="W1250" s="490"/>
    </row>
    <row r="1251" spans="1:23" x14ac:dyDescent="0.25">
      <c r="A1251" s="244"/>
      <c r="F1251" s="265"/>
      <c r="W1251" s="490"/>
    </row>
    <row r="1252" spans="1:23" x14ac:dyDescent="0.25">
      <c r="A1252" s="244"/>
      <c r="F1252" s="265"/>
      <c r="W1252" s="490"/>
    </row>
    <row r="1253" spans="1:23" x14ac:dyDescent="0.25">
      <c r="A1253" s="244"/>
      <c r="F1253" s="265"/>
      <c r="W1253" s="490"/>
    </row>
    <row r="1254" spans="1:23" x14ac:dyDescent="0.25">
      <c r="A1254" s="244"/>
      <c r="F1254" s="265"/>
      <c r="W1254" s="490"/>
    </row>
    <row r="1255" spans="1:23" x14ac:dyDescent="0.25">
      <c r="A1255" s="244"/>
      <c r="F1255" s="265"/>
      <c r="W1255" s="490"/>
    </row>
    <row r="1256" spans="1:23" x14ac:dyDescent="0.25">
      <c r="A1256" s="244"/>
      <c r="F1256" s="265"/>
      <c r="W1256" s="490"/>
    </row>
    <row r="1257" spans="1:23" x14ac:dyDescent="0.25">
      <c r="A1257" s="244"/>
      <c r="F1257" s="265"/>
      <c r="W1257" s="490"/>
    </row>
    <row r="1258" spans="1:23" x14ac:dyDescent="0.25">
      <c r="A1258" s="244"/>
      <c r="F1258" s="265"/>
      <c r="W1258" s="490"/>
    </row>
    <row r="1259" spans="1:23" x14ac:dyDescent="0.25">
      <c r="A1259" s="244"/>
      <c r="B1259" s="246"/>
      <c r="W1259" s="490"/>
    </row>
    <row r="1260" spans="1:23" x14ac:dyDescent="0.25">
      <c r="A1260" s="244"/>
      <c r="F1260" s="265"/>
      <c r="W1260" s="490"/>
    </row>
    <row r="1261" spans="1:23" x14ac:dyDescent="0.25">
      <c r="A1261" s="244"/>
      <c r="F1261" s="265"/>
      <c r="W1261" s="490"/>
    </row>
    <row r="1262" spans="1:23" x14ac:dyDescent="0.25">
      <c r="A1262" s="244"/>
      <c r="F1262" s="265"/>
      <c r="W1262" s="490"/>
    </row>
    <row r="1263" spans="1:23" x14ac:dyDescent="0.25">
      <c r="A1263" s="244"/>
      <c r="F1263" s="265"/>
      <c r="W1263" s="490"/>
    </row>
    <row r="1264" spans="1:23" x14ac:dyDescent="0.25">
      <c r="A1264" s="244"/>
      <c r="F1264" s="265"/>
      <c r="W1264" s="490"/>
    </row>
    <row r="1265" spans="1:23" x14ac:dyDescent="0.25">
      <c r="A1265" s="244"/>
      <c r="F1265" s="265"/>
      <c r="W1265" s="490"/>
    </row>
    <row r="1266" spans="1:23" x14ac:dyDescent="0.25">
      <c r="A1266" s="244"/>
      <c r="B1266" s="246"/>
      <c r="W1266" s="490"/>
    </row>
    <row r="1267" spans="1:23" x14ac:dyDescent="0.25">
      <c r="A1267" s="244"/>
      <c r="B1267" s="227"/>
      <c r="F1267" s="265"/>
      <c r="W1267" s="490"/>
    </row>
    <row r="1268" spans="1:23" x14ac:dyDescent="0.25">
      <c r="A1268" s="244"/>
      <c r="B1268" s="227"/>
      <c r="F1268" s="265"/>
      <c r="W1268" s="490"/>
    </row>
    <row r="1269" spans="1:23" x14ac:dyDescent="0.25">
      <c r="A1269" s="244"/>
      <c r="B1269" s="227"/>
      <c r="F1269" s="265"/>
      <c r="W1269" s="490"/>
    </row>
    <row r="1270" spans="1:23" x14ac:dyDescent="0.25">
      <c r="A1270" s="244"/>
      <c r="B1270" s="227"/>
      <c r="F1270" s="265"/>
      <c r="W1270" s="490"/>
    </row>
    <row r="1271" spans="1:23" x14ac:dyDescent="0.25">
      <c r="A1271" s="244"/>
      <c r="B1271" s="227"/>
      <c r="F1271" s="265"/>
      <c r="W1271" s="490"/>
    </row>
    <row r="1272" spans="1:23" x14ac:dyDescent="0.25">
      <c r="A1272" s="244"/>
      <c r="B1272" s="227"/>
      <c r="F1272" s="265"/>
      <c r="W1272" s="490"/>
    </row>
    <row r="1273" spans="1:23" x14ac:dyDescent="0.25">
      <c r="A1273" s="244"/>
      <c r="B1273" s="227"/>
      <c r="F1273" s="265"/>
      <c r="W1273" s="490"/>
    </row>
    <row r="1274" spans="1:23" x14ac:dyDescent="0.25">
      <c r="A1274" s="244"/>
      <c r="B1274" s="227"/>
      <c r="F1274" s="265"/>
      <c r="W1274" s="490"/>
    </row>
    <row r="1275" spans="1:23" x14ac:dyDescent="0.25">
      <c r="A1275" s="244"/>
      <c r="B1275" s="241"/>
      <c r="W1275" s="490"/>
    </row>
    <row r="1276" spans="1:23" x14ac:dyDescent="0.25">
      <c r="A1276" s="244"/>
      <c r="B1276" s="487"/>
      <c r="F1276" s="265"/>
      <c r="W1276" s="490"/>
    </row>
    <row r="1277" spans="1:23" x14ac:dyDescent="0.25">
      <c r="A1277" s="244"/>
      <c r="F1277" s="265"/>
      <c r="W1277" s="490"/>
    </row>
    <row r="1278" spans="1:23" x14ac:dyDescent="0.25">
      <c r="A1278" s="244"/>
      <c r="F1278" s="265"/>
      <c r="W1278" s="490"/>
    </row>
    <row r="1279" spans="1:23" x14ac:dyDescent="0.25">
      <c r="A1279" s="244"/>
      <c r="F1279" s="265"/>
      <c r="W1279" s="490"/>
    </row>
    <row r="1280" spans="1:23" x14ac:dyDescent="0.25">
      <c r="A1280" s="244"/>
      <c r="F1280" s="265"/>
      <c r="W1280" s="490"/>
    </row>
    <row r="1281" spans="1:23" x14ac:dyDescent="0.25">
      <c r="A1281" s="244"/>
      <c r="F1281" s="265"/>
      <c r="W1281" s="490"/>
    </row>
    <row r="1282" spans="1:23" x14ac:dyDescent="0.25">
      <c r="A1282" s="244"/>
      <c r="F1282" s="265"/>
      <c r="W1282" s="490"/>
    </row>
    <row r="1283" spans="1:23" x14ac:dyDescent="0.25">
      <c r="A1283" s="244"/>
      <c r="F1283" s="265"/>
      <c r="W1283" s="490"/>
    </row>
    <row r="1284" spans="1:23" x14ac:dyDescent="0.25">
      <c r="A1284" s="244"/>
      <c r="F1284" s="265"/>
      <c r="W1284" s="490"/>
    </row>
    <row r="1285" spans="1:23" x14ac:dyDescent="0.25">
      <c r="A1285" s="244"/>
      <c r="F1285" s="265"/>
      <c r="W1285" s="490"/>
    </row>
    <row r="1286" spans="1:23" x14ac:dyDescent="0.25">
      <c r="A1286" s="244"/>
      <c r="B1286" s="246"/>
      <c r="W1286" s="490"/>
    </row>
    <row r="1287" spans="1:23" x14ac:dyDescent="0.25">
      <c r="A1287" s="244"/>
      <c r="B1287" s="241"/>
      <c r="W1287" s="490"/>
    </row>
    <row r="1288" spans="1:23" x14ac:dyDescent="0.25">
      <c r="A1288" s="244"/>
      <c r="B1288" s="246"/>
      <c r="W1288" s="490"/>
    </row>
    <row r="1289" spans="1:23" x14ac:dyDescent="0.25">
      <c r="A1289" s="244"/>
      <c r="F1289" s="265"/>
      <c r="W1289" s="490"/>
    </row>
    <row r="1290" spans="1:23" x14ac:dyDescent="0.25">
      <c r="A1290" s="244"/>
      <c r="F1290" s="265"/>
      <c r="W1290" s="490"/>
    </row>
    <row r="1291" spans="1:23" x14ac:dyDescent="0.25">
      <c r="A1291" s="244"/>
      <c r="F1291" s="265"/>
      <c r="W1291" s="490"/>
    </row>
    <row r="1292" spans="1:23" x14ac:dyDescent="0.25">
      <c r="A1292" s="244"/>
      <c r="F1292" s="265"/>
      <c r="W1292" s="490"/>
    </row>
    <row r="1293" spans="1:23" x14ac:dyDescent="0.25">
      <c r="A1293" s="244"/>
      <c r="F1293" s="265"/>
      <c r="W1293" s="490"/>
    </row>
    <row r="1294" spans="1:23" x14ac:dyDescent="0.25">
      <c r="A1294" s="244"/>
      <c r="B1294" s="246"/>
      <c r="W1294" s="490"/>
    </row>
    <row r="1295" spans="1:23" x14ac:dyDescent="0.25">
      <c r="A1295" s="244"/>
      <c r="F1295" s="265"/>
      <c r="W1295" s="490"/>
    </row>
    <row r="1296" spans="1:23" x14ac:dyDescent="0.25">
      <c r="A1296" s="244"/>
      <c r="F1296" s="265"/>
      <c r="W1296" s="490"/>
    </row>
    <row r="1297" spans="1:23" x14ac:dyDescent="0.25">
      <c r="A1297" s="244"/>
      <c r="F1297" s="265"/>
      <c r="W1297" s="490"/>
    </row>
    <row r="1298" spans="1:23" x14ac:dyDescent="0.25">
      <c r="A1298" s="244"/>
      <c r="F1298" s="265"/>
      <c r="W1298" s="490"/>
    </row>
    <row r="1299" spans="1:23" x14ac:dyDescent="0.25">
      <c r="A1299" s="244"/>
      <c r="F1299" s="265"/>
      <c r="W1299" s="490"/>
    </row>
    <row r="1300" spans="1:23" x14ac:dyDescent="0.25">
      <c r="A1300" s="244"/>
      <c r="B1300" s="246"/>
      <c r="F1300" s="265"/>
      <c r="W1300" s="490"/>
    </row>
    <row r="1301" spans="1:23" x14ac:dyDescent="0.25">
      <c r="A1301" s="244"/>
      <c r="F1301" s="265"/>
      <c r="W1301" s="490"/>
    </row>
    <row r="1302" spans="1:23" x14ac:dyDescent="0.25">
      <c r="A1302" s="244"/>
      <c r="B1302" s="246"/>
      <c r="F1302" s="265"/>
      <c r="W1302" s="490"/>
    </row>
    <row r="1303" spans="1:23" x14ac:dyDescent="0.25">
      <c r="A1303" s="244"/>
      <c r="B1303" s="227"/>
      <c r="F1303" s="265"/>
      <c r="W1303" s="490"/>
    </row>
    <row r="1304" spans="1:23" x14ac:dyDescent="0.25">
      <c r="A1304" s="244"/>
      <c r="B1304" s="227"/>
      <c r="F1304" s="265"/>
      <c r="W1304" s="490"/>
    </row>
    <row r="1305" spans="1:23" x14ac:dyDescent="0.25">
      <c r="B1305" s="246"/>
      <c r="F1305" s="265"/>
      <c r="W1305" s="490"/>
    </row>
    <row r="1306" spans="1:23" x14ac:dyDescent="0.25">
      <c r="F1306" s="265"/>
      <c r="W1306" s="490"/>
    </row>
    <row r="1307" spans="1:23" x14ac:dyDescent="0.25">
      <c r="F1307" s="265"/>
      <c r="W1307" s="490"/>
    </row>
    <row r="1308" spans="1:23" x14ac:dyDescent="0.25">
      <c r="F1308" s="265"/>
      <c r="W1308" s="490"/>
    </row>
    <row r="1309" spans="1:23" x14ac:dyDescent="0.25">
      <c r="F1309" s="265"/>
      <c r="W1309" s="490"/>
    </row>
    <row r="1310" spans="1:23" x14ac:dyDescent="0.25">
      <c r="B1310" s="246"/>
      <c r="D1310" s="242"/>
      <c r="E1310" s="242"/>
      <c r="F1310" s="265"/>
      <c r="W1310" s="490"/>
    </row>
    <row r="1311" spans="1:23" x14ac:dyDescent="0.25">
      <c r="B1311" s="246"/>
      <c r="D1311" s="224"/>
      <c r="E1311" s="224"/>
      <c r="F1311" s="224"/>
      <c r="W1311" s="490"/>
    </row>
    <row r="1312" spans="1:23" x14ac:dyDescent="0.25">
      <c r="A1312" s="266"/>
      <c r="B1312" s="241"/>
      <c r="C1312" s="241"/>
      <c r="D1312" s="275"/>
      <c r="E1312" s="275"/>
      <c r="F1312" s="241"/>
      <c r="W1312" s="490"/>
    </row>
    <row r="1313" spans="1:23" x14ac:dyDescent="0.25">
      <c r="A1313" s="266"/>
      <c r="B1313" s="277"/>
      <c r="C1313" s="374"/>
      <c r="D1313" s="301"/>
      <c r="E1313" s="302"/>
      <c r="F1313" s="273"/>
      <c r="W1313" s="490"/>
    </row>
    <row r="1314" spans="1:23" x14ac:dyDescent="0.25">
      <c r="B1314" s="241"/>
      <c r="E1314" s="268"/>
      <c r="F1314" s="274"/>
      <c r="W1314" s="490"/>
    </row>
    <row r="1315" spans="1:23" x14ac:dyDescent="0.25">
      <c r="B1315" s="227"/>
      <c r="F1315" s="265"/>
      <c r="W1315" s="490"/>
    </row>
    <row r="1316" spans="1:23" x14ac:dyDescent="0.25">
      <c r="B1316" s="227"/>
      <c r="F1316" s="265"/>
      <c r="W1316" s="490"/>
    </row>
    <row r="1317" spans="1:23" x14ac:dyDescent="0.25">
      <c r="B1317" s="227"/>
      <c r="F1317" s="265"/>
      <c r="W1317" s="490"/>
    </row>
    <row r="1318" spans="1:23" x14ac:dyDescent="0.25">
      <c r="B1318" s="227"/>
      <c r="F1318" s="265"/>
      <c r="W1318" s="490"/>
    </row>
    <row r="1319" spans="1:23" x14ac:dyDescent="0.25">
      <c r="B1319" s="227"/>
      <c r="F1319" s="265"/>
      <c r="W1319" s="490"/>
    </row>
    <row r="1320" spans="1:23" x14ac:dyDescent="0.25">
      <c r="B1320" s="227"/>
      <c r="F1320" s="265"/>
      <c r="W1320" s="490"/>
    </row>
    <row r="1321" spans="1:23" x14ac:dyDescent="0.25">
      <c r="A1321" s="244"/>
      <c r="B1321" s="241"/>
      <c r="F1321" s="274"/>
      <c r="W1321" s="490"/>
    </row>
    <row r="1322" spans="1:23" x14ac:dyDescent="0.25">
      <c r="A1322" s="244"/>
      <c r="B1322" s="227"/>
      <c r="F1322" s="265"/>
      <c r="W1322" s="490"/>
    </row>
    <row r="1323" spans="1:23" x14ac:dyDescent="0.25">
      <c r="A1323" s="244"/>
      <c r="B1323" s="227"/>
      <c r="F1323" s="265"/>
      <c r="W1323" s="490"/>
    </row>
    <row r="1324" spans="1:23" x14ac:dyDescent="0.25">
      <c r="A1324" s="244"/>
      <c r="B1324" s="227"/>
      <c r="F1324" s="265"/>
      <c r="W1324" s="490"/>
    </row>
    <row r="1325" spans="1:23" x14ac:dyDescent="0.25">
      <c r="A1325" s="244"/>
      <c r="B1325" s="227"/>
      <c r="F1325" s="265"/>
      <c r="W1325" s="490"/>
    </row>
    <row r="1326" spans="1:23" x14ac:dyDescent="0.25">
      <c r="A1326" s="244"/>
      <c r="B1326" s="227"/>
      <c r="F1326" s="265"/>
      <c r="W1326" s="490"/>
    </row>
    <row r="1327" spans="1:23" x14ac:dyDescent="0.25">
      <c r="A1327" s="244"/>
      <c r="B1327" s="227"/>
      <c r="F1327" s="265"/>
      <c r="W1327" s="490"/>
    </row>
    <row r="1328" spans="1:23" x14ac:dyDescent="0.25">
      <c r="A1328" s="244"/>
      <c r="B1328" s="241"/>
      <c r="F1328" s="274"/>
      <c r="W1328" s="490"/>
    </row>
    <row r="1329" spans="1:23" x14ac:dyDescent="0.25">
      <c r="A1329" s="244"/>
      <c r="B1329" s="227"/>
      <c r="F1329" s="265"/>
      <c r="W1329" s="490"/>
    </row>
    <row r="1330" spans="1:23" x14ac:dyDescent="0.25">
      <c r="A1330" s="244"/>
      <c r="B1330" s="227"/>
      <c r="F1330" s="265"/>
      <c r="W1330" s="490"/>
    </row>
    <row r="1331" spans="1:23" x14ac:dyDescent="0.25">
      <c r="A1331" s="244"/>
      <c r="B1331" s="227"/>
      <c r="F1331" s="265"/>
      <c r="W1331" s="490"/>
    </row>
    <row r="1332" spans="1:23" x14ac:dyDescent="0.25">
      <c r="A1332" s="244"/>
      <c r="B1332" s="227"/>
      <c r="F1332" s="265"/>
      <c r="W1332" s="490"/>
    </row>
    <row r="1333" spans="1:23" x14ac:dyDescent="0.25">
      <c r="A1333" s="244"/>
      <c r="B1333" s="227"/>
      <c r="F1333" s="265"/>
      <c r="W1333" s="490"/>
    </row>
    <row r="1334" spans="1:23" x14ac:dyDescent="0.25">
      <c r="A1334" s="244"/>
      <c r="B1334" s="227"/>
      <c r="F1334" s="265"/>
      <c r="W1334" s="490"/>
    </row>
    <row r="1335" spans="1:23" x14ac:dyDescent="0.25">
      <c r="A1335" s="244"/>
      <c r="B1335" s="241"/>
      <c r="F1335" s="274"/>
      <c r="W1335" s="490"/>
    </row>
    <row r="1336" spans="1:23" x14ac:dyDescent="0.25">
      <c r="A1336" s="244"/>
      <c r="B1336" s="227"/>
      <c r="F1336" s="265"/>
      <c r="W1336" s="490"/>
    </row>
    <row r="1337" spans="1:23" x14ac:dyDescent="0.25">
      <c r="A1337" s="244"/>
      <c r="B1337" s="227"/>
      <c r="F1337" s="265"/>
      <c r="W1337" s="490"/>
    </row>
    <row r="1338" spans="1:23" x14ac:dyDescent="0.25">
      <c r="A1338" s="244"/>
      <c r="B1338" s="227"/>
      <c r="F1338" s="265"/>
      <c r="W1338" s="490"/>
    </row>
    <row r="1339" spans="1:23" x14ac:dyDescent="0.25">
      <c r="A1339" s="244"/>
      <c r="B1339" s="227"/>
      <c r="F1339" s="265"/>
      <c r="W1339" s="490"/>
    </row>
    <row r="1340" spans="1:23" x14ac:dyDescent="0.25">
      <c r="A1340" s="244"/>
      <c r="B1340" s="227"/>
      <c r="F1340" s="265"/>
      <c r="W1340" s="490"/>
    </row>
    <row r="1341" spans="1:23" x14ac:dyDescent="0.25">
      <c r="A1341" s="244"/>
      <c r="B1341" s="227"/>
      <c r="F1341" s="265"/>
      <c r="W1341" s="490"/>
    </row>
    <row r="1342" spans="1:23" x14ac:dyDescent="0.25">
      <c r="A1342" s="244"/>
      <c r="B1342" s="241"/>
      <c r="F1342" s="274"/>
      <c r="W1342" s="490"/>
    </row>
    <row r="1343" spans="1:23" x14ac:dyDescent="0.25">
      <c r="A1343" s="244"/>
      <c r="B1343" s="227"/>
      <c r="F1343" s="265"/>
      <c r="W1343" s="490"/>
    </row>
    <row r="1344" spans="1:23" x14ac:dyDescent="0.25">
      <c r="A1344" s="244"/>
      <c r="B1344" s="227"/>
      <c r="F1344" s="265"/>
      <c r="W1344" s="490"/>
    </row>
    <row r="1345" spans="1:23" x14ac:dyDescent="0.25">
      <c r="A1345" s="244"/>
      <c r="B1345" s="227"/>
      <c r="F1345" s="265"/>
      <c r="W1345" s="490"/>
    </row>
    <row r="1346" spans="1:23" x14ac:dyDescent="0.25">
      <c r="A1346" s="244"/>
      <c r="B1346" s="241"/>
      <c r="F1346" s="274"/>
      <c r="W1346" s="490"/>
    </row>
    <row r="1347" spans="1:23" x14ac:dyDescent="0.25">
      <c r="A1347" s="244"/>
      <c r="B1347" s="227"/>
      <c r="F1347" s="265"/>
      <c r="W1347" s="490"/>
    </row>
    <row r="1348" spans="1:23" x14ac:dyDescent="0.25">
      <c r="A1348" s="244"/>
      <c r="B1348" s="227"/>
      <c r="F1348" s="265"/>
      <c r="W1348" s="490"/>
    </row>
    <row r="1349" spans="1:23" x14ac:dyDescent="0.25">
      <c r="A1349" s="244"/>
      <c r="B1349" s="241"/>
      <c r="F1349" s="274"/>
      <c r="W1349" s="490"/>
    </row>
    <row r="1350" spans="1:23" x14ac:dyDescent="0.25">
      <c r="A1350" s="244"/>
      <c r="B1350" s="227"/>
      <c r="F1350" s="265"/>
      <c r="W1350" s="490"/>
    </row>
    <row r="1351" spans="1:23" x14ac:dyDescent="0.25">
      <c r="A1351" s="244"/>
      <c r="B1351" s="227"/>
      <c r="F1351" s="265"/>
      <c r="W1351" s="490"/>
    </row>
    <row r="1352" spans="1:23" x14ac:dyDescent="0.25">
      <c r="A1352" s="244"/>
      <c r="B1352" s="227"/>
      <c r="F1352" s="265"/>
      <c r="W1352" s="490"/>
    </row>
    <row r="1353" spans="1:23" x14ac:dyDescent="0.25">
      <c r="B1353" s="227"/>
      <c r="F1353" s="265"/>
      <c r="W1353" s="490"/>
    </row>
    <row r="1354" spans="1:23" x14ac:dyDescent="0.25">
      <c r="B1354" s="227"/>
      <c r="F1354" s="265"/>
      <c r="W1354" s="490"/>
    </row>
    <row r="1355" spans="1:23" x14ac:dyDescent="0.25">
      <c r="B1355" s="227"/>
      <c r="F1355" s="265"/>
      <c r="W1355" s="490"/>
    </row>
    <row r="1356" spans="1:23" x14ac:dyDescent="0.25">
      <c r="B1356" s="227"/>
      <c r="E1356" s="268"/>
      <c r="F1356" s="265"/>
      <c r="W1356" s="490"/>
    </row>
    <row r="1357" spans="1:23" x14ac:dyDescent="0.25">
      <c r="A1357" s="266"/>
      <c r="B1357" s="246"/>
      <c r="C1357" s="246"/>
      <c r="D1357" s="81"/>
      <c r="E1357" s="81"/>
      <c r="F1357" s="246"/>
      <c r="W1357" s="490"/>
    </row>
    <row r="1358" spans="1:23" x14ac:dyDescent="0.25">
      <c r="A1358" s="266"/>
      <c r="B1358" s="277"/>
      <c r="C1358" s="374"/>
      <c r="D1358" s="301"/>
      <c r="E1358" s="302"/>
      <c r="F1358" s="273"/>
      <c r="W1358" s="490"/>
    </row>
    <row r="1359" spans="1:23" x14ac:dyDescent="0.25">
      <c r="B1359" s="241"/>
      <c r="E1359" s="263"/>
      <c r="F1359" s="269"/>
      <c r="G1359" s="490"/>
      <c r="H1359" s="490"/>
      <c r="I1359" s="490"/>
      <c r="J1359" s="490"/>
      <c r="K1359" s="490"/>
      <c r="L1359" s="490"/>
      <c r="W1359" s="490"/>
    </row>
    <row r="1360" spans="1:23" x14ac:dyDescent="0.25">
      <c r="B1360" s="241"/>
      <c r="F1360" s="265"/>
      <c r="G1360" s="490"/>
      <c r="H1360" s="490"/>
      <c r="I1360" s="490"/>
      <c r="J1360" s="490"/>
      <c r="K1360" s="490"/>
      <c r="L1360" s="490"/>
      <c r="W1360" s="490"/>
    </row>
    <row r="1361" spans="2:23" x14ac:dyDescent="0.25">
      <c r="B1361" s="241"/>
      <c r="F1361" s="265"/>
      <c r="W1361" s="490"/>
    </row>
    <row r="1362" spans="2:23" x14ac:dyDescent="0.25">
      <c r="B1362" s="241"/>
      <c r="F1362" s="265"/>
      <c r="W1362" s="490"/>
    </row>
    <row r="1363" spans="2:23" x14ac:dyDescent="0.25">
      <c r="B1363" s="241"/>
      <c r="F1363" s="265"/>
      <c r="W1363" s="490"/>
    </row>
    <row r="1364" spans="2:23" x14ac:dyDescent="0.25">
      <c r="B1364" s="241"/>
      <c r="F1364" s="265"/>
      <c r="W1364" s="490"/>
    </row>
    <row r="1365" spans="2:23" x14ac:dyDescent="0.25">
      <c r="B1365" s="241"/>
      <c r="F1365" s="265"/>
      <c r="W1365" s="490"/>
    </row>
    <row r="1366" spans="2:23" x14ac:dyDescent="0.25">
      <c r="B1366" s="241"/>
      <c r="F1366" s="265"/>
      <c r="W1366" s="490"/>
    </row>
    <row r="1367" spans="2:23" x14ac:dyDescent="0.25">
      <c r="B1367" s="241"/>
      <c r="F1367" s="265"/>
      <c r="W1367" s="490"/>
    </row>
    <row r="1368" spans="2:23" x14ac:dyDescent="0.25">
      <c r="B1368" s="241"/>
      <c r="F1368" s="265"/>
      <c r="W1368" s="490"/>
    </row>
    <row r="1369" spans="2:23" x14ac:dyDescent="0.25">
      <c r="B1369" s="241"/>
      <c r="F1369" s="265"/>
      <c r="W1369" s="490"/>
    </row>
    <row r="1370" spans="2:23" x14ac:dyDescent="0.25">
      <c r="B1370" s="241"/>
      <c r="F1370" s="265"/>
      <c r="W1370" s="490"/>
    </row>
    <row r="1371" spans="2:23" x14ac:dyDescent="0.25">
      <c r="B1371" s="241"/>
      <c r="F1371" s="265"/>
      <c r="W1371" s="490"/>
    </row>
    <row r="1372" spans="2:23" x14ac:dyDescent="0.25">
      <c r="B1372" s="241"/>
      <c r="F1372" s="265"/>
      <c r="W1372" s="490"/>
    </row>
    <row r="1373" spans="2:23" x14ac:dyDescent="0.25">
      <c r="B1373" s="241"/>
      <c r="F1373" s="265"/>
      <c r="W1373" s="490"/>
    </row>
    <row r="1374" spans="2:23" x14ac:dyDescent="0.25">
      <c r="B1374" s="241"/>
      <c r="F1374" s="265"/>
      <c r="W1374" s="490"/>
    </row>
    <row r="1375" spans="2:23" x14ac:dyDescent="0.25">
      <c r="B1375" s="241"/>
      <c r="F1375" s="265"/>
      <c r="W1375" s="490"/>
    </row>
    <row r="1376" spans="2:23" x14ac:dyDescent="0.25">
      <c r="B1376" s="241"/>
      <c r="F1376" s="265"/>
      <c r="W1376" s="490"/>
    </row>
    <row r="1377" spans="1:23" x14ac:dyDescent="0.25">
      <c r="B1377" s="241"/>
      <c r="F1377" s="265"/>
      <c r="W1377" s="490"/>
    </row>
    <row r="1378" spans="1:23" x14ac:dyDescent="0.25">
      <c r="B1378" s="241"/>
      <c r="F1378" s="265"/>
      <c r="W1378" s="490"/>
    </row>
    <row r="1379" spans="1:23" x14ac:dyDescent="0.25">
      <c r="B1379" s="241"/>
      <c r="F1379" s="265"/>
      <c r="W1379" s="490"/>
    </row>
    <row r="1380" spans="1:23" x14ac:dyDescent="0.25">
      <c r="B1380" s="241"/>
      <c r="F1380" s="265"/>
      <c r="W1380" s="490"/>
    </row>
    <row r="1381" spans="1:23" x14ac:dyDescent="0.25">
      <c r="B1381" s="241"/>
      <c r="F1381" s="265"/>
      <c r="W1381" s="490"/>
    </row>
    <row r="1382" spans="1:23" x14ac:dyDescent="0.25">
      <c r="B1382" s="241"/>
      <c r="F1382" s="265"/>
      <c r="W1382" s="490"/>
    </row>
    <row r="1383" spans="1:23" x14ac:dyDescent="0.25">
      <c r="B1383" s="241"/>
      <c r="E1383" s="263"/>
      <c r="F1383" s="265"/>
      <c r="W1383" s="490"/>
    </row>
    <row r="1384" spans="1:23" x14ac:dyDescent="0.25">
      <c r="A1384" s="266"/>
      <c r="B1384" s="246"/>
      <c r="C1384" s="246"/>
      <c r="D1384" s="81"/>
      <c r="E1384" s="81"/>
      <c r="F1384" s="246"/>
      <c r="W1384" s="490"/>
    </row>
    <row r="1385" spans="1:23" x14ac:dyDescent="0.25">
      <c r="A1385" s="266"/>
      <c r="B1385" s="277"/>
      <c r="C1385" s="374"/>
      <c r="D1385" s="301"/>
      <c r="E1385" s="302"/>
      <c r="F1385" s="273"/>
      <c r="W1385" s="490"/>
    </row>
    <row r="1386" spans="1:23" x14ac:dyDescent="0.25">
      <c r="A1386" s="266"/>
      <c r="B1386" s="277"/>
      <c r="C1386" s="253"/>
      <c r="D1386" s="248"/>
      <c r="E1386" s="248"/>
      <c r="F1386" s="277"/>
      <c r="W1386" s="490"/>
    </row>
    <row r="1387" spans="1:23" x14ac:dyDescent="0.25">
      <c r="C1387" s="239"/>
      <c r="F1387" s="262"/>
      <c r="W1387" s="490"/>
    </row>
    <row r="1388" spans="1:23" x14ac:dyDescent="0.25">
      <c r="C1388" s="239"/>
      <c r="F1388" s="262"/>
      <c r="W1388" s="490"/>
    </row>
    <row r="1389" spans="1:23" x14ac:dyDescent="0.25">
      <c r="C1389" s="239"/>
      <c r="F1389" s="262"/>
      <c r="W1389" s="490"/>
    </row>
    <row r="1390" spans="1:23" x14ac:dyDescent="0.25">
      <c r="C1390" s="239"/>
      <c r="F1390" s="262"/>
      <c r="W1390" s="490"/>
    </row>
    <row r="1391" spans="1:23" x14ac:dyDescent="0.25">
      <c r="C1391" s="239"/>
      <c r="F1391" s="262"/>
      <c r="W1391" s="490"/>
    </row>
    <row r="1392" spans="1:23" x14ac:dyDescent="0.25">
      <c r="C1392" s="239"/>
      <c r="F1392" s="262"/>
      <c r="W1392" s="490"/>
    </row>
    <row r="1393" spans="1:23" x14ac:dyDescent="0.25">
      <c r="C1393" s="239"/>
      <c r="F1393" s="262"/>
      <c r="W1393" s="490"/>
    </row>
    <row r="1394" spans="1:23" x14ac:dyDescent="0.25">
      <c r="C1394" s="239"/>
      <c r="F1394" s="262"/>
      <c r="W1394" s="490"/>
    </row>
    <row r="1395" spans="1:23" x14ac:dyDescent="0.25">
      <c r="C1395" s="239"/>
      <c r="F1395" s="262"/>
      <c r="W1395" s="490"/>
    </row>
    <row r="1396" spans="1:23" x14ac:dyDescent="0.25">
      <c r="B1396" s="227"/>
      <c r="C1396" s="239"/>
      <c r="F1396" s="262"/>
      <c r="W1396" s="490"/>
    </row>
    <row r="1397" spans="1:23" x14ac:dyDescent="0.25">
      <c r="B1397" s="227"/>
      <c r="C1397" s="239"/>
      <c r="F1397" s="262"/>
      <c r="W1397" s="490"/>
    </row>
    <row r="1398" spans="1:23" x14ac:dyDescent="0.25">
      <c r="B1398" s="227"/>
      <c r="C1398" s="239"/>
      <c r="F1398" s="262"/>
      <c r="W1398" s="490"/>
    </row>
    <row r="1399" spans="1:23" x14ac:dyDescent="0.25">
      <c r="B1399" s="227"/>
      <c r="C1399" s="239"/>
      <c r="F1399" s="262"/>
      <c r="W1399" s="490"/>
    </row>
    <row r="1400" spans="1:23" x14ac:dyDescent="0.25">
      <c r="B1400" s="264"/>
      <c r="C1400" s="239"/>
      <c r="F1400" s="262"/>
      <c r="W1400" s="490"/>
    </row>
    <row r="1401" spans="1:23" x14ac:dyDescent="0.25">
      <c r="B1401" s="264"/>
      <c r="C1401" s="239"/>
      <c r="F1401" s="262"/>
      <c r="W1401" s="490"/>
    </row>
    <row r="1402" spans="1:23" x14ac:dyDescent="0.25">
      <c r="A1402" s="266"/>
      <c r="B1402" s="225"/>
      <c r="C1402" s="253"/>
      <c r="F1402" s="273"/>
      <c r="W1402" s="490"/>
    </row>
    <row r="1403" spans="1:23" x14ac:dyDescent="0.25">
      <c r="C1403" s="239"/>
      <c r="F1403" s="262"/>
      <c r="W1403" s="490"/>
    </row>
    <row r="1404" spans="1:23" x14ac:dyDescent="0.25">
      <c r="C1404" s="226"/>
      <c r="F1404" s="262"/>
      <c r="W1404" s="490"/>
    </row>
    <row r="1405" spans="1:23" x14ac:dyDescent="0.25">
      <c r="C1405" s="226"/>
      <c r="F1405" s="262"/>
      <c r="W1405" s="490"/>
    </row>
    <row r="1406" spans="1:23" x14ac:dyDescent="0.25">
      <c r="C1406" s="226"/>
      <c r="F1406" s="262"/>
      <c r="W1406" s="490"/>
    </row>
    <row r="1407" spans="1:23" x14ac:dyDescent="0.25">
      <c r="C1407" s="226"/>
      <c r="F1407" s="262"/>
      <c r="W1407" s="490"/>
    </row>
    <row r="1408" spans="1:23" x14ac:dyDescent="0.25">
      <c r="C1408" s="226"/>
      <c r="F1408" s="262"/>
      <c r="W1408" s="490"/>
    </row>
    <row r="1409" spans="1:23" x14ac:dyDescent="0.25">
      <c r="C1409" s="226"/>
      <c r="F1409" s="262"/>
      <c r="W1409" s="490"/>
    </row>
    <row r="1410" spans="1:23" x14ac:dyDescent="0.25">
      <c r="C1410" s="226"/>
      <c r="F1410" s="262"/>
      <c r="W1410" s="490"/>
    </row>
    <row r="1411" spans="1:23" x14ac:dyDescent="0.25">
      <c r="C1411" s="226"/>
      <c r="F1411" s="262"/>
      <c r="W1411" s="490"/>
    </row>
    <row r="1412" spans="1:23" x14ac:dyDescent="0.25">
      <c r="B1412" s="227"/>
      <c r="C1412" s="226"/>
      <c r="F1412" s="262"/>
      <c r="W1412" s="490"/>
    </row>
    <row r="1413" spans="1:23" x14ac:dyDescent="0.25">
      <c r="A1413" s="266"/>
      <c r="B1413" s="241"/>
      <c r="C1413" s="266"/>
      <c r="F1413" s="273"/>
      <c r="W1413" s="490"/>
    </row>
    <row r="1414" spans="1:23" x14ac:dyDescent="0.25">
      <c r="C1414" s="239"/>
      <c r="F1414" s="262"/>
      <c r="W1414" s="490"/>
    </row>
    <row r="1415" spans="1:23" x14ac:dyDescent="0.25">
      <c r="C1415" s="226"/>
      <c r="F1415" s="262"/>
      <c r="W1415" s="490"/>
    </row>
    <row r="1416" spans="1:23" x14ac:dyDescent="0.25">
      <c r="C1416" s="226"/>
      <c r="F1416" s="262"/>
      <c r="W1416" s="490"/>
    </row>
    <row r="1417" spans="1:23" x14ac:dyDescent="0.25">
      <c r="C1417" s="226"/>
      <c r="F1417" s="262"/>
      <c r="W1417" s="490"/>
    </row>
    <row r="1418" spans="1:23" x14ac:dyDescent="0.25">
      <c r="C1418" s="226"/>
      <c r="F1418" s="262"/>
      <c r="W1418" s="490"/>
    </row>
    <row r="1419" spans="1:23" x14ac:dyDescent="0.25">
      <c r="C1419" s="226"/>
      <c r="F1419" s="262"/>
      <c r="W1419" s="490"/>
    </row>
    <row r="1420" spans="1:23" x14ac:dyDescent="0.25">
      <c r="C1420" s="226"/>
      <c r="F1420" s="262"/>
      <c r="W1420" s="490"/>
    </row>
    <row r="1421" spans="1:23" x14ac:dyDescent="0.25">
      <c r="C1421" s="226"/>
      <c r="F1421" s="262"/>
      <c r="W1421" s="490"/>
    </row>
    <row r="1422" spans="1:23" x14ac:dyDescent="0.25">
      <c r="C1422" s="226"/>
      <c r="F1422" s="262"/>
      <c r="W1422" s="490"/>
    </row>
    <row r="1423" spans="1:23" x14ac:dyDescent="0.25">
      <c r="B1423" s="227"/>
      <c r="C1423" s="226"/>
      <c r="F1423" s="262"/>
      <c r="W1423" s="490"/>
    </row>
    <row r="1424" spans="1:23" x14ac:dyDescent="0.25">
      <c r="A1424" s="266"/>
      <c r="B1424" s="241"/>
      <c r="C1424" s="226"/>
      <c r="F1424" s="262"/>
      <c r="W1424" s="490"/>
    </row>
    <row r="1425" spans="1:23" x14ac:dyDescent="0.25">
      <c r="B1425" s="227"/>
      <c r="C1425" s="226"/>
      <c r="F1425" s="262"/>
      <c r="W1425" s="490"/>
    </row>
    <row r="1426" spans="1:23" x14ac:dyDescent="0.25">
      <c r="B1426" s="227"/>
      <c r="C1426" s="226"/>
      <c r="F1426" s="262"/>
      <c r="W1426" s="490"/>
    </row>
    <row r="1427" spans="1:23" x14ac:dyDescent="0.25">
      <c r="B1427" s="227"/>
      <c r="C1427" s="226"/>
      <c r="F1427" s="262"/>
      <c r="W1427" s="490"/>
    </row>
    <row r="1428" spans="1:23" x14ac:dyDescent="0.25">
      <c r="B1428" s="227"/>
      <c r="C1428" s="226"/>
      <c r="F1428" s="262"/>
      <c r="W1428" s="490"/>
    </row>
    <row r="1429" spans="1:23" x14ac:dyDescent="0.25">
      <c r="B1429" s="227"/>
      <c r="C1429" s="226"/>
      <c r="F1429" s="262"/>
      <c r="W1429" s="490"/>
    </row>
    <row r="1430" spans="1:23" x14ac:dyDescent="0.25">
      <c r="B1430" s="227"/>
      <c r="C1430" s="226"/>
      <c r="F1430" s="262"/>
      <c r="W1430" s="490"/>
    </row>
    <row r="1431" spans="1:23" x14ac:dyDescent="0.25">
      <c r="B1431" s="227"/>
      <c r="C1431" s="226"/>
      <c r="F1431" s="262"/>
      <c r="W1431" s="490"/>
    </row>
    <row r="1432" spans="1:23" x14ac:dyDescent="0.25">
      <c r="A1432" s="266"/>
      <c r="B1432" s="241"/>
      <c r="C1432" s="266"/>
      <c r="F1432" s="313"/>
      <c r="W1432" s="490"/>
    </row>
    <row r="1433" spans="1:23" x14ac:dyDescent="0.25">
      <c r="B1433" s="227"/>
      <c r="C1433" s="226"/>
      <c r="F1433" s="262"/>
      <c r="W1433" s="490"/>
    </row>
    <row r="1434" spans="1:23" x14ac:dyDescent="0.25">
      <c r="B1434" s="227"/>
      <c r="C1434" s="226"/>
      <c r="F1434" s="262"/>
      <c r="W1434" s="490"/>
    </row>
    <row r="1435" spans="1:23" x14ac:dyDescent="0.25">
      <c r="B1435" s="227"/>
      <c r="C1435" s="226"/>
      <c r="F1435" s="262"/>
      <c r="W1435" s="490"/>
    </row>
    <row r="1436" spans="1:23" x14ac:dyDescent="0.25">
      <c r="B1436" s="227"/>
      <c r="C1436" s="226"/>
      <c r="F1436" s="262"/>
      <c r="W1436" s="490"/>
    </row>
    <row r="1437" spans="1:23" x14ac:dyDescent="0.25">
      <c r="B1437" s="227"/>
      <c r="C1437" s="226"/>
      <c r="F1437" s="262"/>
      <c r="W1437" s="490"/>
    </row>
    <row r="1438" spans="1:23" x14ac:dyDescent="0.25">
      <c r="B1438" s="227"/>
      <c r="C1438" s="226"/>
      <c r="F1438" s="262"/>
      <c r="W1438" s="490"/>
    </row>
    <row r="1439" spans="1:23" x14ac:dyDescent="0.25">
      <c r="B1439" s="227"/>
      <c r="C1439" s="226"/>
      <c r="F1439" s="262"/>
      <c r="W1439" s="490"/>
    </row>
    <row r="1440" spans="1:23" x14ac:dyDescent="0.25">
      <c r="B1440" s="227"/>
      <c r="C1440" s="226"/>
      <c r="F1440" s="262"/>
      <c r="W1440" s="490"/>
    </row>
    <row r="1441" spans="1:23" x14ac:dyDescent="0.25">
      <c r="B1441" s="227"/>
      <c r="C1441" s="226"/>
      <c r="F1441" s="262"/>
      <c r="W1441" s="490"/>
    </row>
    <row r="1442" spans="1:23" x14ac:dyDescent="0.25">
      <c r="A1442" s="266"/>
      <c r="B1442" s="241"/>
      <c r="C1442" s="266"/>
      <c r="F1442" s="313"/>
      <c r="W1442" s="490"/>
    </row>
    <row r="1443" spans="1:23" x14ac:dyDescent="0.25">
      <c r="B1443" s="227"/>
      <c r="C1443" s="226"/>
      <c r="F1443" s="262"/>
      <c r="W1443" s="490"/>
    </row>
    <row r="1444" spans="1:23" x14ac:dyDescent="0.25">
      <c r="B1444" s="227"/>
      <c r="C1444" s="226"/>
      <c r="F1444" s="262"/>
      <c r="W1444" s="490"/>
    </row>
    <row r="1445" spans="1:23" x14ac:dyDescent="0.25">
      <c r="B1445" s="227"/>
      <c r="C1445" s="226"/>
      <c r="F1445" s="262"/>
      <c r="W1445" s="490"/>
    </row>
    <row r="1446" spans="1:23" x14ac:dyDescent="0.25">
      <c r="B1446" s="227"/>
      <c r="C1446" s="226"/>
      <c r="F1446" s="262"/>
      <c r="W1446" s="490"/>
    </row>
    <row r="1447" spans="1:23" x14ac:dyDescent="0.25">
      <c r="B1447" s="227"/>
      <c r="C1447" s="226"/>
      <c r="F1447" s="262"/>
      <c r="W1447" s="490"/>
    </row>
    <row r="1448" spans="1:23" x14ac:dyDescent="0.25">
      <c r="B1448" s="227"/>
      <c r="C1448" s="226"/>
      <c r="F1448" s="262"/>
      <c r="W1448" s="490"/>
    </row>
    <row r="1449" spans="1:23" x14ac:dyDescent="0.25">
      <c r="B1449" s="227"/>
      <c r="C1449" s="226"/>
      <c r="F1449" s="262"/>
      <c r="W1449" s="490"/>
    </row>
    <row r="1450" spans="1:23" x14ac:dyDescent="0.25">
      <c r="B1450" s="227"/>
      <c r="C1450" s="226"/>
      <c r="F1450" s="262"/>
      <c r="W1450" s="490"/>
    </row>
    <row r="1451" spans="1:23" x14ac:dyDescent="0.25">
      <c r="B1451" s="227"/>
      <c r="C1451" s="226"/>
      <c r="F1451" s="262"/>
      <c r="W1451" s="490"/>
    </row>
    <row r="1452" spans="1:23" x14ac:dyDescent="0.25">
      <c r="B1452" s="227"/>
      <c r="C1452" s="226"/>
      <c r="F1452" s="262"/>
      <c r="W1452" s="490"/>
    </row>
    <row r="1453" spans="1:23" x14ac:dyDescent="0.25">
      <c r="A1453" s="266"/>
      <c r="B1453" s="241"/>
      <c r="C1453" s="266"/>
      <c r="F1453" s="313"/>
      <c r="W1453" s="490"/>
    </row>
    <row r="1454" spans="1:23" x14ac:dyDescent="0.25">
      <c r="B1454" s="227"/>
      <c r="C1454" s="226"/>
      <c r="F1454" s="262"/>
      <c r="W1454" s="490"/>
    </row>
    <row r="1455" spans="1:23" x14ac:dyDescent="0.25">
      <c r="B1455" s="227"/>
      <c r="C1455" s="226"/>
      <c r="F1455" s="262"/>
      <c r="W1455" s="490"/>
    </row>
    <row r="1456" spans="1:23" x14ac:dyDescent="0.25">
      <c r="B1456" s="227"/>
      <c r="C1456" s="226"/>
      <c r="F1456" s="262"/>
      <c r="W1456" s="490"/>
    </row>
    <row r="1457" spans="1:23" x14ac:dyDescent="0.25">
      <c r="B1457" s="227"/>
      <c r="C1457" s="226"/>
      <c r="F1457" s="262"/>
      <c r="W1457" s="490"/>
    </row>
    <row r="1458" spans="1:23" x14ac:dyDescent="0.25">
      <c r="B1458" s="227"/>
      <c r="C1458" s="226"/>
      <c r="F1458" s="262"/>
      <c r="W1458" s="490"/>
    </row>
    <row r="1459" spans="1:23" x14ac:dyDescent="0.25">
      <c r="B1459" s="227"/>
      <c r="C1459" s="226"/>
      <c r="F1459" s="262"/>
      <c r="W1459" s="490"/>
    </row>
    <row r="1460" spans="1:23" x14ac:dyDescent="0.25">
      <c r="B1460" s="227"/>
      <c r="C1460" s="226"/>
      <c r="F1460" s="262"/>
      <c r="W1460" s="490"/>
    </row>
    <row r="1461" spans="1:23" x14ac:dyDescent="0.25">
      <c r="B1461" s="227"/>
      <c r="C1461" s="226"/>
      <c r="F1461" s="262"/>
      <c r="W1461" s="490"/>
    </row>
    <row r="1462" spans="1:23" x14ac:dyDescent="0.25">
      <c r="B1462" s="227"/>
      <c r="C1462" s="226"/>
      <c r="F1462" s="262"/>
      <c r="W1462" s="490"/>
    </row>
    <row r="1463" spans="1:23" x14ac:dyDescent="0.25">
      <c r="A1463" s="266"/>
      <c r="B1463" s="241"/>
      <c r="C1463" s="266"/>
      <c r="F1463" s="313"/>
      <c r="W1463" s="490"/>
    </row>
    <row r="1464" spans="1:23" x14ac:dyDescent="0.25">
      <c r="B1464" s="227"/>
      <c r="C1464" s="226"/>
      <c r="F1464" s="262"/>
      <c r="W1464" s="490"/>
    </row>
    <row r="1465" spans="1:23" x14ac:dyDescent="0.25">
      <c r="B1465" s="227"/>
      <c r="C1465" s="226"/>
      <c r="F1465" s="262"/>
      <c r="W1465" s="490"/>
    </row>
    <row r="1466" spans="1:23" x14ac:dyDescent="0.25">
      <c r="B1466" s="227"/>
      <c r="C1466" s="226"/>
      <c r="F1466" s="262"/>
      <c r="W1466" s="490"/>
    </row>
    <row r="1467" spans="1:23" x14ac:dyDescent="0.25">
      <c r="B1467" s="227"/>
      <c r="C1467" s="226"/>
      <c r="F1467" s="262"/>
      <c r="W1467" s="490"/>
    </row>
    <row r="1468" spans="1:23" x14ac:dyDescent="0.25">
      <c r="B1468" s="227"/>
      <c r="C1468" s="226"/>
      <c r="F1468" s="262"/>
      <c r="W1468" s="490"/>
    </row>
    <row r="1469" spans="1:23" x14ac:dyDescent="0.25">
      <c r="B1469" s="227"/>
      <c r="C1469" s="226"/>
      <c r="F1469" s="262"/>
      <c r="W1469" s="490"/>
    </row>
    <row r="1470" spans="1:23" x14ac:dyDescent="0.25">
      <c r="B1470" s="227"/>
      <c r="C1470" s="226"/>
      <c r="F1470" s="262"/>
      <c r="W1470" s="490"/>
    </row>
    <row r="1471" spans="1:23" x14ac:dyDescent="0.25">
      <c r="A1471" s="266"/>
      <c r="B1471" s="241"/>
      <c r="C1471" s="266"/>
      <c r="F1471" s="313"/>
      <c r="W1471" s="490"/>
    </row>
    <row r="1472" spans="1:23" x14ac:dyDescent="0.25">
      <c r="B1472" s="227"/>
      <c r="C1472" s="226"/>
      <c r="F1472" s="262"/>
      <c r="W1472" s="490"/>
    </row>
    <row r="1473" spans="1:23" x14ac:dyDescent="0.25">
      <c r="B1473" s="227"/>
      <c r="C1473" s="226"/>
      <c r="F1473" s="262"/>
      <c r="W1473" s="490"/>
    </row>
    <row r="1474" spans="1:23" x14ac:dyDescent="0.25">
      <c r="B1474" s="227"/>
      <c r="C1474" s="226"/>
      <c r="F1474" s="262"/>
      <c r="W1474" s="490"/>
    </row>
    <row r="1475" spans="1:23" x14ac:dyDescent="0.25">
      <c r="B1475" s="227"/>
      <c r="C1475" s="226"/>
      <c r="F1475" s="262"/>
      <c r="W1475" s="490"/>
    </row>
    <row r="1476" spans="1:23" x14ac:dyDescent="0.25">
      <c r="B1476" s="227"/>
      <c r="C1476" s="226"/>
      <c r="F1476" s="262"/>
      <c r="W1476" s="490"/>
    </row>
    <row r="1477" spans="1:23" x14ac:dyDescent="0.25">
      <c r="B1477" s="227"/>
      <c r="C1477" s="226"/>
      <c r="F1477" s="262"/>
      <c r="W1477" s="490"/>
    </row>
    <row r="1478" spans="1:23" x14ac:dyDescent="0.25">
      <c r="B1478" s="227"/>
      <c r="C1478" s="226"/>
      <c r="F1478" s="262"/>
      <c r="W1478" s="490"/>
    </row>
    <row r="1479" spans="1:23" x14ac:dyDescent="0.25">
      <c r="A1479" s="266"/>
      <c r="B1479" s="241"/>
      <c r="C1479" s="266"/>
      <c r="F1479" s="313"/>
      <c r="W1479" s="490"/>
    </row>
    <row r="1480" spans="1:23" x14ac:dyDescent="0.25">
      <c r="B1480" s="227"/>
      <c r="C1480" s="226"/>
      <c r="F1480" s="262"/>
      <c r="W1480" s="490"/>
    </row>
    <row r="1481" spans="1:23" x14ac:dyDescent="0.25">
      <c r="B1481" s="227"/>
      <c r="C1481" s="226"/>
      <c r="F1481" s="262"/>
      <c r="W1481" s="490"/>
    </row>
    <row r="1482" spans="1:23" x14ac:dyDescent="0.25">
      <c r="A1482" s="266"/>
      <c r="B1482" s="241"/>
      <c r="C1482" s="266"/>
      <c r="F1482" s="313"/>
      <c r="W1482" s="490"/>
    </row>
    <row r="1483" spans="1:23" x14ac:dyDescent="0.25">
      <c r="B1483" s="227"/>
      <c r="C1483" s="226"/>
      <c r="F1483" s="262"/>
      <c r="W1483" s="490"/>
    </row>
    <row r="1484" spans="1:23" x14ac:dyDescent="0.25">
      <c r="B1484" s="227"/>
      <c r="C1484" s="226"/>
      <c r="F1484" s="262"/>
      <c r="W1484" s="490"/>
    </row>
    <row r="1485" spans="1:23" x14ac:dyDescent="0.25">
      <c r="A1485" s="266"/>
      <c r="B1485" s="241"/>
      <c r="C1485" s="266"/>
      <c r="F1485" s="313"/>
      <c r="W1485" s="490"/>
    </row>
    <row r="1486" spans="1:23" x14ac:dyDescent="0.25">
      <c r="B1486" s="227"/>
      <c r="C1486" s="226"/>
      <c r="F1486" s="262"/>
      <c r="W1486" s="490"/>
    </row>
    <row r="1487" spans="1:23" x14ac:dyDescent="0.25">
      <c r="B1487" s="227"/>
      <c r="C1487" s="226"/>
      <c r="F1487" s="262"/>
      <c r="W1487" s="490"/>
    </row>
    <row r="1488" spans="1:23" x14ac:dyDescent="0.25">
      <c r="B1488" s="227"/>
      <c r="C1488" s="226"/>
      <c r="F1488" s="262"/>
      <c r="W1488" s="490"/>
    </row>
    <row r="1489" spans="1:23" x14ac:dyDescent="0.25">
      <c r="B1489" s="227"/>
      <c r="C1489" s="226"/>
      <c r="F1489" s="262"/>
      <c r="W1489" s="490"/>
    </row>
    <row r="1490" spans="1:23" x14ac:dyDescent="0.25">
      <c r="B1490" s="227"/>
      <c r="C1490" s="226"/>
      <c r="F1490" s="262"/>
      <c r="W1490" s="490"/>
    </row>
    <row r="1491" spans="1:23" x14ac:dyDescent="0.25">
      <c r="B1491" s="227"/>
      <c r="C1491" s="226"/>
      <c r="F1491" s="262"/>
      <c r="W1491" s="490"/>
    </row>
    <row r="1492" spans="1:23" x14ac:dyDescent="0.25">
      <c r="B1492" s="227"/>
      <c r="C1492" s="226"/>
      <c r="F1492" s="262"/>
      <c r="W1492" s="490"/>
    </row>
    <row r="1493" spans="1:23" x14ac:dyDescent="0.25">
      <c r="B1493" s="227"/>
      <c r="C1493" s="226"/>
      <c r="F1493" s="262"/>
      <c r="W1493" s="490"/>
    </row>
    <row r="1494" spans="1:23" x14ac:dyDescent="0.25">
      <c r="B1494" s="227"/>
      <c r="C1494" s="226"/>
      <c r="F1494" s="262"/>
      <c r="W1494" s="490"/>
    </row>
    <row r="1495" spans="1:23" x14ac:dyDescent="0.25">
      <c r="B1495" s="227"/>
      <c r="C1495" s="226"/>
      <c r="F1495" s="262"/>
      <c r="W1495" s="490"/>
    </row>
    <row r="1496" spans="1:23" x14ac:dyDescent="0.25">
      <c r="B1496" s="227"/>
      <c r="C1496" s="226"/>
      <c r="F1496" s="262"/>
    </row>
    <row r="1497" spans="1:23" x14ac:dyDescent="0.25">
      <c r="A1497" s="266"/>
      <c r="B1497" s="241"/>
      <c r="C1497" s="266"/>
      <c r="F1497" s="313"/>
    </row>
    <row r="1498" spans="1:23" x14ac:dyDescent="0.25">
      <c r="B1498" s="227"/>
      <c r="C1498" s="226"/>
      <c r="F1498" s="262"/>
    </row>
    <row r="1499" spans="1:23" x14ac:dyDescent="0.25">
      <c r="B1499" s="227"/>
      <c r="C1499" s="226"/>
      <c r="F1499" s="262"/>
    </row>
    <row r="1500" spans="1:23" x14ac:dyDescent="0.25">
      <c r="B1500" s="227"/>
      <c r="C1500" s="226"/>
      <c r="F1500" s="262"/>
    </row>
    <row r="1501" spans="1:23" x14ac:dyDescent="0.25">
      <c r="B1501" s="227"/>
      <c r="C1501" s="226"/>
      <c r="F1501" s="262"/>
    </row>
    <row r="1502" spans="1:23" x14ac:dyDescent="0.25">
      <c r="B1502" s="227"/>
      <c r="C1502" s="226"/>
      <c r="F1502" s="262"/>
    </row>
    <row r="1503" spans="1:23" x14ac:dyDescent="0.25">
      <c r="B1503" s="227"/>
      <c r="C1503" s="226"/>
      <c r="F1503" s="262"/>
    </row>
    <row r="1504" spans="1:23" x14ac:dyDescent="0.25">
      <c r="B1504" s="227"/>
      <c r="C1504" s="226"/>
      <c r="F1504" s="262"/>
    </row>
    <row r="1505" spans="1:6" x14ac:dyDescent="0.25">
      <c r="B1505" s="227"/>
      <c r="C1505" s="226"/>
      <c r="F1505" s="262"/>
    </row>
    <row r="1506" spans="1:6" x14ac:dyDescent="0.25">
      <c r="B1506" s="227"/>
      <c r="C1506" s="226"/>
      <c r="F1506" s="262"/>
    </row>
    <row r="1507" spans="1:6" x14ac:dyDescent="0.25">
      <c r="B1507" s="227"/>
      <c r="C1507" s="226"/>
      <c r="F1507" s="262"/>
    </row>
    <row r="1508" spans="1:6" x14ac:dyDescent="0.25">
      <c r="B1508" s="227"/>
      <c r="C1508" s="226"/>
      <c r="F1508" s="262"/>
    </row>
    <row r="1509" spans="1:6" x14ac:dyDescent="0.25">
      <c r="B1509" s="227"/>
      <c r="C1509" s="226"/>
      <c r="F1509" s="262"/>
    </row>
    <row r="1510" spans="1:6" s="490" customFormat="1" x14ac:dyDescent="0.25">
      <c r="A1510" s="266"/>
      <c r="B1510" s="241"/>
      <c r="C1510" s="266"/>
      <c r="D1510" s="261"/>
      <c r="E1510" s="261"/>
      <c r="F1510" s="313"/>
    </row>
    <row r="1511" spans="1:6" s="490" customFormat="1" x14ac:dyDescent="0.25">
      <c r="A1511" s="226"/>
      <c r="B1511" s="227"/>
      <c r="C1511" s="226"/>
      <c r="D1511" s="261"/>
      <c r="E1511" s="261"/>
      <c r="F1511" s="262"/>
    </row>
    <row r="1512" spans="1:6" s="490" customFormat="1" x14ac:dyDescent="0.25">
      <c r="A1512" s="226"/>
      <c r="B1512" s="227"/>
      <c r="C1512" s="226"/>
      <c r="D1512" s="261"/>
      <c r="E1512" s="261"/>
      <c r="F1512" s="262"/>
    </row>
    <row r="1513" spans="1:6" s="490" customFormat="1" x14ac:dyDescent="0.25">
      <c r="A1513" s="226"/>
      <c r="B1513" s="227"/>
      <c r="C1513" s="226"/>
      <c r="D1513" s="261"/>
      <c r="E1513" s="261"/>
      <c r="F1513" s="262"/>
    </row>
    <row r="1514" spans="1:6" s="490" customFormat="1" x14ac:dyDescent="0.25">
      <c r="A1514" s="226"/>
      <c r="B1514" s="227"/>
      <c r="C1514" s="226"/>
      <c r="D1514" s="261"/>
      <c r="E1514" s="261"/>
      <c r="F1514" s="262"/>
    </row>
    <row r="1515" spans="1:6" s="490" customFormat="1" x14ac:dyDescent="0.25">
      <c r="A1515" s="226"/>
      <c r="B1515" s="227"/>
      <c r="C1515" s="226"/>
      <c r="D1515" s="261"/>
      <c r="E1515" s="261"/>
      <c r="F1515" s="262"/>
    </row>
    <row r="1516" spans="1:6" s="490" customFormat="1" x14ac:dyDescent="0.25">
      <c r="A1516" s="226"/>
      <c r="B1516" s="227"/>
      <c r="C1516" s="226"/>
      <c r="D1516" s="261"/>
      <c r="E1516" s="261"/>
      <c r="F1516" s="262"/>
    </row>
    <row r="1517" spans="1:6" s="490" customFormat="1" x14ac:dyDescent="0.25">
      <c r="A1517" s="226"/>
      <c r="B1517" s="227"/>
      <c r="C1517" s="226"/>
      <c r="D1517" s="261"/>
      <c r="E1517" s="261"/>
      <c r="F1517" s="262"/>
    </row>
    <row r="1518" spans="1:6" s="490" customFormat="1" x14ac:dyDescent="0.25">
      <c r="A1518" s="226"/>
      <c r="B1518" s="227"/>
      <c r="C1518" s="226"/>
      <c r="D1518" s="261"/>
      <c r="E1518" s="261"/>
      <c r="F1518" s="262"/>
    </row>
    <row r="1519" spans="1:6" s="490" customFormat="1" x14ac:dyDescent="0.25">
      <c r="A1519" s="226"/>
      <c r="B1519" s="227"/>
      <c r="C1519" s="226"/>
      <c r="D1519" s="261"/>
      <c r="E1519" s="261"/>
      <c r="F1519" s="262"/>
    </row>
    <row r="1520" spans="1:6" s="490" customFormat="1" x14ac:dyDescent="0.25">
      <c r="A1520" s="226"/>
      <c r="B1520" s="227"/>
      <c r="C1520" s="226"/>
      <c r="D1520" s="261"/>
      <c r="E1520" s="261"/>
      <c r="F1520" s="262"/>
    </row>
    <row r="1521" spans="1:6" s="490" customFormat="1" x14ac:dyDescent="0.25">
      <c r="A1521" s="226"/>
      <c r="B1521" s="227"/>
      <c r="C1521" s="226"/>
      <c r="D1521" s="261"/>
      <c r="E1521" s="261"/>
      <c r="F1521" s="262"/>
    </row>
    <row r="1522" spans="1:6" s="490" customFormat="1" x14ac:dyDescent="0.25">
      <c r="A1522" s="226"/>
      <c r="B1522" s="227"/>
      <c r="C1522" s="226"/>
      <c r="D1522" s="261"/>
      <c r="E1522" s="261"/>
      <c r="F1522" s="262"/>
    </row>
    <row r="1523" spans="1:6" s="490" customFormat="1" x14ac:dyDescent="0.25">
      <c r="A1523" s="226"/>
      <c r="B1523" s="227"/>
      <c r="C1523" s="226"/>
      <c r="D1523" s="261"/>
      <c r="E1523" s="261"/>
      <c r="F1523" s="262"/>
    </row>
    <row r="1524" spans="1:6" s="490" customFormat="1" x14ac:dyDescent="0.25">
      <c r="A1524" s="226"/>
      <c r="B1524" s="227"/>
      <c r="C1524" s="226"/>
      <c r="D1524" s="261"/>
      <c r="E1524" s="261"/>
      <c r="F1524" s="262"/>
    </row>
    <row r="1525" spans="1:6" s="490" customFormat="1" x14ac:dyDescent="0.25">
      <c r="A1525" s="226"/>
      <c r="B1525" s="227"/>
      <c r="C1525" s="226"/>
      <c r="D1525" s="261"/>
      <c r="E1525" s="261"/>
      <c r="F1525" s="262"/>
    </row>
    <row r="1526" spans="1:6" s="490" customFormat="1" x14ac:dyDescent="0.25">
      <c r="A1526" s="226"/>
      <c r="B1526" s="227"/>
      <c r="C1526" s="226"/>
      <c r="D1526" s="261"/>
      <c r="E1526" s="261"/>
      <c r="F1526" s="262"/>
    </row>
    <row r="1527" spans="1:6" s="490" customFormat="1" x14ac:dyDescent="0.25">
      <c r="A1527" s="226"/>
      <c r="B1527" s="227"/>
      <c r="C1527" s="226"/>
      <c r="D1527" s="261"/>
      <c r="E1527" s="261"/>
      <c r="F1527" s="262"/>
    </row>
    <row r="1528" spans="1:6" s="490" customFormat="1" x14ac:dyDescent="0.25">
      <c r="A1528" s="226"/>
      <c r="B1528" s="227"/>
      <c r="C1528" s="226"/>
      <c r="D1528" s="261"/>
      <c r="E1528" s="261"/>
      <c r="F1528" s="262"/>
    </row>
    <row r="1529" spans="1:6" s="490" customFormat="1" x14ac:dyDescent="0.25">
      <c r="A1529" s="226"/>
      <c r="B1529" s="227"/>
      <c r="C1529" s="226"/>
      <c r="D1529" s="261"/>
      <c r="E1529" s="261"/>
      <c r="F1529" s="262"/>
    </row>
    <row r="1530" spans="1:6" s="490" customFormat="1" x14ac:dyDescent="0.25">
      <c r="A1530" s="226"/>
      <c r="B1530" s="227"/>
      <c r="C1530" s="226"/>
      <c r="D1530" s="261"/>
      <c r="E1530" s="261"/>
      <c r="F1530" s="262"/>
    </row>
    <row r="1531" spans="1:6" s="490" customFormat="1" x14ac:dyDescent="0.25">
      <c r="A1531" s="226"/>
      <c r="B1531" s="227"/>
      <c r="D1531" s="228"/>
      <c r="E1531" s="263"/>
      <c r="F1531" s="244"/>
    </row>
    <row r="1532" spans="1:6" s="490" customFormat="1" x14ac:dyDescent="0.25">
      <c r="A1532" s="226"/>
      <c r="B1532" s="244"/>
      <c r="C1532" s="244"/>
      <c r="D1532" s="263"/>
      <c r="E1532" s="263"/>
      <c r="F1532" s="244"/>
    </row>
    <row r="1533" spans="1:6" s="490" customFormat="1" x14ac:dyDescent="0.25">
      <c r="A1533" s="226"/>
      <c r="B1533" s="244"/>
      <c r="C1533" s="277"/>
      <c r="D1533" s="261"/>
      <c r="E1533" s="261"/>
    </row>
    <row r="1534" spans="1:6" s="490" customFormat="1" x14ac:dyDescent="0.25">
      <c r="A1534" s="226"/>
      <c r="B1534" s="244"/>
      <c r="C1534" s="277"/>
      <c r="D1534" s="263"/>
      <c r="E1534" s="263"/>
      <c r="F1534" s="244"/>
    </row>
    <row r="1535" spans="1:6" s="490" customFormat="1" x14ac:dyDescent="0.25">
      <c r="A1535" s="226"/>
      <c r="B1535" s="244"/>
      <c r="C1535" s="277"/>
      <c r="D1535" s="263"/>
      <c r="E1535" s="263"/>
      <c r="F1535" s="244"/>
    </row>
    <row r="1536" spans="1:6" s="490" customFormat="1" x14ac:dyDescent="0.25">
      <c r="A1536" s="226"/>
      <c r="B1536" s="244"/>
      <c r="C1536" s="277"/>
      <c r="D1536" s="263"/>
      <c r="E1536" s="263"/>
      <c r="F1536" s="244"/>
    </row>
    <row r="1537" spans="1:6" s="490" customFormat="1" x14ac:dyDescent="0.25">
      <c r="A1537" s="226"/>
      <c r="B1537" s="244"/>
      <c r="C1537" s="246"/>
      <c r="D1537" s="263"/>
      <c r="E1537" s="263"/>
      <c r="F1537" s="244"/>
    </row>
    <row r="1538" spans="1:6" s="490" customFormat="1" x14ac:dyDescent="0.25">
      <c r="A1538" s="241"/>
      <c r="B1538" s="244"/>
      <c r="C1538" s="244"/>
      <c r="D1538" s="263"/>
      <c r="E1538" s="263"/>
      <c r="F1538" s="244"/>
    </row>
    <row r="1539" spans="1:6" s="490" customFormat="1" x14ac:dyDescent="0.25">
      <c r="A1539" s="374"/>
      <c r="D1539" s="261"/>
      <c r="E1539" s="261"/>
    </row>
    <row r="1540" spans="1:6" s="490" customFormat="1" x14ac:dyDescent="0.25">
      <c r="A1540" s="266"/>
      <c r="B1540" s="277"/>
      <c r="C1540" s="374"/>
      <c r="D1540" s="301"/>
      <c r="E1540" s="302"/>
      <c r="F1540" s="315"/>
    </row>
    <row r="1541" spans="1:6" s="490" customFormat="1" x14ac:dyDescent="0.25">
      <c r="A1541" s="266"/>
      <c r="B1541" s="246"/>
      <c r="C1541" s="246"/>
      <c r="D1541" s="81"/>
      <c r="E1541" s="81"/>
      <c r="F1541" s="246"/>
    </row>
    <row r="1542" spans="1:6" s="490" customFormat="1" x14ac:dyDescent="0.25">
      <c r="A1542" s="226"/>
      <c r="B1542" s="241"/>
      <c r="D1542" s="261"/>
      <c r="E1542" s="268"/>
      <c r="F1542" s="274"/>
    </row>
    <row r="1543" spans="1:6" s="490" customFormat="1" x14ac:dyDescent="0.25">
      <c r="A1543" s="226"/>
      <c r="B1543" s="244"/>
      <c r="D1543" s="228"/>
      <c r="E1543" s="268"/>
      <c r="F1543" s="265"/>
    </row>
    <row r="1544" spans="1:6" s="490" customFormat="1" x14ac:dyDescent="0.25">
      <c r="A1544" s="266"/>
      <c r="B1544" s="241"/>
      <c r="D1544" s="261"/>
      <c r="E1544" s="268"/>
      <c r="F1544" s="274"/>
    </row>
    <row r="1545" spans="1:6" s="490" customFormat="1" x14ac:dyDescent="0.25">
      <c r="A1545" s="226"/>
      <c r="B1545" s="227"/>
      <c r="D1545" s="261"/>
      <c r="E1545" s="261"/>
      <c r="F1545" s="265"/>
    </row>
    <row r="1546" spans="1:6" s="490" customFormat="1" x14ac:dyDescent="0.25">
      <c r="A1546" s="226"/>
      <c r="B1546" s="227"/>
      <c r="D1546" s="261"/>
      <c r="E1546" s="261"/>
      <c r="F1546" s="265"/>
    </row>
    <row r="1547" spans="1:6" s="490" customFormat="1" x14ac:dyDescent="0.25">
      <c r="A1547" s="226"/>
      <c r="B1547" s="227"/>
      <c r="D1547" s="261"/>
      <c r="E1547" s="261"/>
      <c r="F1547" s="265"/>
    </row>
    <row r="1548" spans="1:6" s="490" customFormat="1" x14ac:dyDescent="0.25">
      <c r="A1548" s="226"/>
      <c r="B1548" s="227"/>
      <c r="D1548" s="261"/>
      <c r="E1548" s="261"/>
      <c r="F1548" s="265"/>
    </row>
    <row r="1549" spans="1:6" s="490" customFormat="1" x14ac:dyDescent="0.25">
      <c r="A1549" s="226"/>
      <c r="B1549" s="227"/>
      <c r="D1549" s="261"/>
      <c r="E1549" s="261"/>
      <c r="F1549" s="265"/>
    </row>
    <row r="1550" spans="1:6" s="490" customFormat="1" x14ac:dyDescent="0.25">
      <c r="A1550" s="226"/>
      <c r="B1550" s="227"/>
      <c r="D1550" s="261"/>
      <c r="E1550" s="261"/>
      <c r="F1550" s="265"/>
    </row>
    <row r="1551" spans="1:6" s="490" customFormat="1" x14ac:dyDescent="0.25">
      <c r="A1551" s="226"/>
      <c r="B1551" s="227"/>
      <c r="D1551" s="261"/>
      <c r="E1551" s="261"/>
      <c r="F1551" s="265"/>
    </row>
    <row r="1552" spans="1:6" s="490" customFormat="1" x14ac:dyDescent="0.25">
      <c r="A1552" s="226"/>
      <c r="B1552" s="227"/>
      <c r="D1552" s="261"/>
      <c r="E1552" s="261"/>
      <c r="F1552" s="265"/>
    </row>
    <row r="1553" spans="1:6" s="490" customFormat="1" x14ac:dyDescent="0.25">
      <c r="A1553" s="226"/>
      <c r="B1553" s="227"/>
      <c r="D1553" s="261"/>
      <c r="E1553" s="261"/>
      <c r="F1553" s="265"/>
    </row>
    <row r="1554" spans="1:6" s="490" customFormat="1" x14ac:dyDescent="0.25">
      <c r="A1554" s="226"/>
      <c r="B1554" s="227"/>
      <c r="D1554" s="261"/>
      <c r="E1554" s="261"/>
      <c r="F1554" s="265"/>
    </row>
    <row r="1555" spans="1:6" s="490" customFormat="1" x14ac:dyDescent="0.25">
      <c r="A1555" s="226"/>
      <c r="B1555" s="227"/>
      <c r="D1555" s="261"/>
      <c r="E1555" s="261"/>
      <c r="F1555" s="265"/>
    </row>
    <row r="1556" spans="1:6" s="490" customFormat="1" x14ac:dyDescent="0.25">
      <c r="A1556" s="226"/>
      <c r="B1556" s="227"/>
      <c r="D1556" s="261"/>
      <c r="E1556" s="261"/>
      <c r="F1556" s="265"/>
    </row>
    <row r="1557" spans="1:6" s="490" customFormat="1" x14ac:dyDescent="0.25">
      <c r="A1557" s="226"/>
      <c r="B1557" s="227"/>
      <c r="D1557" s="261"/>
      <c r="E1557" s="261"/>
      <c r="F1557" s="265"/>
    </row>
    <row r="1558" spans="1:6" s="490" customFormat="1" x14ac:dyDescent="0.25">
      <c r="A1558" s="226"/>
      <c r="B1558" s="227"/>
      <c r="D1558" s="261"/>
      <c r="E1558" s="261"/>
      <c r="F1558" s="265"/>
    </row>
    <row r="1559" spans="1:6" s="490" customFormat="1" x14ac:dyDescent="0.25">
      <c r="A1559" s="226"/>
      <c r="B1559" s="227"/>
      <c r="D1559" s="261"/>
      <c r="E1559" s="261"/>
      <c r="F1559" s="265"/>
    </row>
    <row r="1560" spans="1:6" s="490" customFormat="1" x14ac:dyDescent="0.25">
      <c r="A1560" s="226"/>
      <c r="B1560" s="227"/>
      <c r="D1560" s="261"/>
      <c r="E1560" s="261"/>
      <c r="F1560" s="265"/>
    </row>
    <row r="1561" spans="1:6" s="490" customFormat="1" x14ac:dyDescent="0.25">
      <c r="A1561" s="226"/>
      <c r="B1561" s="227"/>
      <c r="D1561" s="261"/>
      <c r="E1561" s="261"/>
      <c r="F1561" s="265"/>
    </row>
    <row r="1562" spans="1:6" s="490" customFormat="1" x14ac:dyDescent="0.25">
      <c r="A1562" s="226"/>
      <c r="B1562" s="227"/>
      <c r="D1562" s="261"/>
      <c r="E1562" s="261"/>
      <c r="F1562" s="265"/>
    </row>
    <row r="1563" spans="1:6" s="490" customFormat="1" x14ac:dyDescent="0.25">
      <c r="A1563" s="226"/>
      <c r="B1563" s="227"/>
      <c r="D1563" s="261"/>
      <c r="E1563" s="261"/>
      <c r="F1563" s="265"/>
    </row>
    <row r="1564" spans="1:6" s="490" customFormat="1" x14ac:dyDescent="0.25">
      <c r="A1564" s="226"/>
      <c r="B1564" s="227"/>
      <c r="D1564" s="261"/>
      <c r="E1564" s="261"/>
      <c r="F1564" s="265"/>
    </row>
    <row r="1565" spans="1:6" s="490" customFormat="1" x14ac:dyDescent="0.25">
      <c r="A1565" s="226"/>
      <c r="B1565" s="227"/>
      <c r="D1565" s="261"/>
      <c r="E1565" s="261"/>
      <c r="F1565" s="265"/>
    </row>
    <row r="1566" spans="1:6" s="490" customFormat="1" x14ac:dyDescent="0.25">
      <c r="A1566" s="226"/>
      <c r="B1566" s="241"/>
      <c r="D1566" s="261"/>
      <c r="E1566" s="261"/>
      <c r="F1566" s="274"/>
    </row>
    <row r="1567" spans="1:6" s="490" customFormat="1" x14ac:dyDescent="0.25">
      <c r="A1567" s="226"/>
      <c r="B1567" s="227"/>
      <c r="D1567" s="261"/>
      <c r="E1567" s="261"/>
      <c r="F1567" s="265"/>
    </row>
    <row r="1568" spans="1:6" s="490" customFormat="1" x14ac:dyDescent="0.25">
      <c r="A1568" s="226"/>
      <c r="B1568" s="227"/>
      <c r="D1568" s="261"/>
      <c r="E1568" s="261"/>
      <c r="F1568" s="265"/>
    </row>
    <row r="1569" spans="1:6" s="490" customFormat="1" x14ac:dyDescent="0.25">
      <c r="A1569" s="226"/>
      <c r="B1569" s="227"/>
      <c r="D1569" s="261"/>
      <c r="E1569" s="261"/>
      <c r="F1569" s="265"/>
    </row>
    <row r="1570" spans="1:6" s="490" customFormat="1" x14ac:dyDescent="0.25">
      <c r="A1570" s="226"/>
      <c r="B1570" s="227"/>
      <c r="D1570" s="261"/>
      <c r="E1570" s="261"/>
      <c r="F1570" s="265"/>
    </row>
    <row r="1571" spans="1:6" s="490" customFormat="1" x14ac:dyDescent="0.25">
      <c r="A1571" s="226"/>
      <c r="B1571" s="227"/>
      <c r="D1571" s="261"/>
      <c r="E1571" s="261"/>
      <c r="F1571" s="265"/>
    </row>
    <row r="1572" spans="1:6" s="490" customFormat="1" x14ac:dyDescent="0.25">
      <c r="A1572" s="226"/>
      <c r="B1572" s="227"/>
      <c r="D1572" s="261"/>
      <c r="E1572" s="261"/>
      <c r="F1572" s="265"/>
    </row>
    <row r="1573" spans="1:6" s="490" customFormat="1" x14ac:dyDescent="0.25">
      <c r="A1573" s="226"/>
      <c r="B1573" s="227"/>
      <c r="D1573" s="261"/>
      <c r="E1573" s="261"/>
      <c r="F1573" s="265"/>
    </row>
    <row r="1574" spans="1:6" s="490" customFormat="1" x14ac:dyDescent="0.25">
      <c r="A1574" s="226"/>
      <c r="B1574" s="227"/>
      <c r="D1574" s="261"/>
      <c r="E1574" s="261"/>
      <c r="F1574" s="265"/>
    </row>
    <row r="1575" spans="1:6" s="490" customFormat="1" x14ac:dyDescent="0.25">
      <c r="A1575" s="226"/>
      <c r="B1575" s="227"/>
      <c r="D1575" s="261"/>
      <c r="E1575" s="261"/>
      <c r="F1575" s="265"/>
    </row>
    <row r="1576" spans="1:6" s="490" customFormat="1" x14ac:dyDescent="0.25">
      <c r="A1576" s="226"/>
      <c r="B1576" s="227"/>
      <c r="D1576" s="261"/>
      <c r="E1576" s="261"/>
      <c r="F1576" s="265"/>
    </row>
    <row r="1577" spans="1:6" s="490" customFormat="1" x14ac:dyDescent="0.25">
      <c r="A1577" s="226"/>
      <c r="B1577" s="227"/>
      <c r="D1577" s="261"/>
      <c r="E1577" s="261"/>
      <c r="F1577" s="265"/>
    </row>
    <row r="1578" spans="1:6" s="490" customFormat="1" x14ac:dyDescent="0.25">
      <c r="A1578" s="226"/>
      <c r="B1578" s="227"/>
      <c r="D1578" s="261"/>
      <c r="E1578" s="261"/>
      <c r="F1578" s="265"/>
    </row>
    <row r="1579" spans="1:6" s="490" customFormat="1" x14ac:dyDescent="0.25">
      <c r="A1579" s="226"/>
      <c r="B1579" s="227"/>
      <c r="D1579" s="261"/>
      <c r="E1579" s="261"/>
      <c r="F1579" s="265"/>
    </row>
    <row r="1580" spans="1:6" s="490" customFormat="1" x14ac:dyDescent="0.25">
      <c r="A1580" s="226"/>
      <c r="B1580" s="227"/>
      <c r="D1580" s="261"/>
      <c r="E1580" s="261"/>
      <c r="F1580" s="265"/>
    </row>
    <row r="1581" spans="1:6" s="490" customFormat="1" x14ac:dyDescent="0.25">
      <c r="A1581" s="226"/>
      <c r="B1581" s="227"/>
      <c r="D1581" s="261"/>
      <c r="E1581" s="261"/>
      <c r="F1581" s="265"/>
    </row>
    <row r="1582" spans="1:6" s="490" customFormat="1" x14ac:dyDescent="0.25">
      <c r="A1582" s="226"/>
      <c r="B1582" s="227"/>
      <c r="D1582" s="261"/>
      <c r="E1582" s="261"/>
      <c r="F1582" s="265"/>
    </row>
    <row r="1583" spans="1:6" s="490" customFormat="1" x14ac:dyDescent="0.25">
      <c r="A1583" s="226"/>
      <c r="B1583" s="227"/>
      <c r="D1583" s="261"/>
      <c r="E1583" s="261"/>
      <c r="F1583" s="265"/>
    </row>
    <row r="1584" spans="1:6" s="490" customFormat="1" x14ac:dyDescent="0.25">
      <c r="A1584" s="226"/>
      <c r="B1584" s="227"/>
      <c r="D1584" s="261"/>
      <c r="E1584" s="261"/>
      <c r="F1584" s="265"/>
    </row>
    <row r="1585" spans="1:6" s="490" customFormat="1" x14ac:dyDescent="0.25">
      <c r="A1585" s="226"/>
      <c r="B1585" s="227"/>
      <c r="D1585" s="261"/>
      <c r="E1585" s="261"/>
      <c r="F1585" s="265"/>
    </row>
    <row r="1586" spans="1:6" s="490" customFormat="1" x14ac:dyDescent="0.25">
      <c r="A1586" s="226"/>
      <c r="B1586" s="227"/>
      <c r="D1586" s="261"/>
      <c r="E1586" s="261"/>
      <c r="F1586" s="265"/>
    </row>
    <row r="1587" spans="1:6" s="490" customFormat="1" x14ac:dyDescent="0.25">
      <c r="A1587" s="226"/>
      <c r="B1587" s="227"/>
      <c r="D1587" s="261"/>
      <c r="E1587" s="261"/>
      <c r="F1587" s="265"/>
    </row>
    <row r="1588" spans="1:6" s="490" customFormat="1" x14ac:dyDescent="0.25">
      <c r="A1588" s="226"/>
      <c r="B1588" s="227"/>
      <c r="D1588" s="261"/>
      <c r="E1588" s="261"/>
      <c r="F1588" s="265"/>
    </row>
    <row r="1589" spans="1:6" s="490" customFormat="1" x14ac:dyDescent="0.25">
      <c r="A1589" s="226"/>
      <c r="B1589" s="227"/>
      <c r="D1589" s="261"/>
      <c r="E1589" s="261"/>
      <c r="F1589" s="265"/>
    </row>
    <row r="1590" spans="1:6" s="490" customFormat="1" x14ac:dyDescent="0.25">
      <c r="A1590" s="226"/>
      <c r="B1590" s="227"/>
      <c r="D1590" s="261"/>
      <c r="E1590" s="261"/>
      <c r="F1590" s="265"/>
    </row>
    <row r="1591" spans="1:6" s="490" customFormat="1" x14ac:dyDescent="0.25">
      <c r="A1591" s="226"/>
      <c r="B1591" s="227"/>
      <c r="D1591" s="261"/>
      <c r="E1591" s="261"/>
      <c r="F1591" s="274"/>
    </row>
    <row r="1592" spans="1:6" s="490" customFormat="1" x14ac:dyDescent="0.25">
      <c r="A1592" s="226"/>
      <c r="B1592" s="227"/>
      <c r="D1592" s="261"/>
      <c r="E1592" s="261"/>
      <c r="F1592" s="265"/>
    </row>
    <row r="1593" spans="1:6" s="490" customFormat="1" x14ac:dyDescent="0.25">
      <c r="A1593" s="226"/>
      <c r="B1593" s="227"/>
      <c r="D1593" s="261"/>
      <c r="E1593" s="261"/>
      <c r="F1593" s="265"/>
    </row>
    <row r="1594" spans="1:6" s="490" customFormat="1" x14ac:dyDescent="0.25">
      <c r="A1594" s="226"/>
      <c r="B1594" s="227"/>
      <c r="D1594" s="261"/>
      <c r="E1594" s="261"/>
      <c r="F1594" s="265"/>
    </row>
    <row r="1595" spans="1:6" s="490" customFormat="1" x14ac:dyDescent="0.25">
      <c r="A1595" s="226"/>
      <c r="B1595" s="227"/>
      <c r="D1595" s="261"/>
      <c r="E1595" s="261"/>
      <c r="F1595" s="265"/>
    </row>
    <row r="1596" spans="1:6" s="490" customFormat="1" x14ac:dyDescent="0.25">
      <c r="A1596" s="226"/>
      <c r="B1596" s="227"/>
      <c r="D1596" s="261"/>
      <c r="E1596" s="261"/>
      <c r="F1596" s="265"/>
    </row>
    <row r="1597" spans="1:6" s="490" customFormat="1" x14ac:dyDescent="0.25">
      <c r="A1597" s="226"/>
      <c r="B1597" s="227"/>
      <c r="D1597" s="261"/>
      <c r="E1597" s="261"/>
      <c r="F1597" s="265"/>
    </row>
    <row r="1598" spans="1:6" s="490" customFormat="1" x14ac:dyDescent="0.25">
      <c r="A1598" s="226"/>
      <c r="B1598" s="227"/>
      <c r="D1598" s="261"/>
      <c r="E1598" s="261"/>
      <c r="F1598" s="265"/>
    </row>
    <row r="1599" spans="1:6" s="490" customFormat="1" x14ac:dyDescent="0.25">
      <c r="A1599" s="226"/>
      <c r="B1599" s="227"/>
      <c r="D1599" s="261"/>
      <c r="E1599" s="261"/>
      <c r="F1599" s="265"/>
    </row>
    <row r="1600" spans="1:6" s="490" customFormat="1" x14ac:dyDescent="0.25">
      <c r="A1600" s="226"/>
      <c r="B1600" s="227"/>
      <c r="D1600" s="261"/>
      <c r="E1600" s="261"/>
      <c r="F1600" s="265"/>
    </row>
    <row r="1601" spans="1:6" s="490" customFormat="1" x14ac:dyDescent="0.25">
      <c r="A1601" s="226"/>
      <c r="B1601" s="227"/>
      <c r="D1601" s="261"/>
      <c r="E1601" s="261"/>
      <c r="F1601" s="265"/>
    </row>
    <row r="1602" spans="1:6" s="490" customFormat="1" x14ac:dyDescent="0.25">
      <c r="A1602" s="226"/>
      <c r="B1602" s="227"/>
      <c r="D1602" s="261"/>
      <c r="E1602" s="261"/>
      <c r="F1602" s="265"/>
    </row>
    <row r="1603" spans="1:6" s="490" customFormat="1" x14ac:dyDescent="0.25">
      <c r="A1603" s="226"/>
      <c r="B1603" s="227"/>
      <c r="D1603" s="261"/>
      <c r="E1603" s="261"/>
      <c r="F1603" s="265"/>
    </row>
    <row r="1604" spans="1:6" s="490" customFormat="1" x14ac:dyDescent="0.25">
      <c r="A1604" s="226"/>
      <c r="B1604" s="227"/>
      <c r="D1604" s="261"/>
      <c r="E1604" s="261"/>
      <c r="F1604" s="265"/>
    </row>
    <row r="1605" spans="1:6" s="490" customFormat="1" x14ac:dyDescent="0.25">
      <c r="A1605" s="226"/>
      <c r="B1605" s="227"/>
      <c r="D1605" s="261"/>
      <c r="E1605" s="261"/>
      <c r="F1605" s="265"/>
    </row>
    <row r="1606" spans="1:6" s="490" customFormat="1" x14ac:dyDescent="0.25">
      <c r="A1606" s="226"/>
      <c r="B1606" s="227"/>
      <c r="D1606" s="261"/>
      <c r="E1606" s="261"/>
      <c r="F1606" s="265"/>
    </row>
    <row r="1607" spans="1:6" s="490" customFormat="1" x14ac:dyDescent="0.25">
      <c r="A1607" s="226"/>
      <c r="B1607" s="227"/>
      <c r="D1607" s="261"/>
      <c r="E1607" s="261"/>
      <c r="F1607" s="265"/>
    </row>
    <row r="1608" spans="1:6" s="490" customFormat="1" x14ac:dyDescent="0.25">
      <c r="A1608" s="226"/>
      <c r="B1608" s="227"/>
      <c r="D1608" s="261"/>
      <c r="E1608" s="261"/>
      <c r="F1608" s="265"/>
    </row>
    <row r="1609" spans="1:6" s="490" customFormat="1" x14ac:dyDescent="0.25">
      <c r="A1609" s="226"/>
      <c r="B1609" s="227"/>
      <c r="D1609" s="261"/>
      <c r="E1609" s="261"/>
      <c r="F1609" s="265"/>
    </row>
    <row r="1610" spans="1:6" s="490" customFormat="1" x14ac:dyDescent="0.25">
      <c r="A1610" s="226"/>
      <c r="B1610" s="227"/>
      <c r="D1610" s="261"/>
      <c r="E1610" s="261"/>
      <c r="F1610" s="265"/>
    </row>
    <row r="1611" spans="1:6" s="490" customFormat="1" x14ac:dyDescent="0.25">
      <c r="A1611" s="226"/>
      <c r="B1611" s="227"/>
      <c r="D1611" s="261"/>
      <c r="E1611" s="261"/>
      <c r="F1611" s="265"/>
    </row>
    <row r="1612" spans="1:6" s="490" customFormat="1" x14ac:dyDescent="0.25">
      <c r="A1612" s="226"/>
      <c r="B1612" s="227"/>
      <c r="D1612" s="261"/>
      <c r="E1612" s="261"/>
      <c r="F1612" s="265"/>
    </row>
    <row r="1613" spans="1:6" s="490" customFormat="1" x14ac:dyDescent="0.25">
      <c r="A1613" s="226"/>
      <c r="B1613" s="227"/>
      <c r="D1613" s="261"/>
      <c r="E1613" s="261"/>
      <c r="F1613" s="265"/>
    </row>
    <row r="1614" spans="1:6" s="490" customFormat="1" x14ac:dyDescent="0.25">
      <c r="A1614" s="226"/>
      <c r="B1614" s="227"/>
      <c r="D1614" s="261"/>
      <c r="E1614" s="261"/>
      <c r="F1614" s="265"/>
    </row>
    <row r="1615" spans="1:6" s="490" customFormat="1" x14ac:dyDescent="0.25">
      <c r="A1615" s="226"/>
      <c r="B1615" s="227"/>
      <c r="D1615" s="261"/>
      <c r="E1615" s="261"/>
      <c r="F1615" s="265"/>
    </row>
    <row r="1616" spans="1:6" s="490" customFormat="1" x14ac:dyDescent="0.25">
      <c r="A1616" s="226"/>
      <c r="B1616" s="227"/>
      <c r="D1616" s="261"/>
      <c r="E1616" s="261"/>
      <c r="F1616" s="265"/>
    </row>
    <row r="1617" spans="1:6" s="490" customFormat="1" x14ac:dyDescent="0.25">
      <c r="A1617" s="226"/>
      <c r="B1617" s="227"/>
      <c r="D1617" s="261"/>
      <c r="E1617" s="261"/>
      <c r="F1617" s="265"/>
    </row>
    <row r="1618" spans="1:6" s="490" customFormat="1" x14ac:dyDescent="0.25">
      <c r="A1618" s="226"/>
      <c r="B1618" s="227"/>
      <c r="D1618" s="261"/>
      <c r="E1618" s="261"/>
      <c r="F1618" s="265"/>
    </row>
    <row r="1619" spans="1:6" s="490" customFormat="1" x14ac:dyDescent="0.25">
      <c r="A1619" s="226"/>
      <c r="B1619" s="227"/>
      <c r="D1619" s="261"/>
      <c r="E1619" s="261"/>
      <c r="F1619" s="265"/>
    </row>
    <row r="1620" spans="1:6" s="490" customFormat="1" x14ac:dyDescent="0.25">
      <c r="A1620" s="226"/>
      <c r="B1620" s="227"/>
      <c r="D1620" s="261"/>
      <c r="E1620" s="261"/>
      <c r="F1620" s="265"/>
    </row>
    <row r="1621" spans="1:6" s="490" customFormat="1" x14ac:dyDescent="0.25">
      <c r="A1621" s="226"/>
      <c r="B1621" s="227"/>
      <c r="D1621" s="261"/>
      <c r="E1621" s="261"/>
      <c r="F1621" s="265"/>
    </row>
    <row r="1622" spans="1:6" s="490" customFormat="1" x14ac:dyDescent="0.25">
      <c r="A1622" s="226"/>
      <c r="B1622" s="227"/>
      <c r="D1622" s="261"/>
      <c r="E1622" s="261"/>
      <c r="F1622" s="265"/>
    </row>
    <row r="1623" spans="1:6" s="490" customFormat="1" x14ac:dyDescent="0.25">
      <c r="A1623" s="226"/>
      <c r="B1623" s="227"/>
      <c r="D1623" s="261"/>
      <c r="E1623" s="261"/>
      <c r="F1623" s="265"/>
    </row>
    <row r="1624" spans="1:6" s="490" customFormat="1" x14ac:dyDescent="0.25">
      <c r="A1624" s="226"/>
      <c r="B1624" s="227"/>
      <c r="D1624" s="261"/>
      <c r="E1624" s="261"/>
      <c r="F1624" s="265"/>
    </row>
    <row r="1625" spans="1:6" s="490" customFormat="1" x14ac:dyDescent="0.25">
      <c r="A1625" s="226"/>
      <c r="B1625" s="227"/>
      <c r="D1625" s="261"/>
      <c r="E1625" s="261"/>
      <c r="F1625" s="265"/>
    </row>
    <row r="1626" spans="1:6" s="490" customFormat="1" x14ac:dyDescent="0.25">
      <c r="A1626" s="226"/>
      <c r="B1626" s="227"/>
      <c r="D1626" s="261"/>
      <c r="E1626" s="261"/>
      <c r="F1626" s="265"/>
    </row>
    <row r="1627" spans="1:6" s="490" customFormat="1" x14ac:dyDescent="0.25">
      <c r="A1627" s="226"/>
      <c r="B1627" s="227"/>
      <c r="D1627" s="261"/>
      <c r="E1627" s="261"/>
      <c r="F1627" s="265"/>
    </row>
    <row r="1628" spans="1:6" s="490" customFormat="1" x14ac:dyDescent="0.25">
      <c r="A1628" s="226"/>
      <c r="B1628" s="227"/>
      <c r="D1628" s="261"/>
      <c r="E1628" s="261"/>
      <c r="F1628" s="265"/>
    </row>
    <row r="1629" spans="1:6" s="490" customFormat="1" x14ac:dyDescent="0.25">
      <c r="A1629" s="226"/>
      <c r="B1629" s="227"/>
      <c r="D1629" s="261"/>
      <c r="E1629" s="261"/>
      <c r="F1629" s="265"/>
    </row>
    <row r="1630" spans="1:6" s="490" customFormat="1" x14ac:dyDescent="0.25">
      <c r="A1630" s="226"/>
      <c r="B1630" s="227"/>
      <c r="D1630" s="261"/>
      <c r="E1630" s="261"/>
      <c r="F1630" s="265"/>
    </row>
    <row r="1631" spans="1:6" s="490" customFormat="1" x14ac:dyDescent="0.25">
      <c r="A1631" s="226"/>
      <c r="B1631" s="227"/>
      <c r="D1631" s="261"/>
      <c r="E1631" s="261"/>
      <c r="F1631" s="265"/>
    </row>
    <row r="1632" spans="1:6" s="490" customFormat="1" x14ac:dyDescent="0.25">
      <c r="A1632" s="226"/>
      <c r="B1632" s="227"/>
      <c r="D1632" s="261"/>
      <c r="E1632" s="261"/>
      <c r="F1632" s="265"/>
    </row>
    <row r="1633" spans="1:6" s="490" customFormat="1" x14ac:dyDescent="0.25">
      <c r="A1633" s="226"/>
      <c r="B1633" s="227"/>
      <c r="D1633" s="261"/>
      <c r="E1633" s="261"/>
      <c r="F1633" s="265"/>
    </row>
    <row r="1634" spans="1:6" s="490" customFormat="1" x14ac:dyDescent="0.25">
      <c r="A1634" s="226"/>
      <c r="B1634" s="227"/>
      <c r="D1634" s="261"/>
      <c r="E1634" s="261"/>
      <c r="F1634" s="265"/>
    </row>
    <row r="1635" spans="1:6" s="490" customFormat="1" x14ac:dyDescent="0.25">
      <c r="A1635" s="226"/>
      <c r="B1635" s="227"/>
      <c r="D1635" s="261"/>
      <c r="E1635" s="261"/>
      <c r="F1635" s="265"/>
    </row>
    <row r="1636" spans="1:6" s="490" customFormat="1" x14ac:dyDescent="0.25">
      <c r="A1636" s="226"/>
      <c r="B1636" s="227"/>
      <c r="D1636" s="261"/>
      <c r="E1636" s="261"/>
      <c r="F1636" s="265"/>
    </row>
    <row r="1637" spans="1:6" s="490" customFormat="1" x14ac:dyDescent="0.25">
      <c r="A1637" s="226"/>
      <c r="B1637" s="227"/>
      <c r="D1637" s="261"/>
      <c r="E1637" s="261"/>
      <c r="F1637" s="265"/>
    </row>
    <row r="1638" spans="1:6" s="490" customFormat="1" x14ac:dyDescent="0.25">
      <c r="A1638" s="226"/>
      <c r="B1638" s="227"/>
      <c r="D1638" s="261"/>
      <c r="E1638" s="261"/>
      <c r="F1638" s="265"/>
    </row>
    <row r="1639" spans="1:6" s="490" customFormat="1" x14ac:dyDescent="0.25">
      <c r="A1639" s="226"/>
      <c r="B1639" s="227"/>
      <c r="D1639" s="261"/>
      <c r="E1639" s="261"/>
      <c r="F1639" s="265"/>
    </row>
    <row r="1640" spans="1:6" s="490" customFormat="1" x14ac:dyDescent="0.25">
      <c r="A1640" s="226"/>
      <c r="B1640" s="227"/>
      <c r="D1640" s="261"/>
      <c r="E1640" s="261"/>
      <c r="F1640" s="265"/>
    </row>
    <row r="1641" spans="1:6" s="490" customFormat="1" x14ac:dyDescent="0.25">
      <c r="A1641" s="226"/>
      <c r="B1641" s="227"/>
      <c r="D1641" s="261"/>
      <c r="E1641" s="261"/>
      <c r="F1641" s="265"/>
    </row>
    <row r="1642" spans="1:6" s="490" customFormat="1" x14ac:dyDescent="0.25">
      <c r="A1642" s="226"/>
      <c r="B1642" s="227"/>
      <c r="D1642" s="261"/>
      <c r="E1642" s="261"/>
      <c r="F1642" s="265"/>
    </row>
    <row r="1643" spans="1:6" s="490" customFormat="1" x14ac:dyDescent="0.25">
      <c r="A1643" s="226"/>
      <c r="B1643" s="227"/>
      <c r="D1643" s="261"/>
      <c r="E1643" s="261"/>
      <c r="F1643" s="265"/>
    </row>
    <row r="1644" spans="1:6" s="490" customFormat="1" x14ac:dyDescent="0.25">
      <c r="A1644" s="226"/>
      <c r="B1644" s="227"/>
      <c r="D1644" s="261"/>
      <c r="E1644" s="261"/>
      <c r="F1644" s="265"/>
    </row>
    <row r="1645" spans="1:6" s="490" customFormat="1" x14ac:dyDescent="0.25">
      <c r="A1645" s="226"/>
      <c r="B1645" s="227"/>
      <c r="D1645" s="261"/>
      <c r="E1645" s="261"/>
      <c r="F1645" s="265"/>
    </row>
    <row r="1646" spans="1:6" s="490" customFormat="1" x14ac:dyDescent="0.25">
      <c r="A1646" s="226"/>
      <c r="B1646" s="227"/>
      <c r="D1646" s="261"/>
      <c r="E1646" s="261"/>
      <c r="F1646" s="265"/>
    </row>
    <row r="1647" spans="1:6" s="490" customFormat="1" x14ac:dyDescent="0.25">
      <c r="A1647" s="226"/>
      <c r="B1647" s="227"/>
      <c r="D1647" s="261"/>
      <c r="E1647" s="261"/>
      <c r="F1647" s="265"/>
    </row>
    <row r="1648" spans="1:6" s="490" customFormat="1" x14ac:dyDescent="0.25">
      <c r="A1648" s="226"/>
      <c r="B1648" s="227"/>
      <c r="D1648" s="261"/>
      <c r="E1648" s="261"/>
      <c r="F1648" s="265"/>
    </row>
    <row r="1649" spans="1:6" s="490" customFormat="1" x14ac:dyDescent="0.25">
      <c r="A1649" s="226"/>
      <c r="B1649" s="227"/>
      <c r="D1649" s="261"/>
      <c r="E1649" s="268"/>
      <c r="F1649" s="265"/>
    </row>
    <row r="1650" spans="1:6" s="490" customFormat="1" x14ac:dyDescent="0.25">
      <c r="A1650" s="226"/>
      <c r="B1650" s="227"/>
      <c r="D1650" s="228"/>
      <c r="E1650" s="263"/>
      <c r="F1650" s="244"/>
    </row>
    <row r="1651" spans="1:6" s="490" customFormat="1" x14ac:dyDescent="0.25">
      <c r="A1651" s="226"/>
      <c r="B1651" s="244"/>
      <c r="C1651" s="244"/>
      <c r="D1651" s="263"/>
      <c r="E1651" s="263"/>
      <c r="F1651" s="244"/>
    </row>
    <row r="1652" spans="1:6" s="490" customFormat="1" x14ac:dyDescent="0.25">
      <c r="A1652" s="226"/>
      <c r="B1652" s="244"/>
      <c r="C1652" s="277"/>
      <c r="D1652" s="261"/>
      <c r="E1652" s="261"/>
    </row>
    <row r="1653" spans="1:6" s="490" customFormat="1" x14ac:dyDescent="0.25">
      <c r="A1653" s="226"/>
      <c r="B1653" s="244"/>
      <c r="C1653" s="277"/>
      <c r="D1653" s="263"/>
      <c r="E1653" s="263"/>
      <c r="F1653" s="244"/>
    </row>
    <row r="1654" spans="1:6" s="490" customFormat="1" x14ac:dyDescent="0.25">
      <c r="A1654" s="226"/>
      <c r="B1654" s="244"/>
      <c r="C1654" s="277"/>
      <c r="D1654" s="263"/>
      <c r="E1654" s="263"/>
      <c r="F1654" s="244"/>
    </row>
    <row r="1655" spans="1:6" s="490" customFormat="1" x14ac:dyDescent="0.25">
      <c r="A1655" s="226"/>
      <c r="B1655" s="244"/>
      <c r="C1655" s="277"/>
      <c r="D1655" s="263"/>
      <c r="E1655" s="263"/>
      <c r="F1655" s="244"/>
    </row>
    <row r="1656" spans="1:6" s="490" customFormat="1" x14ac:dyDescent="0.25">
      <c r="A1656" s="226"/>
      <c r="B1656" s="244"/>
      <c r="C1656" s="277"/>
      <c r="D1656" s="261"/>
      <c r="E1656" s="261"/>
    </row>
    <row r="1657" spans="1:6" s="490" customFormat="1" x14ac:dyDescent="0.25">
      <c r="A1657" s="226"/>
      <c r="B1657" s="241"/>
      <c r="C1657" s="244"/>
      <c r="D1657" s="263"/>
      <c r="E1657" s="263"/>
      <c r="F1657" s="244"/>
    </row>
    <row r="1658" spans="1:6" s="490" customFormat="1" x14ac:dyDescent="0.25">
      <c r="A1658" s="266"/>
      <c r="B1658" s="241"/>
      <c r="C1658" s="244"/>
      <c r="D1658" s="263"/>
      <c r="E1658" s="263"/>
      <c r="F1658" s="244"/>
    </row>
    <row r="1659" spans="1:6" s="490" customFormat="1" x14ac:dyDescent="0.25">
      <c r="A1659" s="226"/>
      <c r="B1659" s="227"/>
      <c r="D1659" s="228"/>
      <c r="E1659" s="261"/>
      <c r="F1659" s="265"/>
    </row>
    <row r="1660" spans="1:6" s="490" customFormat="1" x14ac:dyDescent="0.25">
      <c r="A1660" s="226"/>
      <c r="B1660" s="227"/>
      <c r="D1660" s="228"/>
      <c r="E1660" s="261"/>
      <c r="F1660" s="265"/>
    </row>
    <row r="1661" spans="1:6" s="490" customFormat="1" x14ac:dyDescent="0.25">
      <c r="A1661" s="226"/>
      <c r="B1661" s="227"/>
      <c r="D1661" s="228"/>
      <c r="E1661" s="261"/>
      <c r="F1661" s="265"/>
    </row>
    <row r="1662" spans="1:6" s="490" customFormat="1" x14ac:dyDescent="0.25">
      <c r="A1662" s="226"/>
      <c r="B1662" s="227"/>
      <c r="D1662" s="228"/>
      <c r="E1662" s="261"/>
      <c r="F1662" s="265"/>
    </row>
    <row r="1663" spans="1:6" s="490" customFormat="1" x14ac:dyDescent="0.25">
      <c r="A1663" s="226"/>
      <c r="B1663" s="227"/>
      <c r="D1663" s="228"/>
      <c r="E1663" s="261"/>
      <c r="F1663" s="265"/>
    </row>
    <row r="1664" spans="1:6" s="490" customFormat="1" x14ac:dyDescent="0.25">
      <c r="A1664" s="226"/>
      <c r="B1664" s="227"/>
      <c r="D1664" s="228"/>
      <c r="E1664" s="261"/>
      <c r="F1664" s="265"/>
    </row>
    <row r="1665" spans="1:6" s="490" customFormat="1" x14ac:dyDescent="0.25">
      <c r="A1665" s="226"/>
      <c r="B1665" s="276"/>
      <c r="D1665" s="228"/>
      <c r="E1665" s="261"/>
      <c r="F1665" s="265"/>
    </row>
    <row r="1666" spans="1:6" s="490" customFormat="1" x14ac:dyDescent="0.25">
      <c r="A1666" s="226"/>
      <c r="B1666" s="276"/>
      <c r="D1666" s="228"/>
      <c r="E1666" s="261"/>
      <c r="F1666" s="265"/>
    </row>
    <row r="1667" spans="1:6" s="490" customFormat="1" x14ac:dyDescent="0.25">
      <c r="A1667" s="226"/>
      <c r="B1667" s="276"/>
      <c r="D1667" s="224"/>
      <c r="E1667" s="261"/>
      <c r="F1667" s="265"/>
    </row>
    <row r="1668" spans="1:6" s="490" customFormat="1" x14ac:dyDescent="0.25">
      <c r="A1668" s="226"/>
      <c r="B1668" s="276"/>
      <c r="D1668" s="224"/>
      <c r="E1668" s="261"/>
      <c r="F1668" s="265"/>
    </row>
    <row r="1669" spans="1:6" s="490" customFormat="1" x14ac:dyDescent="0.25">
      <c r="A1669" s="226"/>
      <c r="B1669" s="276"/>
      <c r="D1669" s="224"/>
      <c r="E1669" s="261"/>
      <c r="F1669" s="265"/>
    </row>
    <row r="1670" spans="1:6" s="490" customFormat="1" x14ac:dyDescent="0.25">
      <c r="A1670" s="226"/>
      <c r="B1670" s="276"/>
      <c r="D1670" s="224"/>
      <c r="E1670" s="261"/>
      <c r="F1670" s="265"/>
    </row>
    <row r="1671" spans="1:6" s="490" customFormat="1" x14ac:dyDescent="0.25">
      <c r="A1671" s="226"/>
      <c r="B1671" s="276"/>
      <c r="D1671" s="224"/>
      <c r="E1671" s="261"/>
      <c r="F1671" s="265"/>
    </row>
    <row r="1672" spans="1:6" s="490" customFormat="1" x14ac:dyDescent="0.25">
      <c r="A1672" s="226"/>
      <c r="B1672" s="276"/>
      <c r="D1672" s="224"/>
      <c r="E1672" s="261"/>
      <c r="F1672" s="265"/>
    </row>
    <row r="1673" spans="1:6" s="490" customFormat="1" x14ac:dyDescent="0.25">
      <c r="A1673" s="226"/>
      <c r="B1673" s="276"/>
      <c r="D1673" s="224"/>
      <c r="E1673" s="261"/>
      <c r="F1673" s="265"/>
    </row>
    <row r="1674" spans="1:6" s="490" customFormat="1" x14ac:dyDescent="0.25">
      <c r="A1674" s="226"/>
      <c r="B1674" s="276"/>
      <c r="D1674" s="224"/>
      <c r="E1674" s="261"/>
      <c r="F1674" s="265"/>
    </row>
    <row r="1675" spans="1:6" s="490" customFormat="1" x14ac:dyDescent="0.25">
      <c r="A1675" s="226"/>
      <c r="B1675" s="276"/>
      <c r="D1675" s="224"/>
      <c r="E1675" s="261"/>
      <c r="F1675" s="265"/>
    </row>
    <row r="1676" spans="1:6" s="490" customFormat="1" x14ac:dyDescent="0.25">
      <c r="A1676" s="226"/>
      <c r="B1676" s="276"/>
      <c r="D1676" s="224"/>
      <c r="E1676" s="261"/>
      <c r="F1676" s="265"/>
    </row>
    <row r="1677" spans="1:6" s="490" customFormat="1" x14ac:dyDescent="0.25">
      <c r="A1677" s="226"/>
      <c r="B1677" s="276"/>
      <c r="D1677" s="224"/>
      <c r="E1677" s="261"/>
      <c r="F1677" s="265"/>
    </row>
    <row r="1678" spans="1:6" s="490" customFormat="1" x14ac:dyDescent="0.25">
      <c r="A1678" s="226"/>
      <c r="B1678" s="276"/>
      <c r="D1678" s="224"/>
      <c r="E1678" s="261"/>
      <c r="F1678" s="265"/>
    </row>
    <row r="1679" spans="1:6" s="490" customFormat="1" x14ac:dyDescent="0.25">
      <c r="A1679" s="226"/>
      <c r="B1679" s="276"/>
      <c r="D1679" s="224"/>
      <c r="E1679" s="261"/>
      <c r="F1679" s="265"/>
    </row>
    <row r="1680" spans="1:6" s="490" customFormat="1" x14ac:dyDescent="0.25">
      <c r="A1680" s="226"/>
      <c r="B1680" s="276"/>
      <c r="D1680" s="224"/>
      <c r="E1680" s="261"/>
      <c r="F1680" s="265"/>
    </row>
    <row r="1681" spans="1:6" s="490" customFormat="1" x14ac:dyDescent="0.25">
      <c r="A1681" s="226"/>
      <c r="B1681" s="276"/>
      <c r="D1681" s="224"/>
      <c r="E1681" s="261"/>
      <c r="F1681" s="265"/>
    </row>
    <row r="1682" spans="1:6" s="490" customFormat="1" x14ac:dyDescent="0.25">
      <c r="A1682" s="226"/>
      <c r="B1682" s="276"/>
      <c r="D1682" s="224"/>
      <c r="E1682" s="261"/>
      <c r="F1682" s="265"/>
    </row>
    <row r="1683" spans="1:6" s="490" customFormat="1" x14ac:dyDescent="0.25">
      <c r="A1683" s="226"/>
      <c r="B1683" s="276"/>
      <c r="D1683" s="224"/>
      <c r="E1683" s="261"/>
      <c r="F1683" s="265"/>
    </row>
    <row r="1684" spans="1:6" s="490" customFormat="1" x14ac:dyDescent="0.25">
      <c r="A1684" s="226"/>
      <c r="B1684" s="276"/>
      <c r="D1684" s="224"/>
      <c r="E1684" s="261"/>
      <c r="F1684" s="265"/>
    </row>
    <row r="1685" spans="1:6" s="490" customFormat="1" x14ac:dyDescent="0.25">
      <c r="A1685" s="226"/>
      <c r="B1685" s="276"/>
      <c r="D1685" s="224"/>
      <c r="E1685" s="261"/>
      <c r="F1685" s="265"/>
    </row>
    <row r="1686" spans="1:6" s="490" customFormat="1" x14ac:dyDescent="0.25">
      <c r="A1686" s="226"/>
      <c r="B1686" s="276"/>
      <c r="D1686" s="224"/>
      <c r="E1686" s="261"/>
      <c r="F1686" s="265"/>
    </row>
    <row r="1687" spans="1:6" s="490" customFormat="1" x14ac:dyDescent="0.25">
      <c r="A1687" s="226"/>
      <c r="B1687" s="276"/>
      <c r="D1687" s="224"/>
      <c r="E1687" s="261"/>
      <c r="F1687" s="265"/>
    </row>
    <row r="1688" spans="1:6" s="490" customFormat="1" x14ac:dyDescent="0.25">
      <c r="A1688" s="226"/>
      <c r="B1688" s="276"/>
      <c r="D1688" s="224"/>
      <c r="E1688" s="261"/>
      <c r="F1688" s="265"/>
    </row>
    <row r="1689" spans="1:6" s="490" customFormat="1" x14ac:dyDescent="0.25">
      <c r="A1689" s="226"/>
      <c r="B1689" s="276"/>
      <c r="D1689" s="224"/>
      <c r="E1689" s="261"/>
      <c r="F1689" s="265"/>
    </row>
    <row r="1690" spans="1:6" s="490" customFormat="1" x14ac:dyDescent="0.25">
      <c r="A1690" s="226"/>
      <c r="B1690" s="227"/>
      <c r="D1690" s="224"/>
      <c r="E1690" s="261"/>
      <c r="F1690" s="265"/>
    </row>
    <row r="1691" spans="1:6" s="490" customFormat="1" x14ac:dyDescent="0.25">
      <c r="A1691" s="226"/>
      <c r="B1691" s="276"/>
      <c r="D1691" s="224"/>
      <c r="E1691" s="261"/>
      <c r="F1691" s="265"/>
    </row>
    <row r="1692" spans="1:6" s="490" customFormat="1" x14ac:dyDescent="0.25">
      <c r="A1692" s="226"/>
      <c r="B1692" s="276"/>
      <c r="D1692" s="224"/>
      <c r="E1692" s="261"/>
      <c r="F1692" s="265"/>
    </row>
    <row r="1693" spans="1:6" s="490" customFormat="1" x14ac:dyDescent="0.25">
      <c r="A1693" s="226"/>
      <c r="B1693" s="276"/>
      <c r="D1693" s="224"/>
      <c r="E1693" s="261"/>
      <c r="F1693" s="265"/>
    </row>
    <row r="1694" spans="1:6" s="490" customFormat="1" x14ac:dyDescent="0.25">
      <c r="A1694" s="226"/>
      <c r="B1694" s="276"/>
      <c r="D1694" s="224"/>
      <c r="E1694" s="261"/>
      <c r="F1694" s="265"/>
    </row>
    <row r="1695" spans="1:6" s="490" customFormat="1" x14ac:dyDescent="0.25">
      <c r="A1695" s="226"/>
      <c r="B1695" s="276"/>
      <c r="D1695" s="224"/>
      <c r="E1695" s="261"/>
      <c r="F1695" s="265"/>
    </row>
    <row r="1696" spans="1:6" s="490" customFormat="1" x14ac:dyDescent="0.25">
      <c r="A1696" s="226"/>
      <c r="B1696" s="276"/>
      <c r="D1696" s="224"/>
      <c r="E1696" s="261"/>
      <c r="F1696" s="265"/>
    </row>
    <row r="1697" spans="1:6" s="490" customFormat="1" x14ac:dyDescent="0.25">
      <c r="A1697" s="226"/>
      <c r="B1697" s="276"/>
      <c r="D1697" s="224"/>
      <c r="E1697" s="261"/>
      <c r="F1697" s="265"/>
    </row>
    <row r="1698" spans="1:6" s="490" customFormat="1" x14ac:dyDescent="0.25">
      <c r="A1698" s="226"/>
      <c r="B1698" s="276"/>
      <c r="D1698" s="224"/>
      <c r="E1698" s="261"/>
      <c r="F1698" s="265"/>
    </row>
    <row r="1699" spans="1:6" s="490" customFormat="1" x14ac:dyDescent="0.25">
      <c r="A1699" s="226"/>
      <c r="B1699" s="276"/>
      <c r="D1699" s="224"/>
      <c r="E1699" s="261"/>
      <c r="F1699" s="265"/>
    </row>
    <row r="1700" spans="1:6" s="490" customFormat="1" x14ac:dyDescent="0.25">
      <c r="A1700" s="226"/>
      <c r="B1700" s="276"/>
      <c r="D1700" s="224"/>
      <c r="E1700" s="261"/>
      <c r="F1700" s="265"/>
    </row>
    <row r="1701" spans="1:6" s="490" customFormat="1" x14ac:dyDescent="0.25">
      <c r="A1701" s="226"/>
      <c r="B1701" s="276"/>
      <c r="D1701" s="224"/>
      <c r="E1701" s="261"/>
      <c r="F1701" s="265"/>
    </row>
    <row r="1702" spans="1:6" x14ac:dyDescent="0.25">
      <c r="B1702" s="276"/>
      <c r="D1702" s="224"/>
      <c r="F1702" s="265"/>
    </row>
    <row r="1703" spans="1:6" x14ac:dyDescent="0.25">
      <c r="A1703" s="266"/>
      <c r="B1703" s="246"/>
      <c r="C1703" s="246"/>
      <c r="D1703" s="81"/>
      <c r="E1703" s="81"/>
      <c r="F1703" s="246"/>
    </row>
    <row r="1704" spans="1:6" x14ac:dyDescent="0.25">
      <c r="A1704" s="266"/>
      <c r="B1704" s="485"/>
      <c r="C1704" s="266"/>
      <c r="D1704" s="301"/>
      <c r="E1704" s="301"/>
      <c r="F1704" s="273"/>
    </row>
    <row r="1705" spans="1:6" x14ac:dyDescent="0.25">
      <c r="B1705" s="487"/>
      <c r="C1705" s="226"/>
      <c r="F1705" s="262"/>
    </row>
    <row r="1706" spans="1:6" x14ac:dyDescent="0.25">
      <c r="B1706" s="352"/>
      <c r="C1706" s="226"/>
      <c r="F1706" s="262"/>
    </row>
    <row r="1707" spans="1:6" x14ac:dyDescent="0.25">
      <c r="B1707" s="487"/>
      <c r="C1707" s="226"/>
      <c r="F1707" s="262"/>
    </row>
    <row r="1708" spans="1:6" x14ac:dyDescent="0.25">
      <c r="B1708" s="487"/>
      <c r="C1708" s="226"/>
      <c r="F1708" s="262"/>
    </row>
    <row r="1709" spans="1:6" x14ac:dyDescent="0.25">
      <c r="B1709" s="227"/>
      <c r="C1709" s="226"/>
      <c r="F1709" s="262"/>
    </row>
    <row r="1710" spans="1:6" x14ac:dyDescent="0.25">
      <c r="B1710" s="227"/>
      <c r="C1710" s="226"/>
      <c r="F1710" s="262"/>
    </row>
    <row r="1711" spans="1:6" x14ac:dyDescent="0.25">
      <c r="B1711" s="227"/>
      <c r="C1711" s="226"/>
      <c r="F1711" s="262"/>
    </row>
    <row r="1712" spans="1:6" x14ac:dyDescent="0.25">
      <c r="B1712" s="227"/>
      <c r="C1712" s="226"/>
      <c r="F1712" s="262"/>
    </row>
    <row r="1713" spans="1:6" x14ac:dyDescent="0.25">
      <c r="B1713" s="227"/>
      <c r="C1713" s="226"/>
      <c r="F1713" s="262"/>
    </row>
    <row r="1714" spans="1:6" x14ac:dyDescent="0.25">
      <c r="B1714" s="227"/>
      <c r="C1714" s="226"/>
      <c r="F1714" s="262"/>
    </row>
    <row r="1715" spans="1:6" x14ac:dyDescent="0.25">
      <c r="B1715" s="227"/>
      <c r="C1715" s="226"/>
      <c r="F1715" s="262"/>
    </row>
    <row r="1716" spans="1:6" x14ac:dyDescent="0.25">
      <c r="B1716" s="227"/>
      <c r="C1716" s="226"/>
      <c r="F1716" s="262"/>
    </row>
    <row r="1717" spans="1:6" x14ac:dyDescent="0.25">
      <c r="B1717" s="227"/>
      <c r="C1717" s="226"/>
      <c r="F1717" s="262"/>
    </row>
    <row r="1718" spans="1:6" s="490" customFormat="1" x14ac:dyDescent="0.25">
      <c r="A1718" s="226"/>
      <c r="B1718" s="227"/>
      <c r="C1718" s="226"/>
      <c r="D1718" s="261"/>
      <c r="E1718" s="261"/>
      <c r="F1718" s="262"/>
    </row>
    <row r="1719" spans="1:6" s="490" customFormat="1" x14ac:dyDescent="0.25">
      <c r="A1719" s="226"/>
      <c r="B1719" s="227"/>
      <c r="C1719" s="226"/>
      <c r="D1719" s="261"/>
      <c r="E1719" s="261"/>
      <c r="F1719" s="262"/>
    </row>
    <row r="1720" spans="1:6" s="490" customFormat="1" x14ac:dyDescent="0.25">
      <c r="A1720" s="226"/>
      <c r="B1720" s="227"/>
      <c r="C1720" s="226"/>
      <c r="D1720" s="261"/>
      <c r="E1720" s="261"/>
      <c r="F1720" s="262"/>
    </row>
    <row r="1721" spans="1:6" s="490" customFormat="1" x14ac:dyDescent="0.25">
      <c r="A1721" s="226"/>
      <c r="B1721" s="227"/>
      <c r="C1721" s="226"/>
      <c r="D1721" s="261"/>
      <c r="E1721" s="261"/>
      <c r="F1721" s="262"/>
    </row>
    <row r="1722" spans="1:6" s="490" customFormat="1" x14ac:dyDescent="0.25">
      <c r="A1722" s="226"/>
      <c r="B1722" s="227"/>
      <c r="C1722" s="226"/>
      <c r="D1722" s="261"/>
      <c r="E1722" s="261"/>
      <c r="F1722" s="262"/>
    </row>
    <row r="1723" spans="1:6" s="490" customFormat="1" x14ac:dyDescent="0.25">
      <c r="A1723" s="226"/>
      <c r="B1723" s="227"/>
      <c r="C1723" s="226"/>
      <c r="D1723" s="261"/>
      <c r="E1723" s="261"/>
      <c r="F1723" s="262"/>
    </row>
    <row r="1724" spans="1:6" s="490" customFormat="1" x14ac:dyDescent="0.25">
      <c r="A1724" s="226"/>
      <c r="B1724" s="227"/>
      <c r="C1724" s="226"/>
      <c r="D1724" s="261"/>
      <c r="E1724" s="261"/>
      <c r="F1724" s="262"/>
    </row>
    <row r="1725" spans="1:6" s="490" customFormat="1" x14ac:dyDescent="0.25">
      <c r="A1725" s="226"/>
      <c r="B1725" s="227"/>
      <c r="C1725" s="226"/>
      <c r="D1725" s="261"/>
      <c r="E1725" s="261"/>
      <c r="F1725" s="262"/>
    </row>
    <row r="1726" spans="1:6" s="490" customFormat="1" x14ac:dyDescent="0.25">
      <c r="A1726" s="226"/>
      <c r="B1726" s="227"/>
      <c r="C1726" s="226"/>
      <c r="D1726" s="261"/>
      <c r="E1726" s="261"/>
      <c r="F1726" s="262"/>
    </row>
    <row r="1727" spans="1:6" s="490" customFormat="1" x14ac:dyDescent="0.25">
      <c r="A1727" s="226"/>
      <c r="B1727" s="227"/>
      <c r="C1727" s="226"/>
      <c r="D1727" s="261"/>
      <c r="E1727" s="261"/>
      <c r="F1727" s="262"/>
    </row>
    <row r="1728" spans="1:6" s="490" customFormat="1" x14ac:dyDescent="0.25">
      <c r="A1728" s="226"/>
      <c r="B1728" s="227"/>
      <c r="C1728" s="226"/>
      <c r="D1728" s="261"/>
      <c r="E1728" s="261"/>
      <c r="F1728" s="262"/>
    </row>
    <row r="1729" spans="1:6" s="490" customFormat="1" x14ac:dyDescent="0.25">
      <c r="A1729" s="226"/>
      <c r="B1729" s="227"/>
      <c r="C1729" s="226"/>
      <c r="D1729" s="261"/>
      <c r="E1729" s="261"/>
      <c r="F1729" s="262"/>
    </row>
    <row r="1730" spans="1:6" s="490" customFormat="1" x14ac:dyDescent="0.25">
      <c r="A1730" s="226"/>
      <c r="B1730" s="227"/>
      <c r="C1730" s="226"/>
      <c r="D1730" s="261"/>
      <c r="E1730" s="261"/>
      <c r="F1730" s="262"/>
    </row>
    <row r="1731" spans="1:6" s="490" customFormat="1" x14ac:dyDescent="0.25">
      <c r="A1731" s="226"/>
      <c r="B1731" s="227"/>
      <c r="C1731" s="226"/>
      <c r="D1731" s="261"/>
      <c r="E1731" s="261"/>
      <c r="F1731" s="262"/>
    </row>
    <row r="1732" spans="1:6" s="490" customFormat="1" x14ac:dyDescent="0.25">
      <c r="A1732" s="226"/>
      <c r="B1732" s="227"/>
      <c r="C1732" s="226"/>
      <c r="D1732" s="261"/>
      <c r="E1732" s="261"/>
      <c r="F1732" s="262"/>
    </row>
    <row r="1733" spans="1:6" s="490" customFormat="1" x14ac:dyDescent="0.25">
      <c r="A1733" s="226"/>
      <c r="B1733" s="227"/>
      <c r="C1733" s="226"/>
      <c r="D1733" s="261"/>
      <c r="E1733" s="261"/>
      <c r="F1733" s="262"/>
    </row>
    <row r="1734" spans="1:6" s="490" customFormat="1" x14ac:dyDescent="0.25">
      <c r="A1734" s="226"/>
      <c r="B1734" s="227"/>
      <c r="C1734" s="226"/>
      <c r="D1734" s="261"/>
      <c r="E1734" s="261"/>
      <c r="F1734" s="262"/>
    </row>
    <row r="1735" spans="1:6" s="490" customFormat="1" x14ac:dyDescent="0.25">
      <c r="A1735" s="226"/>
      <c r="B1735" s="227"/>
      <c r="C1735" s="226"/>
      <c r="D1735" s="261"/>
      <c r="E1735" s="261"/>
      <c r="F1735" s="262"/>
    </row>
    <row r="1736" spans="1:6" s="490" customFormat="1" x14ac:dyDescent="0.25">
      <c r="A1736" s="266"/>
      <c r="B1736" s="485"/>
      <c r="C1736" s="266"/>
      <c r="D1736" s="261"/>
      <c r="E1736" s="261"/>
      <c r="F1736" s="273"/>
    </row>
    <row r="1737" spans="1:6" s="490" customFormat="1" x14ac:dyDescent="0.25">
      <c r="A1737" s="226"/>
      <c r="B1737" s="227"/>
      <c r="C1737" s="226"/>
      <c r="D1737" s="261"/>
      <c r="E1737" s="261"/>
      <c r="F1737" s="262"/>
    </row>
    <row r="1738" spans="1:6" s="490" customFormat="1" x14ac:dyDescent="0.25">
      <c r="A1738" s="226"/>
      <c r="B1738" s="227"/>
      <c r="C1738" s="226"/>
      <c r="D1738" s="261"/>
      <c r="E1738" s="261"/>
      <c r="F1738" s="262"/>
    </row>
    <row r="1739" spans="1:6" s="490" customFormat="1" x14ac:dyDescent="0.25">
      <c r="A1739" s="226"/>
      <c r="B1739" s="227"/>
      <c r="C1739" s="226"/>
      <c r="D1739" s="261"/>
      <c r="E1739" s="261"/>
      <c r="F1739" s="262"/>
    </row>
    <row r="1740" spans="1:6" s="490" customFormat="1" x14ac:dyDescent="0.25">
      <c r="A1740" s="226"/>
      <c r="B1740" s="227"/>
      <c r="C1740" s="226"/>
      <c r="D1740" s="261"/>
      <c r="E1740" s="261"/>
      <c r="F1740" s="262"/>
    </row>
    <row r="1741" spans="1:6" s="490" customFormat="1" x14ac:dyDescent="0.25">
      <c r="A1741" s="226"/>
      <c r="B1741" s="227"/>
      <c r="C1741" s="226"/>
      <c r="D1741" s="261"/>
      <c r="E1741" s="261"/>
      <c r="F1741" s="262"/>
    </row>
    <row r="1742" spans="1:6" s="490" customFormat="1" x14ac:dyDescent="0.25">
      <c r="A1742" s="226"/>
      <c r="B1742" s="227"/>
      <c r="C1742" s="226"/>
      <c r="D1742" s="261"/>
      <c r="E1742" s="261"/>
      <c r="F1742" s="262"/>
    </row>
    <row r="1743" spans="1:6" s="490" customFormat="1" x14ac:dyDescent="0.25">
      <c r="A1743" s="226"/>
      <c r="B1743" s="227"/>
      <c r="C1743" s="226"/>
      <c r="D1743" s="261"/>
      <c r="E1743" s="261"/>
      <c r="F1743" s="262"/>
    </row>
    <row r="1744" spans="1:6" s="490" customFormat="1" x14ac:dyDescent="0.25">
      <c r="A1744" s="226"/>
      <c r="B1744" s="227"/>
      <c r="C1744" s="226"/>
      <c r="D1744" s="261"/>
      <c r="E1744" s="261"/>
      <c r="F1744" s="262"/>
    </row>
    <row r="1745" spans="1:6" s="490" customFormat="1" x14ac:dyDescent="0.25">
      <c r="A1745" s="226"/>
      <c r="B1745" s="227"/>
      <c r="C1745" s="226"/>
      <c r="D1745" s="261"/>
      <c r="E1745" s="261"/>
      <c r="F1745" s="262"/>
    </row>
    <row r="1746" spans="1:6" s="490" customFormat="1" x14ac:dyDescent="0.25">
      <c r="A1746" s="226"/>
      <c r="B1746" s="227"/>
      <c r="C1746" s="226"/>
      <c r="D1746" s="261"/>
      <c r="E1746" s="261"/>
      <c r="F1746" s="262"/>
    </row>
    <row r="1747" spans="1:6" s="490" customFormat="1" x14ac:dyDescent="0.25">
      <c r="A1747" s="226"/>
      <c r="B1747" s="227"/>
      <c r="C1747" s="226"/>
      <c r="D1747" s="261"/>
      <c r="E1747" s="261"/>
      <c r="F1747" s="262"/>
    </row>
    <row r="1748" spans="1:6" s="490" customFormat="1" x14ac:dyDescent="0.25">
      <c r="A1748" s="266"/>
      <c r="B1748" s="225"/>
      <c r="C1748" s="266"/>
      <c r="D1748" s="261"/>
      <c r="E1748" s="261"/>
      <c r="F1748" s="273"/>
    </row>
    <row r="1749" spans="1:6" s="490" customFormat="1" x14ac:dyDescent="0.25">
      <c r="A1749" s="226"/>
      <c r="B1749" s="227"/>
      <c r="C1749" s="226"/>
      <c r="D1749" s="261"/>
      <c r="E1749" s="261"/>
      <c r="F1749" s="262"/>
    </row>
    <row r="1750" spans="1:6" s="490" customFormat="1" x14ac:dyDescent="0.25">
      <c r="A1750" s="226"/>
      <c r="B1750" s="227"/>
      <c r="C1750" s="226"/>
      <c r="D1750" s="261"/>
      <c r="E1750" s="261"/>
      <c r="F1750" s="262"/>
    </row>
    <row r="1751" spans="1:6" s="490" customFormat="1" x14ac:dyDescent="0.25">
      <c r="A1751" s="226"/>
      <c r="B1751" s="227"/>
      <c r="C1751" s="226"/>
      <c r="D1751" s="261"/>
      <c r="E1751" s="261"/>
      <c r="F1751" s="262"/>
    </row>
    <row r="1752" spans="1:6" s="490" customFormat="1" x14ac:dyDescent="0.25">
      <c r="A1752" s="226"/>
      <c r="B1752" s="227"/>
      <c r="C1752" s="226"/>
      <c r="D1752" s="261"/>
      <c r="E1752" s="261"/>
      <c r="F1752" s="262"/>
    </row>
    <row r="1753" spans="1:6" s="490" customFormat="1" x14ac:dyDescent="0.25">
      <c r="A1753" s="226"/>
      <c r="B1753" s="227"/>
      <c r="C1753" s="226"/>
      <c r="D1753" s="261"/>
      <c r="E1753" s="261"/>
      <c r="F1753" s="262"/>
    </row>
    <row r="1754" spans="1:6" s="490" customFormat="1" x14ac:dyDescent="0.25">
      <c r="A1754" s="226"/>
      <c r="B1754" s="227"/>
      <c r="C1754" s="226"/>
      <c r="D1754" s="261"/>
      <c r="E1754" s="261"/>
      <c r="F1754" s="262"/>
    </row>
    <row r="1755" spans="1:6" s="490" customFormat="1" x14ac:dyDescent="0.25">
      <c r="A1755" s="226"/>
      <c r="B1755" s="227"/>
      <c r="C1755" s="226"/>
      <c r="D1755" s="261"/>
      <c r="E1755" s="261"/>
      <c r="F1755" s="262"/>
    </row>
    <row r="1756" spans="1:6" s="490" customFormat="1" x14ac:dyDescent="0.25">
      <c r="A1756" s="226"/>
      <c r="B1756" s="227"/>
      <c r="C1756" s="226"/>
      <c r="D1756" s="261"/>
      <c r="E1756" s="261"/>
      <c r="F1756" s="262"/>
    </row>
    <row r="1757" spans="1:6" s="490" customFormat="1" x14ac:dyDescent="0.25">
      <c r="A1757" s="226"/>
      <c r="B1757" s="227"/>
      <c r="C1757" s="226"/>
      <c r="D1757" s="261"/>
      <c r="E1757" s="261"/>
      <c r="F1757" s="262"/>
    </row>
    <row r="1758" spans="1:6" s="490" customFormat="1" x14ac:dyDescent="0.25">
      <c r="A1758" s="226"/>
      <c r="B1758" s="227"/>
      <c r="C1758" s="226"/>
      <c r="D1758" s="261"/>
      <c r="E1758" s="261"/>
      <c r="F1758" s="262"/>
    </row>
    <row r="1759" spans="1:6" s="490" customFormat="1" x14ac:dyDescent="0.25">
      <c r="A1759" s="226"/>
      <c r="B1759" s="227"/>
      <c r="C1759" s="226"/>
      <c r="D1759" s="261"/>
      <c r="E1759" s="261"/>
      <c r="F1759" s="262"/>
    </row>
    <row r="1760" spans="1:6" s="490" customFormat="1" x14ac:dyDescent="0.25">
      <c r="A1760" s="226"/>
      <c r="B1760" s="227"/>
      <c r="C1760" s="226"/>
      <c r="D1760" s="261"/>
      <c r="E1760" s="261"/>
      <c r="F1760" s="262"/>
    </row>
    <row r="1761" spans="1:6" s="490" customFormat="1" x14ac:dyDescent="0.25">
      <c r="A1761" s="226"/>
      <c r="B1761" s="227"/>
      <c r="C1761" s="226"/>
      <c r="D1761" s="261"/>
      <c r="E1761" s="261"/>
      <c r="F1761" s="262"/>
    </row>
    <row r="1762" spans="1:6" s="490" customFormat="1" x14ac:dyDescent="0.25">
      <c r="A1762" s="226"/>
      <c r="B1762" s="227"/>
      <c r="C1762" s="226"/>
      <c r="D1762" s="261"/>
      <c r="E1762" s="261"/>
      <c r="F1762" s="262"/>
    </row>
    <row r="1763" spans="1:6" s="490" customFormat="1" x14ac:dyDescent="0.25">
      <c r="A1763" s="226"/>
      <c r="B1763" s="227"/>
      <c r="C1763" s="226"/>
      <c r="D1763" s="261"/>
      <c r="E1763" s="261"/>
      <c r="F1763" s="262"/>
    </row>
    <row r="1764" spans="1:6" s="490" customFormat="1" x14ac:dyDescent="0.25">
      <c r="A1764" s="226"/>
      <c r="B1764" s="227"/>
      <c r="C1764" s="226"/>
      <c r="D1764" s="261"/>
      <c r="E1764" s="261"/>
      <c r="F1764" s="262"/>
    </row>
    <row r="1765" spans="1:6" s="490" customFormat="1" x14ac:dyDescent="0.25">
      <c r="A1765" s="226"/>
      <c r="B1765" s="227"/>
      <c r="C1765" s="226"/>
      <c r="D1765" s="261"/>
      <c r="E1765" s="261"/>
      <c r="F1765" s="262"/>
    </row>
    <row r="1766" spans="1:6" s="490" customFormat="1" x14ac:dyDescent="0.25">
      <c r="A1766" s="226"/>
      <c r="B1766" s="227"/>
      <c r="C1766" s="226"/>
      <c r="D1766" s="261"/>
      <c r="E1766" s="261"/>
      <c r="F1766" s="262"/>
    </row>
    <row r="1767" spans="1:6" s="490" customFormat="1" x14ac:dyDescent="0.25">
      <c r="A1767" s="226"/>
      <c r="B1767" s="227"/>
      <c r="C1767" s="226"/>
      <c r="D1767" s="261"/>
      <c r="E1767" s="261"/>
      <c r="F1767" s="262"/>
    </row>
    <row r="1768" spans="1:6" s="490" customFormat="1" x14ac:dyDescent="0.25">
      <c r="A1768" s="226"/>
      <c r="B1768" s="227"/>
      <c r="C1768" s="226"/>
      <c r="D1768" s="261"/>
      <c r="E1768" s="261"/>
      <c r="F1768" s="262"/>
    </row>
    <row r="1769" spans="1:6" s="490" customFormat="1" x14ac:dyDescent="0.25">
      <c r="A1769" s="226"/>
      <c r="B1769" s="227"/>
      <c r="C1769" s="226"/>
      <c r="D1769" s="261"/>
      <c r="E1769" s="261"/>
      <c r="F1769" s="262"/>
    </row>
    <row r="1770" spans="1:6" s="490" customFormat="1" x14ac:dyDescent="0.25">
      <c r="A1770" s="226"/>
      <c r="B1770" s="227"/>
      <c r="C1770" s="226"/>
      <c r="D1770" s="261"/>
      <c r="E1770" s="261"/>
      <c r="F1770" s="262"/>
    </row>
    <row r="1771" spans="1:6" s="490" customFormat="1" x14ac:dyDescent="0.25">
      <c r="A1771" s="226"/>
      <c r="B1771" s="227"/>
      <c r="C1771" s="226"/>
      <c r="D1771" s="261"/>
      <c r="E1771" s="261"/>
      <c r="F1771" s="262"/>
    </row>
    <row r="1772" spans="1:6" s="490" customFormat="1" x14ac:dyDescent="0.25">
      <c r="A1772" s="226"/>
      <c r="B1772" s="227"/>
      <c r="C1772" s="226"/>
      <c r="D1772" s="261"/>
      <c r="E1772" s="261"/>
      <c r="F1772" s="262"/>
    </row>
    <row r="1773" spans="1:6" s="490" customFormat="1" x14ac:dyDescent="0.25">
      <c r="A1773" s="226"/>
      <c r="B1773" s="227"/>
      <c r="C1773" s="226"/>
      <c r="D1773" s="261"/>
      <c r="E1773" s="261"/>
      <c r="F1773" s="262"/>
    </row>
    <row r="1774" spans="1:6" s="490" customFormat="1" x14ac:dyDescent="0.25">
      <c r="A1774" s="226"/>
      <c r="B1774" s="227"/>
      <c r="C1774" s="226"/>
      <c r="D1774" s="261"/>
      <c r="E1774" s="261"/>
      <c r="F1774" s="262"/>
    </row>
    <row r="1775" spans="1:6" s="490" customFormat="1" x14ac:dyDescent="0.25">
      <c r="A1775" s="226"/>
      <c r="B1775" s="227"/>
      <c r="C1775" s="226"/>
      <c r="D1775" s="261"/>
      <c r="E1775" s="261"/>
      <c r="F1775" s="262"/>
    </row>
    <row r="1776" spans="1:6" s="490" customFormat="1" x14ac:dyDescent="0.25">
      <c r="A1776" s="226"/>
      <c r="B1776" s="227"/>
      <c r="C1776" s="226"/>
      <c r="D1776" s="261"/>
      <c r="E1776" s="261"/>
      <c r="F1776" s="262"/>
    </row>
    <row r="1777" spans="1:6" s="490" customFormat="1" x14ac:dyDescent="0.25">
      <c r="A1777" s="226"/>
      <c r="B1777" s="227"/>
      <c r="C1777" s="226"/>
      <c r="D1777" s="261"/>
      <c r="E1777" s="261"/>
      <c r="F1777" s="262"/>
    </row>
    <row r="1778" spans="1:6" s="490" customFormat="1" x14ac:dyDescent="0.25">
      <c r="A1778" s="226"/>
      <c r="B1778" s="227"/>
      <c r="C1778" s="226"/>
      <c r="D1778" s="261"/>
      <c r="E1778" s="261"/>
      <c r="F1778" s="262"/>
    </row>
    <row r="1779" spans="1:6" s="490" customFormat="1" x14ac:dyDescent="0.25">
      <c r="A1779" s="226"/>
      <c r="C1779" s="226"/>
      <c r="D1779" s="261"/>
      <c r="E1779" s="261"/>
      <c r="F1779" s="262"/>
    </row>
    <row r="1780" spans="1:6" s="490" customFormat="1" x14ac:dyDescent="0.25">
      <c r="A1780" s="226"/>
      <c r="B1780" s="227"/>
      <c r="C1780" s="226"/>
      <c r="D1780" s="261"/>
      <c r="E1780" s="261"/>
      <c r="F1780" s="262"/>
    </row>
    <row r="1781" spans="1:6" s="490" customFormat="1" x14ac:dyDescent="0.25">
      <c r="A1781" s="226"/>
      <c r="B1781" s="227"/>
      <c r="C1781" s="226"/>
      <c r="D1781" s="261"/>
      <c r="E1781" s="261"/>
      <c r="F1781" s="262"/>
    </row>
    <row r="1782" spans="1:6" x14ac:dyDescent="0.25">
      <c r="B1782" s="227"/>
      <c r="C1782" s="226"/>
      <c r="F1782" s="262"/>
    </row>
    <row r="1783" spans="1:6" x14ac:dyDescent="0.25">
      <c r="B1783" s="227"/>
      <c r="C1783" s="226"/>
      <c r="F1783" s="262"/>
    </row>
    <row r="1784" spans="1:6" x14ac:dyDescent="0.25">
      <c r="B1784" s="227"/>
      <c r="C1784" s="226"/>
      <c r="F1784" s="262"/>
    </row>
    <row r="1786" spans="1:6" x14ac:dyDescent="0.25">
      <c r="A1786" s="244"/>
      <c r="C1786" s="244"/>
      <c r="D1786" s="263"/>
      <c r="E1786" s="263"/>
      <c r="F1786" s="244"/>
    </row>
    <row r="1788" spans="1:6" x14ac:dyDescent="0.25">
      <c r="A1788" s="253"/>
      <c r="B1788" s="241"/>
      <c r="C1788" s="246"/>
      <c r="D1788" s="81"/>
      <c r="E1788" s="81"/>
      <c r="F1788" s="246"/>
    </row>
    <row r="1789" spans="1:6" x14ac:dyDescent="0.25">
      <c r="A1789" s="266"/>
      <c r="B1789" s="485"/>
      <c r="D1789" s="228"/>
      <c r="F1789" s="265"/>
    </row>
    <row r="1790" spans="1:6" x14ac:dyDescent="0.25">
      <c r="A1790" s="270"/>
      <c r="B1790" s="321"/>
      <c r="C1790" s="289"/>
      <c r="D1790" s="322"/>
      <c r="E1790" s="323"/>
      <c r="F1790" s="324"/>
    </row>
    <row r="1791" spans="1:6" x14ac:dyDescent="0.25">
      <c r="B1791" s="487"/>
      <c r="F1791" s="265"/>
    </row>
    <row r="1792" spans="1:6" x14ac:dyDescent="0.25">
      <c r="B1792" s="487"/>
      <c r="F1792" s="265"/>
    </row>
    <row r="1793" spans="1:6" x14ac:dyDescent="0.25">
      <c r="B1793" s="487"/>
      <c r="F1793" s="265"/>
    </row>
    <row r="1794" spans="1:6" x14ac:dyDescent="0.25">
      <c r="B1794" s="487"/>
      <c r="F1794" s="265"/>
    </row>
    <row r="1795" spans="1:6" x14ac:dyDescent="0.25">
      <c r="A1795" s="270"/>
      <c r="B1795" s="321"/>
      <c r="C1795" s="289"/>
      <c r="F1795" s="324"/>
    </row>
    <row r="1796" spans="1:6" x14ac:dyDescent="0.25">
      <c r="B1796" s="487"/>
      <c r="F1796" s="265"/>
    </row>
    <row r="1797" spans="1:6" x14ac:dyDescent="0.25">
      <c r="B1797" s="487"/>
      <c r="F1797" s="265"/>
    </row>
    <row r="1798" spans="1:6" s="490" customFormat="1" x14ac:dyDescent="0.25">
      <c r="A1798" s="226"/>
      <c r="B1798" s="487"/>
      <c r="D1798" s="261"/>
      <c r="E1798" s="261"/>
      <c r="F1798" s="265"/>
    </row>
    <row r="1799" spans="1:6" s="490" customFormat="1" x14ac:dyDescent="0.25">
      <c r="A1799" s="226"/>
      <c r="B1799" s="487"/>
      <c r="D1799" s="261"/>
      <c r="E1799" s="261"/>
      <c r="F1799" s="265"/>
    </row>
    <row r="1800" spans="1:6" s="490" customFormat="1" x14ac:dyDescent="0.25">
      <c r="A1800" s="226"/>
      <c r="B1800" s="487"/>
      <c r="D1800" s="261"/>
      <c r="E1800" s="261"/>
      <c r="F1800" s="265"/>
    </row>
    <row r="1801" spans="1:6" s="490" customFormat="1" x14ac:dyDescent="0.25">
      <c r="A1801" s="226"/>
      <c r="B1801" s="487"/>
      <c r="D1801" s="261"/>
      <c r="E1801" s="261"/>
      <c r="F1801" s="265"/>
    </row>
    <row r="1802" spans="1:6" s="490" customFormat="1" x14ac:dyDescent="0.25">
      <c r="A1802" s="270"/>
      <c r="B1802" s="321"/>
      <c r="C1802" s="289"/>
      <c r="D1802" s="261"/>
      <c r="E1802" s="261"/>
      <c r="F1802" s="324"/>
    </row>
    <row r="1803" spans="1:6" s="490" customFormat="1" x14ac:dyDescent="0.25">
      <c r="A1803" s="226"/>
      <c r="B1803" s="487"/>
      <c r="D1803" s="261"/>
      <c r="E1803" s="261"/>
      <c r="F1803" s="265"/>
    </row>
    <row r="1804" spans="1:6" s="490" customFormat="1" x14ac:dyDescent="0.25">
      <c r="A1804" s="226"/>
      <c r="B1804" s="487"/>
      <c r="D1804" s="261"/>
      <c r="E1804" s="261"/>
      <c r="F1804" s="265"/>
    </row>
    <row r="1805" spans="1:6" s="490" customFormat="1" x14ac:dyDescent="0.25">
      <c r="A1805" s="270"/>
      <c r="B1805" s="321"/>
      <c r="C1805" s="289"/>
      <c r="D1805" s="261"/>
      <c r="E1805" s="261"/>
      <c r="F1805" s="324"/>
    </row>
    <row r="1806" spans="1:6" s="490" customFormat="1" x14ac:dyDescent="0.25">
      <c r="A1806" s="226"/>
      <c r="B1806" s="487"/>
      <c r="D1806" s="261"/>
      <c r="E1806" s="261"/>
      <c r="F1806" s="265"/>
    </row>
    <row r="1807" spans="1:6" s="490" customFormat="1" x14ac:dyDescent="0.25">
      <c r="A1807" s="226"/>
      <c r="B1807" s="487"/>
      <c r="D1807" s="261"/>
      <c r="E1807" s="261"/>
      <c r="F1807" s="265"/>
    </row>
    <row r="1808" spans="1:6" s="490" customFormat="1" x14ac:dyDescent="0.25">
      <c r="A1808" s="226"/>
      <c r="B1808" s="487"/>
      <c r="D1808" s="261"/>
      <c r="E1808" s="261"/>
      <c r="F1808" s="265"/>
    </row>
    <row r="1809" spans="1:6" s="490" customFormat="1" x14ac:dyDescent="0.25">
      <c r="A1809" s="226"/>
      <c r="B1809" s="487"/>
      <c r="D1809" s="261"/>
      <c r="E1809" s="261"/>
      <c r="F1809" s="265"/>
    </row>
    <row r="1810" spans="1:6" s="490" customFormat="1" x14ac:dyDescent="0.25">
      <c r="A1810" s="226"/>
      <c r="B1810" s="487"/>
      <c r="D1810" s="261"/>
      <c r="E1810" s="261"/>
      <c r="F1810" s="265"/>
    </row>
    <row r="1811" spans="1:6" s="490" customFormat="1" x14ac:dyDescent="0.25">
      <c r="A1811" s="226"/>
      <c r="B1811" s="487"/>
      <c r="D1811" s="261"/>
      <c r="E1811" s="261"/>
      <c r="F1811" s="265"/>
    </row>
    <row r="1812" spans="1:6" s="490" customFormat="1" x14ac:dyDescent="0.25">
      <c r="A1812" s="270"/>
      <c r="B1812" s="321"/>
      <c r="C1812" s="289"/>
      <c r="D1812" s="261"/>
      <c r="E1812" s="261"/>
      <c r="F1812" s="324"/>
    </row>
    <row r="1813" spans="1:6" s="490" customFormat="1" x14ac:dyDescent="0.25">
      <c r="A1813" s="226"/>
      <c r="B1813" s="487"/>
      <c r="D1813" s="261"/>
      <c r="E1813" s="261"/>
      <c r="F1813" s="265"/>
    </row>
    <row r="1814" spans="1:6" s="490" customFormat="1" x14ac:dyDescent="0.25">
      <c r="A1814" s="226"/>
      <c r="B1814" s="487"/>
      <c r="D1814" s="261"/>
      <c r="E1814" s="261"/>
      <c r="F1814" s="265"/>
    </row>
    <row r="1815" spans="1:6" s="490" customFormat="1" x14ac:dyDescent="0.25">
      <c r="A1815" s="226"/>
      <c r="B1815" s="487"/>
      <c r="D1815" s="261"/>
      <c r="E1815" s="261"/>
      <c r="F1815" s="265"/>
    </row>
    <row r="1816" spans="1:6" s="490" customFormat="1" x14ac:dyDescent="0.25">
      <c r="A1816" s="226"/>
      <c r="B1816" s="487"/>
      <c r="D1816" s="261"/>
      <c r="E1816" s="261"/>
      <c r="F1816" s="265"/>
    </row>
    <row r="1817" spans="1:6" s="490" customFormat="1" x14ac:dyDescent="0.25">
      <c r="A1817" s="270"/>
      <c r="B1817" s="321"/>
      <c r="C1817" s="289"/>
      <c r="D1817" s="261"/>
      <c r="E1817" s="261"/>
      <c r="F1817" s="324"/>
    </row>
    <row r="1818" spans="1:6" s="490" customFormat="1" x14ac:dyDescent="0.25">
      <c r="A1818" s="226"/>
      <c r="B1818" s="487"/>
      <c r="D1818" s="261"/>
      <c r="E1818" s="261"/>
      <c r="F1818" s="265"/>
    </row>
    <row r="1819" spans="1:6" s="490" customFormat="1" x14ac:dyDescent="0.25">
      <c r="A1819" s="226"/>
      <c r="B1819" s="487"/>
      <c r="D1819" s="261"/>
      <c r="E1819" s="261"/>
      <c r="F1819" s="265"/>
    </row>
    <row r="1820" spans="1:6" s="490" customFormat="1" x14ac:dyDescent="0.25">
      <c r="A1820" s="226"/>
      <c r="B1820" s="487"/>
      <c r="D1820" s="261"/>
      <c r="E1820" s="261"/>
      <c r="F1820" s="265"/>
    </row>
    <row r="1821" spans="1:6" s="490" customFormat="1" x14ac:dyDescent="0.25">
      <c r="A1821" s="226"/>
      <c r="B1821" s="487"/>
      <c r="D1821" s="261"/>
      <c r="E1821" s="261"/>
      <c r="F1821" s="265"/>
    </row>
    <row r="1822" spans="1:6" s="490" customFormat="1" x14ac:dyDescent="0.25">
      <c r="A1822" s="226"/>
      <c r="B1822" s="487"/>
      <c r="D1822" s="261"/>
      <c r="E1822" s="261"/>
      <c r="F1822" s="265"/>
    </row>
    <row r="1823" spans="1:6" s="490" customFormat="1" x14ac:dyDescent="0.25">
      <c r="A1823" s="226"/>
      <c r="B1823" s="487"/>
      <c r="D1823" s="261"/>
      <c r="E1823" s="261"/>
      <c r="F1823" s="265"/>
    </row>
    <row r="1824" spans="1:6" s="490" customFormat="1" x14ac:dyDescent="0.25">
      <c r="A1824" s="226"/>
      <c r="B1824" s="487"/>
      <c r="D1824" s="261"/>
      <c r="E1824" s="261"/>
      <c r="F1824" s="265"/>
    </row>
    <row r="1825" spans="1:6" s="490" customFormat="1" x14ac:dyDescent="0.25">
      <c r="A1825" s="226"/>
      <c r="B1825" s="487"/>
      <c r="D1825" s="261"/>
      <c r="E1825" s="261"/>
      <c r="F1825" s="265"/>
    </row>
    <row r="1826" spans="1:6" s="490" customFormat="1" x14ac:dyDescent="0.25">
      <c r="A1826" s="270"/>
      <c r="B1826" s="321"/>
      <c r="C1826" s="289"/>
      <c r="D1826" s="261"/>
      <c r="E1826" s="261"/>
      <c r="F1826" s="324"/>
    </row>
    <row r="1827" spans="1:6" s="490" customFormat="1" x14ac:dyDescent="0.25">
      <c r="A1827" s="226"/>
      <c r="B1827" s="487"/>
      <c r="D1827" s="261"/>
      <c r="E1827" s="261"/>
      <c r="F1827" s="265"/>
    </row>
    <row r="1828" spans="1:6" s="490" customFormat="1" x14ac:dyDescent="0.25">
      <c r="A1828" s="226"/>
      <c r="B1828" s="487"/>
      <c r="D1828" s="261"/>
      <c r="E1828" s="261"/>
      <c r="F1828" s="265"/>
    </row>
    <row r="1829" spans="1:6" s="490" customFormat="1" x14ac:dyDescent="0.25">
      <c r="A1829" s="226"/>
      <c r="B1829" s="487"/>
      <c r="D1829" s="261"/>
      <c r="E1829" s="261"/>
      <c r="F1829" s="265"/>
    </row>
    <row r="1830" spans="1:6" s="490" customFormat="1" x14ac:dyDescent="0.25">
      <c r="A1830" s="226"/>
      <c r="B1830" s="487"/>
      <c r="D1830" s="261"/>
      <c r="E1830" s="261"/>
      <c r="F1830" s="265"/>
    </row>
    <row r="1831" spans="1:6" s="490" customFormat="1" x14ac:dyDescent="0.25">
      <c r="A1831" s="226"/>
      <c r="B1831" s="487"/>
      <c r="D1831" s="261"/>
      <c r="E1831" s="261"/>
      <c r="F1831" s="265"/>
    </row>
    <row r="1832" spans="1:6" s="490" customFormat="1" x14ac:dyDescent="0.25">
      <c r="A1832" s="226"/>
      <c r="B1832" s="487"/>
      <c r="D1832" s="261"/>
      <c r="E1832" s="261"/>
      <c r="F1832" s="265"/>
    </row>
    <row r="1833" spans="1:6" s="490" customFormat="1" x14ac:dyDescent="0.25">
      <c r="A1833" s="226"/>
      <c r="B1833" s="487"/>
      <c r="D1833" s="261"/>
      <c r="E1833" s="261"/>
      <c r="F1833" s="265"/>
    </row>
    <row r="1834" spans="1:6" s="490" customFormat="1" x14ac:dyDescent="0.25">
      <c r="A1834" s="226"/>
      <c r="B1834" s="487"/>
      <c r="D1834" s="261"/>
      <c r="E1834" s="261"/>
      <c r="F1834" s="265"/>
    </row>
    <row r="1835" spans="1:6" s="490" customFormat="1" x14ac:dyDescent="0.25">
      <c r="A1835" s="226"/>
      <c r="B1835" s="487"/>
      <c r="D1835" s="261"/>
      <c r="E1835" s="261"/>
      <c r="F1835" s="265"/>
    </row>
    <row r="1836" spans="1:6" s="490" customFormat="1" x14ac:dyDescent="0.25">
      <c r="A1836" s="270"/>
      <c r="B1836" s="321"/>
      <c r="C1836" s="289"/>
      <c r="D1836" s="261"/>
      <c r="E1836" s="261"/>
      <c r="F1836" s="324"/>
    </row>
    <row r="1837" spans="1:6" s="490" customFormat="1" x14ac:dyDescent="0.25">
      <c r="A1837" s="226"/>
      <c r="B1837" s="487"/>
      <c r="D1837" s="261"/>
      <c r="E1837" s="261"/>
      <c r="F1837" s="265"/>
    </row>
    <row r="1838" spans="1:6" s="490" customFormat="1" x14ac:dyDescent="0.25">
      <c r="A1838" s="226"/>
      <c r="B1838" s="487"/>
      <c r="D1838" s="261"/>
      <c r="E1838" s="261"/>
      <c r="F1838" s="265"/>
    </row>
    <row r="1839" spans="1:6" s="490" customFormat="1" x14ac:dyDescent="0.25">
      <c r="A1839" s="226"/>
      <c r="B1839" s="487"/>
      <c r="D1839" s="261"/>
      <c r="E1839" s="261"/>
      <c r="F1839" s="265"/>
    </row>
    <row r="1840" spans="1:6" s="490" customFormat="1" x14ac:dyDescent="0.25">
      <c r="A1840" s="226"/>
      <c r="B1840" s="487"/>
      <c r="D1840" s="261"/>
      <c r="E1840" s="261"/>
      <c r="F1840" s="265"/>
    </row>
    <row r="1841" spans="1:6" s="490" customFormat="1" x14ac:dyDescent="0.25">
      <c r="A1841" s="226"/>
      <c r="B1841" s="487"/>
      <c r="D1841" s="261"/>
      <c r="E1841" s="261"/>
      <c r="F1841" s="265"/>
    </row>
    <row r="1842" spans="1:6" s="490" customFormat="1" x14ac:dyDescent="0.25">
      <c r="A1842" s="226"/>
      <c r="B1842" s="487"/>
      <c r="D1842" s="261"/>
      <c r="E1842" s="261"/>
      <c r="F1842" s="265"/>
    </row>
    <row r="1843" spans="1:6" s="490" customFormat="1" x14ac:dyDescent="0.25">
      <c r="A1843" s="226"/>
      <c r="B1843" s="487"/>
      <c r="D1843" s="261"/>
      <c r="E1843" s="261"/>
      <c r="F1843" s="265"/>
    </row>
    <row r="1844" spans="1:6" s="490" customFormat="1" x14ac:dyDescent="0.25">
      <c r="A1844" s="226"/>
      <c r="B1844" s="487"/>
      <c r="D1844" s="261"/>
      <c r="E1844" s="261"/>
      <c r="F1844" s="265"/>
    </row>
    <row r="1845" spans="1:6" s="490" customFormat="1" x14ac:dyDescent="0.25">
      <c r="A1845" s="226"/>
      <c r="B1845" s="487"/>
      <c r="D1845" s="261"/>
      <c r="E1845" s="261"/>
      <c r="F1845" s="265"/>
    </row>
  </sheetData>
  <mergeCells count="40">
    <mergeCell ref="B405:F405"/>
    <mergeCell ref="B408:F408"/>
    <mergeCell ref="B413:F413"/>
    <mergeCell ref="B420:F420"/>
    <mergeCell ref="B451:F451"/>
    <mergeCell ref="B302:F302"/>
    <mergeCell ref="B338:F338"/>
    <mergeCell ref="B378:F378"/>
    <mergeCell ref="B386:F386"/>
    <mergeCell ref="B403:F403"/>
    <mergeCell ref="B203:F203"/>
    <mergeCell ref="B205:F205"/>
    <mergeCell ref="B234:F234"/>
    <mergeCell ref="B256:F256"/>
    <mergeCell ref="B300:F300"/>
    <mergeCell ref="B144:F144"/>
    <mergeCell ref="B157:F157"/>
    <mergeCell ref="B176:F176"/>
    <mergeCell ref="A191:F191"/>
    <mergeCell ref="B193:F193"/>
    <mergeCell ref="B110:F110"/>
    <mergeCell ref="B118:F118"/>
    <mergeCell ref="B126:F126"/>
    <mergeCell ref="B129:F129"/>
    <mergeCell ref="B132:F132"/>
    <mergeCell ref="A61:F61"/>
    <mergeCell ref="B62:F62"/>
    <mergeCell ref="B78:F78"/>
    <mergeCell ref="B89:F89"/>
    <mergeCell ref="B100:F100"/>
    <mergeCell ref="A11:F11"/>
    <mergeCell ref="B13:F13"/>
    <mergeCell ref="B36:F36"/>
    <mergeCell ref="B37:F37"/>
    <mergeCell ref="B49:F49"/>
    <mergeCell ref="E1:F1"/>
    <mergeCell ref="C2:F2"/>
    <mergeCell ref="C5:F5"/>
    <mergeCell ref="C6:F6"/>
    <mergeCell ref="C8:F8"/>
  </mergeCells>
  <pageMargins left="0.70866141732283472" right="0.70866141732283472" top="0.74803149606299213" bottom="0.74803149606299213" header="0.31496062992125984" footer="0.31496062992125984"/>
  <pageSetup paperSize="9" scale="84" fitToHeight="2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zoomScaleNormal="75" zoomScaleSheetLayoutView="100" workbookViewId="0">
      <selection activeCell="A4" sqref="A4:XFD10"/>
    </sheetView>
  </sheetViews>
  <sheetFormatPr defaultRowHeight="12.75" x14ac:dyDescent="0.25"/>
  <cols>
    <col min="1" max="1" width="10.42578125" style="53" customWidth="1"/>
    <col min="2" max="2" width="79.5703125" style="53" customWidth="1"/>
    <col min="3" max="3" width="16.28515625" style="53" customWidth="1"/>
    <col min="4" max="4" width="18.42578125" style="53" customWidth="1"/>
    <col min="5" max="6" width="14.85546875" style="53" customWidth="1"/>
    <col min="7" max="16384" width="9.140625" style="53"/>
  </cols>
  <sheetData>
    <row r="1" spans="1:16" s="21" customFormat="1" ht="15" x14ac:dyDescent="0.25">
      <c r="A1" s="226"/>
      <c r="B1" s="382"/>
      <c r="C1" s="325"/>
      <c r="D1" s="327"/>
      <c r="E1" s="522" t="s">
        <v>1592</v>
      </c>
      <c r="F1" s="522"/>
    </row>
    <row r="2" spans="1:16" s="21" customFormat="1" ht="18.75" customHeight="1" x14ac:dyDescent="0.25">
      <c r="A2" s="256"/>
      <c r="B2" s="231"/>
      <c r="C2" s="523" t="s">
        <v>4307</v>
      </c>
      <c r="D2" s="523"/>
      <c r="E2" s="523"/>
      <c r="F2" s="523"/>
    </row>
    <row r="3" spans="1:16" s="21" customFormat="1" ht="18.75" customHeight="1" x14ac:dyDescent="0.25">
      <c r="A3" s="256"/>
      <c r="B3" s="231"/>
      <c r="C3" s="488"/>
      <c r="D3" s="488"/>
      <c r="E3" s="488"/>
      <c r="F3" s="488"/>
    </row>
    <row r="4" spans="1:16" s="21" customFormat="1" ht="15" hidden="1" x14ac:dyDescent="0.25">
      <c r="A4" s="256"/>
      <c r="B4" s="231"/>
      <c r="C4" s="326"/>
      <c r="D4" s="255"/>
      <c r="E4" s="255"/>
      <c r="F4" s="255"/>
    </row>
    <row r="5" spans="1:16" s="21" customFormat="1" ht="15" hidden="1" x14ac:dyDescent="0.25">
      <c r="A5" s="256"/>
      <c r="B5" s="231"/>
      <c r="C5" s="524" t="s">
        <v>725</v>
      </c>
      <c r="D5" s="524"/>
      <c r="E5" s="524"/>
      <c r="F5" s="524"/>
    </row>
    <row r="6" spans="1:16" s="21" customFormat="1" ht="15" hidden="1" x14ac:dyDescent="0.25">
      <c r="A6" s="256"/>
      <c r="B6" s="231"/>
      <c r="C6" s="525" t="s">
        <v>4305</v>
      </c>
      <c r="D6" s="525"/>
      <c r="E6" s="525"/>
      <c r="F6" s="525"/>
    </row>
    <row r="7" spans="1:16" s="21" customFormat="1" ht="15" hidden="1" x14ac:dyDescent="0.25">
      <c r="A7" s="256"/>
      <c r="B7" s="231"/>
      <c r="C7" s="255"/>
      <c r="D7" s="255"/>
      <c r="E7" s="255"/>
      <c r="F7" s="325"/>
    </row>
    <row r="8" spans="1:16" s="21" customFormat="1" ht="15" hidden="1" x14ac:dyDescent="0.25">
      <c r="A8" s="226"/>
      <c r="B8" s="382"/>
      <c r="C8" s="525" t="s">
        <v>4306</v>
      </c>
      <c r="D8" s="525"/>
      <c r="E8" s="525"/>
      <c r="F8" s="525"/>
    </row>
    <row r="9" spans="1:16" s="21" customFormat="1" hidden="1" x14ac:dyDescent="0.25">
      <c r="A9" s="226"/>
      <c r="B9" s="382"/>
      <c r="C9" s="230"/>
      <c r="D9" s="375"/>
      <c r="E9" s="375"/>
      <c r="F9" s="375"/>
    </row>
    <row r="10" spans="1:16" hidden="1" x14ac:dyDescent="0.25">
      <c r="A10" s="226"/>
      <c r="B10" s="244"/>
      <c r="C10" s="387"/>
      <c r="D10" s="387"/>
      <c r="E10" s="387"/>
      <c r="F10" s="387"/>
    </row>
    <row r="11" spans="1:16" ht="51.75" customHeight="1" x14ac:dyDescent="0.25">
      <c r="A11" s="539" t="s">
        <v>2980</v>
      </c>
      <c r="B11" s="539"/>
      <c r="C11" s="539"/>
      <c r="D11" s="539"/>
      <c r="E11" s="539"/>
      <c r="F11" s="539"/>
    </row>
    <row r="12" spans="1:16" x14ac:dyDescent="0.25">
      <c r="A12" s="374"/>
      <c r="B12" s="374"/>
      <c r="C12" s="374"/>
      <c r="D12" s="374"/>
      <c r="E12" s="374"/>
      <c r="F12" s="374"/>
    </row>
    <row r="13" spans="1:16" s="11" customFormat="1" ht="44.25" customHeight="1" x14ac:dyDescent="0.25">
      <c r="A13" s="332" t="s">
        <v>107</v>
      </c>
      <c r="B13" s="517" t="s">
        <v>305</v>
      </c>
      <c r="C13" s="527"/>
      <c r="D13" s="527"/>
      <c r="E13" s="527"/>
      <c r="F13" s="528"/>
      <c r="P13" s="12"/>
    </row>
    <row r="14" spans="1:16" ht="45" customHeight="1" x14ac:dyDescent="0.25">
      <c r="A14" s="259" t="s">
        <v>0</v>
      </c>
      <c r="B14" s="373" t="s">
        <v>2</v>
      </c>
      <c r="C14" s="373" t="s">
        <v>32</v>
      </c>
      <c r="D14" s="330" t="s">
        <v>1</v>
      </c>
      <c r="E14" s="187" t="s">
        <v>377</v>
      </c>
      <c r="F14" s="46" t="s">
        <v>392</v>
      </c>
    </row>
    <row r="15" spans="1:16" ht="17.25" customHeight="1" x14ac:dyDescent="0.25">
      <c r="A15" s="372" t="s">
        <v>110</v>
      </c>
      <c r="B15" s="534" t="s">
        <v>1571</v>
      </c>
      <c r="C15" s="535"/>
      <c r="D15" s="535"/>
      <c r="E15" s="535"/>
      <c r="F15" s="536"/>
    </row>
    <row r="16" spans="1:16" ht="17.25" customHeight="1" x14ac:dyDescent="0.25">
      <c r="A16" s="208" t="s">
        <v>2309</v>
      </c>
      <c r="B16" s="73" t="s">
        <v>1572</v>
      </c>
      <c r="C16" s="251" t="s">
        <v>1573</v>
      </c>
      <c r="D16" s="54">
        <v>260</v>
      </c>
      <c r="E16" s="74">
        <f>D16*20/120</f>
        <v>43.333333333333336</v>
      </c>
      <c r="F16" s="260">
        <v>0.2</v>
      </c>
    </row>
    <row r="17" spans="1:6" ht="17.25" customHeight="1" x14ac:dyDescent="0.25">
      <c r="A17" s="208" t="s">
        <v>2310</v>
      </c>
      <c r="B17" s="73" t="s">
        <v>1575</v>
      </c>
      <c r="C17" s="251" t="s">
        <v>1573</v>
      </c>
      <c r="D17" s="54">
        <v>160</v>
      </c>
      <c r="E17" s="74">
        <f t="shared" ref="E17:E19" si="0">D17*20/120</f>
        <v>26.666666666666668</v>
      </c>
      <c r="F17" s="260">
        <v>0.2</v>
      </c>
    </row>
    <row r="18" spans="1:6" ht="17.25" customHeight="1" x14ac:dyDescent="0.25">
      <c r="A18" s="208" t="s">
        <v>2309</v>
      </c>
      <c r="B18" s="73" t="s">
        <v>1576</v>
      </c>
      <c r="C18" s="251" t="s">
        <v>1573</v>
      </c>
      <c r="D18" s="54">
        <v>160</v>
      </c>
      <c r="E18" s="74">
        <f t="shared" si="0"/>
        <v>26.666666666666668</v>
      </c>
      <c r="F18" s="260">
        <v>0.2</v>
      </c>
    </row>
    <row r="19" spans="1:6" ht="17.25" customHeight="1" x14ac:dyDescent="0.25">
      <c r="A19" s="208" t="s">
        <v>2310</v>
      </c>
      <c r="B19" s="73" t="s">
        <v>1578</v>
      </c>
      <c r="C19" s="251" t="s">
        <v>1579</v>
      </c>
      <c r="D19" s="54">
        <v>160</v>
      </c>
      <c r="E19" s="74">
        <f t="shared" si="0"/>
        <v>26.666666666666668</v>
      </c>
      <c r="F19" s="260">
        <v>0.2</v>
      </c>
    </row>
    <row r="20" spans="1:6" ht="17.25" customHeight="1" x14ac:dyDescent="0.25">
      <c r="A20" s="208" t="s">
        <v>2309</v>
      </c>
      <c r="B20" s="73" t="s">
        <v>1580</v>
      </c>
      <c r="C20" s="251" t="s">
        <v>1573</v>
      </c>
      <c r="D20" s="54" t="s">
        <v>437</v>
      </c>
      <c r="E20" s="74"/>
      <c r="F20" s="260">
        <v>0.2</v>
      </c>
    </row>
    <row r="21" spans="1:6" ht="24.75" customHeight="1" x14ac:dyDescent="0.25">
      <c r="A21" s="208" t="s">
        <v>2310</v>
      </c>
      <c r="B21" s="73" t="s">
        <v>1581</v>
      </c>
      <c r="C21" s="251" t="s">
        <v>1582</v>
      </c>
      <c r="D21" s="54">
        <v>360</v>
      </c>
      <c r="E21" s="74">
        <f t="shared" ref="E21:E22" si="1">D21*20/120</f>
        <v>60</v>
      </c>
      <c r="F21" s="260">
        <v>0.2</v>
      </c>
    </row>
    <row r="22" spans="1:6" ht="25.5" x14ac:dyDescent="0.25">
      <c r="A22" s="208" t="s">
        <v>2309</v>
      </c>
      <c r="B22" s="73" t="s">
        <v>1583</v>
      </c>
      <c r="C22" s="251" t="s">
        <v>1582</v>
      </c>
      <c r="D22" s="54">
        <v>460</v>
      </c>
      <c r="E22" s="74">
        <f t="shared" si="1"/>
        <v>76.666666666666671</v>
      </c>
      <c r="F22" s="260">
        <v>0.2</v>
      </c>
    </row>
    <row r="23" spans="1:6" ht="16.5" customHeight="1" x14ac:dyDescent="0.25">
      <c r="A23" s="372" t="s">
        <v>111</v>
      </c>
      <c r="B23" s="534" t="s">
        <v>1584</v>
      </c>
      <c r="C23" s="535"/>
      <c r="D23" s="535"/>
      <c r="E23" s="535"/>
      <c r="F23" s="536"/>
    </row>
    <row r="24" spans="1:6" ht="25.5" x14ac:dyDescent="0.25">
      <c r="A24" s="208" t="s">
        <v>119</v>
      </c>
      <c r="B24" s="73" t="s">
        <v>1585</v>
      </c>
      <c r="C24" s="251" t="s">
        <v>304</v>
      </c>
      <c r="D24" s="74">
        <v>324.5</v>
      </c>
      <c r="E24" s="74">
        <f>D24*10/110</f>
        <v>29.5</v>
      </c>
      <c r="F24" s="260">
        <v>0.1</v>
      </c>
    </row>
    <row r="25" spans="1:6" ht="17.25" customHeight="1" x14ac:dyDescent="0.25">
      <c r="A25" s="208" t="s">
        <v>121</v>
      </c>
      <c r="B25" s="73" t="s">
        <v>1586</v>
      </c>
      <c r="C25" s="251" t="s">
        <v>304</v>
      </c>
      <c r="D25" s="74">
        <v>198</v>
      </c>
      <c r="E25" s="74">
        <f t="shared" ref="E25:E27" si="2">D25*10/110</f>
        <v>18</v>
      </c>
      <c r="F25" s="260">
        <v>0.1</v>
      </c>
    </row>
    <row r="26" spans="1:6" ht="17.25" customHeight="1" x14ac:dyDescent="0.25">
      <c r="A26" s="208" t="s">
        <v>122</v>
      </c>
      <c r="B26" s="73" t="s">
        <v>1587</v>
      </c>
      <c r="C26" s="251" t="s">
        <v>304</v>
      </c>
      <c r="D26" s="74">
        <v>440</v>
      </c>
      <c r="E26" s="74">
        <f t="shared" si="2"/>
        <v>40</v>
      </c>
      <c r="F26" s="260">
        <v>0.1</v>
      </c>
    </row>
    <row r="27" spans="1:6" ht="17.25" customHeight="1" x14ac:dyDescent="0.25">
      <c r="A27" s="208" t="s">
        <v>733</v>
      </c>
      <c r="B27" s="73" t="s">
        <v>1588</v>
      </c>
      <c r="C27" s="251" t="s">
        <v>304</v>
      </c>
      <c r="D27" s="74">
        <v>55</v>
      </c>
      <c r="E27" s="74">
        <f t="shared" si="2"/>
        <v>5</v>
      </c>
      <c r="F27" s="260">
        <v>0.1</v>
      </c>
    </row>
    <row r="28" spans="1:6" ht="25.5" x14ac:dyDescent="0.25">
      <c r="A28" s="75" t="s">
        <v>1589</v>
      </c>
      <c r="C28" s="76"/>
      <c r="D28" s="76"/>
      <c r="E28" s="76"/>
      <c r="F28" s="76"/>
    </row>
    <row r="29" spans="1:6" s="55" customFormat="1" x14ac:dyDescent="0.25">
      <c r="A29" s="316" t="s">
        <v>1590</v>
      </c>
      <c r="B29" s="316"/>
      <c r="C29" s="77"/>
      <c r="D29" s="77"/>
      <c r="E29" s="77"/>
      <c r="F29" s="77"/>
    </row>
    <row r="30" spans="1:6" s="55" customFormat="1" x14ac:dyDescent="0.25">
      <c r="A30" s="316" t="s">
        <v>3096</v>
      </c>
      <c r="C30" s="77"/>
      <c r="D30" s="77"/>
      <c r="E30" s="77"/>
      <c r="F30" s="77"/>
    </row>
    <row r="31" spans="1:6" s="55" customFormat="1" x14ac:dyDescent="0.25">
      <c r="A31" s="316" t="s">
        <v>3097</v>
      </c>
      <c r="C31" s="77"/>
      <c r="D31" s="77"/>
      <c r="E31" s="77"/>
      <c r="F31" s="77"/>
    </row>
    <row r="32" spans="1:6" s="55" customFormat="1" x14ac:dyDescent="0.25">
      <c r="A32" s="316" t="s">
        <v>1591</v>
      </c>
      <c r="C32" s="374"/>
      <c r="D32" s="301"/>
      <c r="E32" s="301"/>
      <c r="F32" s="78"/>
    </row>
  </sheetData>
  <mergeCells count="9">
    <mergeCell ref="B23:F23"/>
    <mergeCell ref="E1:F1"/>
    <mergeCell ref="C2:F2"/>
    <mergeCell ref="A11:F11"/>
    <mergeCell ref="B13:F13"/>
    <mergeCell ref="B15:F15"/>
    <mergeCell ref="C5:F5"/>
    <mergeCell ref="C6:F6"/>
    <mergeCell ref="C8:F8"/>
  </mergeCells>
  <pageMargins left="0.70866141732283472" right="0.70866141732283472" top="0.74803149606299213" bottom="0.74803149606299213" header="0.31496062992125984" footer="0.31496062992125984"/>
  <pageSetup paperSize="9" scale="8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16"/>
  <sheetViews>
    <sheetView view="pageBreakPreview" topLeftCell="A14" zoomScaleNormal="46" zoomScaleSheetLayoutView="100" workbookViewId="0">
      <selection activeCell="A4" sqref="A4:XFD10"/>
    </sheetView>
  </sheetViews>
  <sheetFormatPr defaultColWidth="9.140625" defaultRowHeight="12.75" x14ac:dyDescent="0.25"/>
  <cols>
    <col min="1" max="1" width="10.42578125" style="226" customWidth="1"/>
    <col min="2" max="2" width="79.5703125" style="244" customWidth="1"/>
    <col min="3" max="3" width="16.28515625" style="387" customWidth="1"/>
    <col min="4" max="4" width="18.42578125" style="387" customWidth="1"/>
    <col min="5" max="6" width="14.85546875" style="387" customWidth="1"/>
    <col min="7" max="21" width="9.140625" style="21"/>
    <col min="22" max="22" width="12.42578125" style="21" customWidth="1"/>
    <col min="23" max="16384" width="9.140625" style="21"/>
  </cols>
  <sheetData>
    <row r="1" spans="1:9" ht="15" x14ac:dyDescent="0.25">
      <c r="B1" s="382"/>
      <c r="C1" s="325"/>
      <c r="D1" s="327"/>
      <c r="E1" s="522" t="s">
        <v>2555</v>
      </c>
      <c r="F1" s="522"/>
    </row>
    <row r="2" spans="1:9" ht="18.75" customHeight="1" x14ac:dyDescent="0.25">
      <c r="A2" s="256"/>
      <c r="B2" s="231"/>
      <c r="C2" s="523" t="s">
        <v>4307</v>
      </c>
      <c r="D2" s="523"/>
      <c r="E2" s="523"/>
      <c r="F2" s="523"/>
    </row>
    <row r="3" spans="1:9" ht="18.75" customHeight="1" x14ac:dyDescent="0.25">
      <c r="A3" s="256"/>
      <c r="B3" s="231"/>
      <c r="C3" s="488"/>
      <c r="D3" s="488"/>
      <c r="E3" s="488"/>
      <c r="F3" s="488"/>
    </row>
    <row r="4" spans="1:9" ht="15" hidden="1" x14ac:dyDescent="0.25">
      <c r="A4" s="256"/>
      <c r="B4" s="231"/>
      <c r="C4" s="326"/>
      <c r="D4" s="255"/>
      <c r="E4" s="255"/>
      <c r="F4" s="255"/>
    </row>
    <row r="5" spans="1:9" ht="15" hidden="1" x14ac:dyDescent="0.25">
      <c r="A5" s="256"/>
      <c r="B5" s="231"/>
      <c r="C5" s="524" t="s">
        <v>725</v>
      </c>
      <c r="D5" s="524"/>
      <c r="E5" s="524"/>
      <c r="F5" s="524"/>
    </row>
    <row r="6" spans="1:9" ht="15" hidden="1" x14ac:dyDescent="0.25">
      <c r="A6" s="256"/>
      <c r="B6" s="231"/>
      <c r="C6" s="525" t="s">
        <v>4305</v>
      </c>
      <c r="D6" s="525"/>
      <c r="E6" s="525"/>
      <c r="F6" s="525"/>
    </row>
    <row r="7" spans="1:9" ht="15" hidden="1" x14ac:dyDescent="0.25">
      <c r="A7" s="256"/>
      <c r="B7" s="231"/>
      <c r="C7" s="255"/>
      <c r="D7" s="255"/>
      <c r="E7" s="255"/>
      <c r="F7" s="325"/>
    </row>
    <row r="8" spans="1:9" ht="15" hidden="1" x14ac:dyDescent="0.25">
      <c r="B8" s="382"/>
      <c r="C8" s="525" t="s">
        <v>4306</v>
      </c>
      <c r="D8" s="525"/>
      <c r="E8" s="525"/>
      <c r="F8" s="525"/>
    </row>
    <row r="9" spans="1:9" hidden="1" x14ac:dyDescent="0.25">
      <c r="B9" s="382"/>
      <c r="C9" s="230"/>
      <c r="D9" s="375"/>
      <c r="E9" s="375"/>
      <c r="F9" s="375"/>
    </row>
    <row r="10" spans="1:9" hidden="1" x14ac:dyDescent="0.25">
      <c r="H10" s="37"/>
      <c r="I10" s="37"/>
    </row>
    <row r="11" spans="1:9" ht="26.25" customHeight="1" x14ac:dyDescent="0.25">
      <c r="A11" s="539" t="s">
        <v>4304</v>
      </c>
      <c r="B11" s="539"/>
      <c r="C11" s="539"/>
      <c r="D11" s="539"/>
      <c r="E11" s="539"/>
      <c r="F11" s="539"/>
      <c r="H11" s="37"/>
      <c r="I11" s="37"/>
    </row>
    <row r="12" spans="1:9" x14ac:dyDescent="0.25">
      <c r="A12" s="79"/>
      <c r="B12" s="79"/>
      <c r="C12" s="79"/>
      <c r="D12" s="79"/>
      <c r="E12" s="79"/>
      <c r="F12" s="79"/>
      <c r="H12" s="37"/>
      <c r="I12" s="37"/>
    </row>
    <row r="13" spans="1:9" ht="42.75" customHeight="1" x14ac:dyDescent="0.25">
      <c r="A13" s="383" t="s">
        <v>0</v>
      </c>
      <c r="B13" s="384" t="s">
        <v>2</v>
      </c>
      <c r="C13" s="384" t="s">
        <v>32</v>
      </c>
      <c r="D13" s="363" t="s">
        <v>1</v>
      </c>
      <c r="E13" s="364" t="s">
        <v>377</v>
      </c>
      <c r="F13" s="396" t="s">
        <v>392</v>
      </c>
    </row>
    <row r="14" spans="1:9" x14ac:dyDescent="0.25">
      <c r="A14" s="365">
        <v>1</v>
      </c>
      <c r="B14" s="569" t="s">
        <v>3940</v>
      </c>
      <c r="C14" s="569"/>
      <c r="D14" s="569"/>
      <c r="E14" s="569"/>
      <c r="F14" s="570"/>
    </row>
    <row r="15" spans="1:9" ht="25.5" x14ac:dyDescent="0.25">
      <c r="A15" s="370" t="s">
        <v>110</v>
      </c>
      <c r="B15" s="366" t="s">
        <v>3925</v>
      </c>
      <c r="C15" s="367" t="s">
        <v>1603</v>
      </c>
      <c r="D15" s="368">
        <v>327729</v>
      </c>
      <c r="E15" s="367"/>
      <c r="F15" s="397" t="s">
        <v>1496</v>
      </c>
    </row>
    <row r="16" spans="1:9" s="244" customFormat="1" ht="25.5" x14ac:dyDescent="0.25">
      <c r="A16" s="370" t="s">
        <v>111</v>
      </c>
      <c r="B16" s="366" t="s">
        <v>3926</v>
      </c>
      <c r="C16" s="367" t="s">
        <v>1603</v>
      </c>
      <c r="D16" s="368">
        <v>327729</v>
      </c>
      <c r="E16" s="367"/>
      <c r="F16" s="397" t="s">
        <v>1496</v>
      </c>
    </row>
    <row r="17" spans="1:6" ht="25.5" x14ac:dyDescent="0.25">
      <c r="A17" s="370" t="s">
        <v>112</v>
      </c>
      <c r="B17" s="366" t="s">
        <v>3927</v>
      </c>
      <c r="C17" s="367" t="s">
        <v>1603</v>
      </c>
      <c r="D17" s="368">
        <v>327729</v>
      </c>
      <c r="E17" s="367"/>
      <c r="F17" s="397" t="s">
        <v>1496</v>
      </c>
    </row>
    <row r="18" spans="1:6" ht="25.5" x14ac:dyDescent="0.25">
      <c r="A18" s="370" t="s">
        <v>689</v>
      </c>
      <c r="B18" s="366" t="s">
        <v>3928</v>
      </c>
      <c r="C18" s="367" t="s">
        <v>1603</v>
      </c>
      <c r="D18" s="368">
        <v>327729</v>
      </c>
      <c r="E18" s="367"/>
      <c r="F18" s="397" t="s">
        <v>1496</v>
      </c>
    </row>
    <row r="19" spans="1:6" s="244" customFormat="1" ht="25.5" x14ac:dyDescent="0.25">
      <c r="A19" s="370" t="s">
        <v>691</v>
      </c>
      <c r="B19" s="366" t="s">
        <v>3929</v>
      </c>
      <c r="C19" s="367" t="s">
        <v>1603</v>
      </c>
      <c r="D19" s="367" t="s">
        <v>3930</v>
      </c>
      <c r="E19" s="367"/>
      <c r="F19" s="397" t="s">
        <v>1496</v>
      </c>
    </row>
    <row r="20" spans="1:6" s="244" customFormat="1" ht="38.25" x14ac:dyDescent="0.25">
      <c r="A20" s="370" t="s">
        <v>746</v>
      </c>
      <c r="B20" s="366" t="s">
        <v>3931</v>
      </c>
      <c r="C20" s="367" t="s">
        <v>1603</v>
      </c>
      <c r="D20" s="368">
        <v>63550</v>
      </c>
      <c r="E20" s="367"/>
      <c r="F20" s="397" t="s">
        <v>1496</v>
      </c>
    </row>
    <row r="21" spans="1:6" s="244" customFormat="1" ht="13.5" customHeight="1" x14ac:dyDescent="0.25">
      <c r="A21" s="369">
        <v>2</v>
      </c>
      <c r="B21" s="569" t="s">
        <v>3941</v>
      </c>
      <c r="C21" s="569"/>
      <c r="D21" s="569"/>
      <c r="E21" s="569"/>
      <c r="F21" s="570"/>
    </row>
    <row r="22" spans="1:6" ht="50.25" customHeight="1" x14ac:dyDescent="0.25">
      <c r="A22" s="370" t="s">
        <v>113</v>
      </c>
      <c r="B22" s="366" t="s">
        <v>1602</v>
      </c>
      <c r="C22" s="367" t="s">
        <v>1603</v>
      </c>
      <c r="D22" s="367" t="s">
        <v>3942</v>
      </c>
      <c r="E22" s="367"/>
      <c r="F22" s="397" t="s">
        <v>1496</v>
      </c>
    </row>
    <row r="23" spans="1:6" ht="38.25" x14ac:dyDescent="0.25">
      <c r="A23" s="370" t="s">
        <v>114</v>
      </c>
      <c r="B23" s="366" t="s">
        <v>3931</v>
      </c>
      <c r="C23" s="367" t="s">
        <v>1603</v>
      </c>
      <c r="D23" s="368">
        <v>63550</v>
      </c>
      <c r="E23" s="367"/>
      <c r="F23" s="397" t="s">
        <v>1496</v>
      </c>
    </row>
    <row r="24" spans="1:6" ht="13.5" customHeight="1" x14ac:dyDescent="0.25">
      <c r="A24" s="369">
        <v>3</v>
      </c>
      <c r="B24" s="569" t="s">
        <v>3943</v>
      </c>
      <c r="C24" s="569"/>
      <c r="D24" s="569"/>
      <c r="E24" s="569"/>
      <c r="F24" s="570"/>
    </row>
    <row r="25" spans="1:6" ht="25.5" customHeight="1" x14ac:dyDescent="0.25">
      <c r="A25" s="370" t="s">
        <v>131</v>
      </c>
      <c r="B25" s="366" t="s">
        <v>1602</v>
      </c>
      <c r="C25" s="367" t="s">
        <v>1603</v>
      </c>
      <c r="D25" s="368">
        <v>252019</v>
      </c>
      <c r="E25" s="367"/>
      <c r="F25" s="397" t="s">
        <v>1496</v>
      </c>
    </row>
    <row r="26" spans="1:6" ht="38.25" x14ac:dyDescent="0.25">
      <c r="A26" s="370" t="s">
        <v>317</v>
      </c>
      <c r="B26" s="366" t="s">
        <v>3931</v>
      </c>
      <c r="C26" s="367" t="s">
        <v>1603</v>
      </c>
      <c r="D26" s="368">
        <v>63550</v>
      </c>
      <c r="E26" s="367"/>
      <c r="F26" s="397" t="s">
        <v>1496</v>
      </c>
    </row>
    <row r="27" spans="1:6" ht="13.5" customHeight="1" x14ac:dyDescent="0.25">
      <c r="A27" s="369">
        <v>4</v>
      </c>
      <c r="B27" s="569" t="s">
        <v>3944</v>
      </c>
      <c r="C27" s="569"/>
      <c r="D27" s="569"/>
      <c r="E27" s="569"/>
      <c r="F27" s="570"/>
    </row>
    <row r="28" spans="1:6" ht="34.5" customHeight="1" x14ac:dyDescent="0.25">
      <c r="A28" s="370" t="s">
        <v>186</v>
      </c>
      <c r="B28" s="366" t="s">
        <v>1602</v>
      </c>
      <c r="C28" s="367" t="s">
        <v>1603</v>
      </c>
      <c r="D28" s="368">
        <v>192226</v>
      </c>
      <c r="E28" s="367"/>
      <c r="F28" s="397" t="s">
        <v>1496</v>
      </c>
    </row>
    <row r="29" spans="1:6" ht="38.25" x14ac:dyDescent="0.25">
      <c r="A29" s="370" t="s">
        <v>184</v>
      </c>
      <c r="B29" s="366" t="s">
        <v>3931</v>
      </c>
      <c r="C29" s="367" t="s">
        <v>1603</v>
      </c>
      <c r="D29" s="368">
        <v>80711</v>
      </c>
      <c r="E29" s="367"/>
      <c r="F29" s="397" t="s">
        <v>1496</v>
      </c>
    </row>
    <row r="30" spans="1:6" x14ac:dyDescent="0.25">
      <c r="B30" s="227"/>
      <c r="C30" s="229"/>
      <c r="D30" s="261"/>
      <c r="E30" s="261"/>
      <c r="F30" s="262"/>
    </row>
    <row r="31" spans="1:6" x14ac:dyDescent="0.25">
      <c r="B31" s="227"/>
      <c r="C31" s="229"/>
      <c r="D31" s="261"/>
      <c r="E31" s="261"/>
      <c r="F31" s="262"/>
    </row>
    <row r="32" spans="1:6" x14ac:dyDescent="0.25">
      <c r="B32" s="227"/>
      <c r="C32" s="229"/>
      <c r="D32" s="261"/>
      <c r="E32" s="261"/>
      <c r="F32" s="262"/>
    </row>
    <row r="33" spans="1:24" x14ac:dyDescent="0.25">
      <c r="B33" s="227"/>
      <c r="C33" s="229"/>
      <c r="D33" s="261"/>
      <c r="E33" s="261"/>
      <c r="F33" s="262"/>
    </row>
    <row r="34" spans="1:24" x14ac:dyDescent="0.25">
      <c r="B34" s="382"/>
      <c r="D34" s="261"/>
      <c r="E34" s="261"/>
      <c r="F34" s="265"/>
    </row>
    <row r="35" spans="1:24" x14ac:dyDescent="0.25">
      <c r="B35" s="382"/>
      <c r="D35" s="261"/>
      <c r="E35" s="261"/>
      <c r="F35" s="265"/>
    </row>
    <row r="36" spans="1:24" x14ac:dyDescent="0.25">
      <c r="B36" s="382"/>
      <c r="D36" s="261"/>
      <c r="E36" s="261"/>
      <c r="F36" s="265"/>
    </row>
    <row r="37" spans="1:24" x14ac:dyDescent="0.25">
      <c r="B37" s="382"/>
      <c r="D37" s="261"/>
      <c r="E37" s="261"/>
      <c r="F37" s="265"/>
    </row>
    <row r="38" spans="1:24" x14ac:dyDescent="0.25">
      <c r="B38" s="382"/>
      <c r="D38" s="261"/>
      <c r="E38" s="261"/>
      <c r="F38" s="265"/>
    </row>
    <row r="39" spans="1:24" x14ac:dyDescent="0.25">
      <c r="B39" s="382"/>
      <c r="D39" s="261"/>
      <c r="E39" s="261"/>
      <c r="F39" s="265"/>
    </row>
    <row r="40" spans="1:24" x14ac:dyDescent="0.25">
      <c r="B40" s="382"/>
      <c r="D40" s="261"/>
      <c r="E40" s="261"/>
      <c r="F40" s="265"/>
    </row>
    <row r="41" spans="1:24" x14ac:dyDescent="0.25">
      <c r="B41" s="382"/>
      <c r="D41" s="261"/>
      <c r="E41" s="261"/>
      <c r="F41" s="265"/>
    </row>
    <row r="42" spans="1:24" x14ac:dyDescent="0.25">
      <c r="B42" s="227"/>
      <c r="C42" s="229"/>
      <c r="D42" s="261"/>
      <c r="E42" s="261"/>
      <c r="F42" s="262"/>
      <c r="X42" s="9"/>
    </row>
    <row r="43" spans="1:24" x14ac:dyDescent="0.25">
      <c r="B43" s="227"/>
      <c r="D43" s="261"/>
      <c r="E43" s="261"/>
      <c r="F43" s="262"/>
      <c r="X43" s="9"/>
    </row>
    <row r="44" spans="1:24" x14ac:dyDescent="0.25">
      <c r="B44" s="227"/>
      <c r="D44" s="261"/>
      <c r="E44" s="261"/>
      <c r="F44" s="262"/>
      <c r="X44" s="9"/>
    </row>
    <row r="45" spans="1:24" x14ac:dyDescent="0.25">
      <c r="A45" s="266"/>
      <c r="B45" s="241"/>
      <c r="D45" s="39"/>
      <c r="E45" s="39"/>
      <c r="F45" s="262"/>
    </row>
    <row r="46" spans="1:24" x14ac:dyDescent="0.25">
      <c r="B46" s="227"/>
      <c r="D46" s="261"/>
      <c r="E46" s="261"/>
      <c r="F46" s="262"/>
    </row>
    <row r="47" spans="1:24" x14ac:dyDescent="0.25">
      <c r="B47" s="227"/>
      <c r="D47" s="261"/>
      <c r="E47" s="261"/>
      <c r="F47" s="262"/>
    </row>
    <row r="48" spans="1:24" x14ac:dyDescent="0.25">
      <c r="B48" s="227"/>
      <c r="D48" s="261"/>
      <c r="E48" s="261"/>
      <c r="F48" s="262"/>
    </row>
    <row r="49" spans="1:24" x14ac:dyDescent="0.25">
      <c r="B49" s="382"/>
      <c r="D49" s="261"/>
      <c r="E49" s="261"/>
      <c r="F49" s="262"/>
    </row>
    <row r="50" spans="1:24" x14ac:dyDescent="0.25">
      <c r="B50" s="227"/>
      <c r="D50" s="261"/>
      <c r="E50" s="261"/>
      <c r="F50" s="262"/>
      <c r="X50" s="9"/>
    </row>
    <row r="51" spans="1:24" x14ac:dyDescent="0.25">
      <c r="B51" s="227"/>
      <c r="D51" s="261"/>
      <c r="E51" s="261"/>
      <c r="F51" s="262"/>
      <c r="X51" s="9"/>
    </row>
    <row r="52" spans="1:24" x14ac:dyDescent="0.25">
      <c r="B52" s="40"/>
      <c r="C52" s="41"/>
      <c r="D52" s="261"/>
      <c r="E52" s="261"/>
      <c r="F52" s="262"/>
      <c r="X52" s="9"/>
    </row>
    <row r="53" spans="1:24" x14ac:dyDescent="0.25">
      <c r="B53" s="40"/>
      <c r="C53" s="41"/>
      <c r="D53" s="261"/>
      <c r="E53" s="261"/>
      <c r="F53" s="262"/>
      <c r="X53" s="9"/>
    </row>
    <row r="54" spans="1:24" x14ac:dyDescent="0.25">
      <c r="B54" s="40"/>
      <c r="C54" s="41"/>
      <c r="D54" s="261"/>
      <c r="E54" s="261"/>
      <c r="F54" s="262"/>
      <c r="X54" s="9"/>
    </row>
    <row r="55" spans="1:24" x14ac:dyDescent="0.25">
      <c r="B55" s="40"/>
      <c r="C55" s="41"/>
      <c r="D55" s="261"/>
      <c r="E55" s="261"/>
      <c r="F55" s="262"/>
      <c r="X55" s="9"/>
    </row>
    <row r="56" spans="1:24" x14ac:dyDescent="0.25">
      <c r="B56" s="40"/>
      <c r="C56" s="41"/>
      <c r="D56" s="261"/>
      <c r="E56" s="261"/>
      <c r="F56" s="262"/>
      <c r="X56" s="9"/>
    </row>
    <row r="57" spans="1:24" x14ac:dyDescent="0.25">
      <c r="B57" s="40"/>
      <c r="C57" s="41"/>
      <c r="D57" s="261"/>
      <c r="E57" s="261"/>
      <c r="F57" s="262"/>
      <c r="X57" s="9"/>
    </row>
    <row r="58" spans="1:24" x14ac:dyDescent="0.25">
      <c r="B58" s="40"/>
      <c r="C58" s="41"/>
      <c r="D58" s="261"/>
      <c r="E58" s="261"/>
      <c r="F58" s="262"/>
      <c r="X58" s="9"/>
    </row>
    <row r="59" spans="1:24" x14ac:dyDescent="0.25">
      <c r="B59" s="40"/>
      <c r="C59" s="41"/>
      <c r="D59" s="261"/>
      <c r="E59" s="261"/>
      <c r="F59" s="262"/>
      <c r="X59" s="9"/>
    </row>
    <row r="60" spans="1:24" x14ac:dyDescent="0.25">
      <c r="B60" s="42"/>
      <c r="C60" s="267"/>
      <c r="D60" s="261"/>
      <c r="E60" s="261"/>
      <c r="F60" s="262"/>
      <c r="X60" s="9"/>
    </row>
    <row r="61" spans="1:24" x14ac:dyDescent="0.25">
      <c r="B61" s="42"/>
      <c r="C61" s="267"/>
      <c r="D61" s="261"/>
      <c r="E61" s="261"/>
      <c r="F61" s="262"/>
      <c r="X61" s="9"/>
    </row>
    <row r="62" spans="1:24" x14ac:dyDescent="0.25">
      <c r="A62" s="266"/>
      <c r="B62" s="246"/>
      <c r="C62" s="257"/>
      <c r="D62" s="257"/>
      <c r="E62" s="257"/>
      <c r="F62" s="257"/>
    </row>
    <row r="63" spans="1:24" x14ac:dyDescent="0.25">
      <c r="A63" s="266"/>
      <c r="B63" s="241"/>
      <c r="E63" s="59"/>
      <c r="F63" s="43"/>
    </row>
    <row r="64" spans="1:24" x14ac:dyDescent="0.25">
      <c r="B64" s="227"/>
      <c r="D64" s="261"/>
      <c r="E64" s="261"/>
      <c r="F64" s="262"/>
    </row>
    <row r="65" spans="1:24" x14ac:dyDescent="0.25">
      <c r="B65" s="227"/>
      <c r="D65" s="261"/>
      <c r="E65" s="261"/>
      <c r="F65" s="262"/>
    </row>
    <row r="66" spans="1:24" x14ac:dyDescent="0.25">
      <c r="B66" s="227"/>
      <c r="D66" s="261"/>
      <c r="E66" s="261"/>
      <c r="F66" s="262"/>
      <c r="X66" s="9"/>
    </row>
    <row r="67" spans="1:24" x14ac:dyDescent="0.25">
      <c r="B67" s="227"/>
      <c r="D67" s="261"/>
      <c r="E67" s="261"/>
      <c r="F67" s="262"/>
      <c r="X67" s="9"/>
    </row>
    <row r="68" spans="1:24" x14ac:dyDescent="0.25">
      <c r="B68" s="227"/>
      <c r="D68" s="261"/>
      <c r="E68" s="261"/>
      <c r="F68" s="262"/>
      <c r="X68" s="9"/>
    </row>
    <row r="69" spans="1:24" x14ac:dyDescent="0.25">
      <c r="B69" s="227"/>
      <c r="D69" s="261"/>
      <c r="E69" s="261"/>
      <c r="F69" s="262"/>
      <c r="X69" s="9"/>
    </row>
    <row r="70" spans="1:24" x14ac:dyDescent="0.25">
      <c r="B70" s="227"/>
      <c r="D70" s="261"/>
      <c r="E70" s="261"/>
      <c r="F70" s="262"/>
      <c r="X70" s="9"/>
    </row>
    <row r="71" spans="1:24" x14ac:dyDescent="0.25">
      <c r="B71" s="227"/>
      <c r="D71" s="261"/>
      <c r="E71" s="261"/>
      <c r="F71" s="262"/>
      <c r="X71" s="9"/>
    </row>
    <row r="72" spans="1:24" x14ac:dyDescent="0.25">
      <c r="B72" s="227"/>
      <c r="D72" s="261"/>
      <c r="E72" s="261"/>
      <c r="F72" s="262"/>
      <c r="X72" s="9"/>
    </row>
    <row r="73" spans="1:24" x14ac:dyDescent="0.25">
      <c r="B73" s="227"/>
      <c r="D73" s="261"/>
      <c r="E73" s="261"/>
      <c r="F73" s="262"/>
      <c r="X73" s="9"/>
    </row>
    <row r="74" spans="1:24" x14ac:dyDescent="0.25">
      <c r="B74" s="227"/>
      <c r="D74" s="261"/>
      <c r="E74" s="261"/>
      <c r="F74" s="262"/>
    </row>
    <row r="75" spans="1:24" ht="17.45" customHeight="1" x14ac:dyDescent="0.25">
      <c r="A75" s="266"/>
      <c r="B75" s="241"/>
      <c r="C75" s="257"/>
      <c r="D75" s="257"/>
      <c r="E75" s="257"/>
      <c r="F75" s="257"/>
    </row>
    <row r="76" spans="1:24" x14ac:dyDescent="0.25">
      <c r="A76" s="239"/>
      <c r="B76" s="227"/>
      <c r="C76" s="229"/>
      <c r="D76" s="261"/>
      <c r="E76" s="261"/>
      <c r="F76" s="262"/>
    </row>
    <row r="77" spans="1:24" x14ac:dyDescent="0.25">
      <c r="A77" s="239"/>
      <c r="B77" s="227"/>
      <c r="C77" s="229"/>
      <c r="D77" s="261"/>
      <c r="E77" s="261"/>
      <c r="F77" s="262"/>
    </row>
    <row r="78" spans="1:24" x14ac:dyDescent="0.25">
      <c r="A78" s="239"/>
      <c r="B78" s="227"/>
      <c r="C78" s="229"/>
      <c r="D78" s="261"/>
      <c r="E78" s="261"/>
      <c r="F78" s="262"/>
    </row>
    <row r="79" spans="1:24" x14ac:dyDescent="0.25">
      <c r="A79" s="239"/>
      <c r="B79" s="227"/>
      <c r="C79" s="229"/>
      <c r="D79" s="261"/>
      <c r="E79" s="261"/>
      <c r="F79" s="262"/>
      <c r="X79" s="9"/>
    </row>
    <row r="80" spans="1:24" x14ac:dyDescent="0.25">
      <c r="A80" s="239"/>
      <c r="B80" s="227"/>
      <c r="C80" s="229"/>
      <c r="D80" s="261"/>
      <c r="E80" s="261"/>
      <c r="F80" s="262"/>
    </row>
    <row r="81" spans="1:6" x14ac:dyDescent="0.25">
      <c r="A81" s="239"/>
      <c r="B81" s="227"/>
      <c r="C81" s="229"/>
      <c r="D81" s="261"/>
      <c r="E81" s="261"/>
      <c r="F81" s="262"/>
    </row>
    <row r="82" spans="1:6" x14ac:dyDescent="0.25">
      <c r="A82" s="239"/>
      <c r="B82" s="227"/>
      <c r="C82" s="229"/>
      <c r="D82" s="261"/>
      <c r="E82" s="261"/>
      <c r="F82" s="262"/>
    </row>
    <row r="83" spans="1:6" x14ac:dyDescent="0.25">
      <c r="B83" s="241"/>
      <c r="D83" s="261"/>
      <c r="E83" s="261"/>
      <c r="F83" s="269"/>
    </row>
    <row r="84" spans="1:6" x14ac:dyDescent="0.25">
      <c r="A84" s="270"/>
      <c r="B84" s="209"/>
      <c r="D84" s="261"/>
      <c r="E84" s="261"/>
      <c r="F84" s="269"/>
    </row>
    <row r="85" spans="1:6" x14ac:dyDescent="0.25">
      <c r="B85" s="227"/>
      <c r="D85" s="261"/>
      <c r="E85" s="261"/>
      <c r="F85" s="262"/>
    </row>
    <row r="86" spans="1:6" x14ac:dyDescent="0.25">
      <c r="B86" s="227"/>
      <c r="D86" s="261"/>
      <c r="E86" s="261"/>
      <c r="F86" s="262"/>
    </row>
    <row r="87" spans="1:6" x14ac:dyDescent="0.25">
      <c r="A87" s="270"/>
      <c r="B87" s="209"/>
      <c r="D87" s="261"/>
      <c r="E87" s="261"/>
      <c r="F87" s="269"/>
    </row>
    <row r="88" spans="1:6" x14ac:dyDescent="0.25">
      <c r="B88" s="227"/>
      <c r="D88" s="261"/>
      <c r="E88" s="261"/>
      <c r="F88" s="262"/>
    </row>
    <row r="89" spans="1:6" x14ac:dyDescent="0.25">
      <c r="B89" s="227"/>
      <c r="D89" s="261"/>
      <c r="E89" s="261"/>
      <c r="F89" s="262"/>
    </row>
    <row r="90" spans="1:6" x14ac:dyDescent="0.25">
      <c r="A90" s="270"/>
      <c r="B90" s="210"/>
      <c r="D90" s="261"/>
      <c r="E90" s="261"/>
      <c r="F90" s="269"/>
    </row>
    <row r="91" spans="1:6" x14ac:dyDescent="0.25">
      <c r="B91" s="243"/>
      <c r="D91" s="261"/>
      <c r="E91" s="261"/>
      <c r="F91" s="262"/>
    </row>
    <row r="92" spans="1:6" x14ac:dyDescent="0.25">
      <c r="B92" s="243"/>
      <c r="D92" s="261"/>
      <c r="E92" s="261"/>
      <c r="F92" s="262"/>
    </row>
    <row r="93" spans="1:6" x14ac:dyDescent="0.25">
      <c r="B93" s="243"/>
      <c r="D93" s="261"/>
      <c r="E93" s="261"/>
      <c r="F93" s="262"/>
    </row>
    <row r="94" spans="1:6" x14ac:dyDescent="0.25">
      <c r="A94" s="270"/>
      <c r="B94" s="210"/>
      <c r="D94" s="261"/>
      <c r="E94" s="261"/>
      <c r="F94" s="269"/>
    </row>
    <row r="95" spans="1:6" x14ac:dyDescent="0.25">
      <c r="B95" s="271"/>
      <c r="D95" s="261"/>
      <c r="E95" s="261"/>
      <c r="F95" s="262"/>
    </row>
    <row r="96" spans="1:6" x14ac:dyDescent="0.25">
      <c r="A96" s="270"/>
      <c r="B96" s="210"/>
      <c r="D96" s="261"/>
      <c r="E96" s="261"/>
      <c r="F96" s="262"/>
    </row>
    <row r="97" spans="1:24" x14ac:dyDescent="0.25">
      <c r="B97" s="241"/>
      <c r="D97" s="261"/>
      <c r="E97" s="261"/>
      <c r="F97" s="269"/>
    </row>
    <row r="98" spans="1:24" x14ac:dyDescent="0.25">
      <c r="B98" s="209"/>
      <c r="D98" s="261"/>
      <c r="E98" s="261"/>
      <c r="F98" s="269"/>
    </row>
    <row r="99" spans="1:24" x14ac:dyDescent="0.25">
      <c r="B99" s="227"/>
      <c r="D99" s="261"/>
      <c r="E99" s="261"/>
      <c r="F99" s="262"/>
    </row>
    <row r="100" spans="1:24" x14ac:dyDescent="0.25">
      <c r="B100" s="211"/>
      <c r="D100" s="261"/>
      <c r="E100" s="261"/>
      <c r="F100" s="262"/>
    </row>
    <row r="101" spans="1:24" x14ac:dyDescent="0.25">
      <c r="B101" s="227"/>
      <c r="D101" s="261"/>
      <c r="E101" s="261"/>
      <c r="F101" s="262"/>
    </row>
    <row r="102" spans="1:24" x14ac:dyDescent="0.25">
      <c r="B102" s="227"/>
      <c r="D102" s="261"/>
      <c r="E102" s="261"/>
      <c r="F102" s="262"/>
    </row>
    <row r="103" spans="1:24" x14ac:dyDescent="0.25">
      <c r="B103" s="241"/>
      <c r="D103" s="261"/>
      <c r="E103" s="261"/>
      <c r="F103" s="269"/>
    </row>
    <row r="104" spans="1:24" x14ac:dyDescent="0.25">
      <c r="B104" s="243"/>
      <c r="C104" s="212"/>
      <c r="D104" s="261"/>
      <c r="E104" s="261"/>
      <c r="F104" s="262"/>
      <c r="X104" s="9"/>
    </row>
    <row r="105" spans="1:24" x14ac:dyDescent="0.25">
      <c r="A105" s="270"/>
      <c r="B105" s="210"/>
      <c r="C105" s="213"/>
      <c r="D105" s="261"/>
      <c r="E105" s="261"/>
      <c r="F105" s="214"/>
      <c r="X105" s="9"/>
    </row>
    <row r="106" spans="1:24" x14ac:dyDescent="0.25">
      <c r="B106" s="241"/>
      <c r="D106" s="261"/>
      <c r="E106" s="261"/>
      <c r="F106" s="269"/>
    </row>
    <row r="107" spans="1:24" x14ac:dyDescent="0.25">
      <c r="B107" s="227"/>
      <c r="D107" s="261"/>
      <c r="E107" s="261"/>
      <c r="F107" s="262"/>
    </row>
    <row r="108" spans="1:24" x14ac:dyDescent="0.25">
      <c r="B108" s="211"/>
      <c r="D108" s="261"/>
      <c r="E108" s="261"/>
      <c r="F108" s="262"/>
    </row>
    <row r="109" spans="1:24" x14ac:dyDescent="0.25">
      <c r="B109" s="227"/>
      <c r="D109" s="261"/>
      <c r="E109" s="261"/>
      <c r="F109" s="262"/>
    </row>
    <row r="110" spans="1:24" x14ac:dyDescent="0.25">
      <c r="B110" s="227"/>
      <c r="D110" s="261"/>
      <c r="E110" s="261"/>
      <c r="F110" s="262"/>
    </row>
    <row r="111" spans="1:24" x14ac:dyDescent="0.25">
      <c r="B111" s="241"/>
      <c r="D111" s="261"/>
      <c r="E111" s="261"/>
      <c r="F111" s="269"/>
      <c r="X111" s="9"/>
    </row>
    <row r="112" spans="1:24" x14ac:dyDescent="0.25">
      <c r="B112" s="227"/>
      <c r="D112" s="261"/>
      <c r="E112" s="261"/>
      <c r="F112" s="262"/>
      <c r="X112" s="9"/>
    </row>
    <row r="113" spans="1:24" x14ac:dyDescent="0.25">
      <c r="B113" s="211"/>
      <c r="D113" s="261"/>
      <c r="E113" s="261"/>
      <c r="F113" s="262"/>
      <c r="X113" s="9"/>
    </row>
    <row r="114" spans="1:24" x14ac:dyDescent="0.25">
      <c r="B114" s="211"/>
      <c r="D114" s="261"/>
      <c r="E114" s="261"/>
      <c r="F114" s="262"/>
      <c r="X114" s="9"/>
    </row>
    <row r="115" spans="1:24" x14ac:dyDescent="0.25">
      <c r="B115" s="211"/>
      <c r="D115" s="261"/>
      <c r="E115" s="261"/>
      <c r="F115" s="262"/>
      <c r="X115" s="9"/>
    </row>
    <row r="116" spans="1:24" x14ac:dyDescent="0.25">
      <c r="B116" s="241"/>
      <c r="D116" s="261"/>
      <c r="E116" s="261"/>
      <c r="F116" s="269"/>
      <c r="X116" s="9"/>
    </row>
    <row r="117" spans="1:24" x14ac:dyDescent="0.25">
      <c r="B117" s="211"/>
      <c r="D117" s="261"/>
      <c r="E117" s="261"/>
      <c r="F117" s="262"/>
      <c r="X117" s="9"/>
    </row>
    <row r="118" spans="1:24" x14ac:dyDescent="0.25">
      <c r="B118" s="211"/>
      <c r="D118" s="261"/>
      <c r="E118" s="261"/>
      <c r="F118" s="262"/>
      <c r="X118" s="9"/>
    </row>
    <row r="119" spans="1:24" x14ac:dyDescent="0.25">
      <c r="B119" s="211"/>
      <c r="D119" s="261"/>
      <c r="E119" s="261"/>
      <c r="F119" s="262"/>
    </row>
    <row r="120" spans="1:24" x14ac:dyDescent="0.25">
      <c r="B120" s="211"/>
      <c r="D120" s="261"/>
      <c r="E120" s="261"/>
      <c r="F120" s="262"/>
    </row>
    <row r="121" spans="1:24" x14ac:dyDescent="0.25">
      <c r="B121" s="211"/>
      <c r="D121" s="261"/>
      <c r="E121" s="261"/>
      <c r="F121" s="262"/>
    </row>
    <row r="122" spans="1:24" x14ac:dyDescent="0.25">
      <c r="B122" s="211"/>
      <c r="D122" s="261"/>
      <c r="E122" s="261"/>
      <c r="F122" s="262"/>
    </row>
    <row r="123" spans="1:24" x14ac:dyDescent="0.25">
      <c r="B123" s="211"/>
      <c r="D123" s="261"/>
      <c r="E123" s="261"/>
      <c r="F123" s="262"/>
    </row>
    <row r="124" spans="1:24" x14ac:dyDescent="0.25">
      <c r="B124" s="227"/>
      <c r="D124" s="261"/>
      <c r="E124" s="261"/>
      <c r="F124" s="269"/>
      <c r="X124" s="9"/>
    </row>
    <row r="125" spans="1:24" x14ac:dyDescent="0.25">
      <c r="B125" s="227"/>
      <c r="D125" s="261"/>
      <c r="E125" s="261"/>
      <c r="F125" s="262"/>
    </row>
    <row r="126" spans="1:24" x14ac:dyDescent="0.25">
      <c r="A126" s="266"/>
      <c r="B126" s="378"/>
      <c r="C126" s="266"/>
      <c r="D126" s="272"/>
      <c r="E126" s="272"/>
      <c r="F126" s="273"/>
    </row>
    <row r="127" spans="1:24" x14ac:dyDescent="0.25">
      <c r="B127" s="382"/>
      <c r="C127" s="226"/>
      <c r="D127" s="261"/>
      <c r="E127" s="261"/>
      <c r="F127" s="262"/>
    </row>
    <row r="128" spans="1:24" x14ac:dyDescent="0.25">
      <c r="B128" s="382"/>
      <c r="C128" s="226"/>
      <c r="D128" s="261"/>
      <c r="E128" s="261"/>
      <c r="F128" s="262"/>
    </row>
    <row r="129" spans="1:24" x14ac:dyDescent="0.25">
      <c r="B129" s="382"/>
      <c r="C129" s="226"/>
      <c r="D129" s="261"/>
      <c r="E129" s="261"/>
      <c r="F129" s="262"/>
    </row>
    <row r="130" spans="1:24" x14ac:dyDescent="0.25">
      <c r="B130" s="382"/>
      <c r="C130" s="226"/>
      <c r="D130" s="261"/>
      <c r="E130" s="261"/>
      <c r="F130" s="262"/>
    </row>
    <row r="131" spans="1:24" x14ac:dyDescent="0.25">
      <c r="A131" s="266"/>
      <c r="B131" s="241"/>
      <c r="D131" s="261"/>
      <c r="E131" s="261"/>
      <c r="F131" s="240"/>
      <c r="I131" s="9"/>
      <c r="J131" s="9"/>
    </row>
    <row r="132" spans="1:24" x14ac:dyDescent="0.25">
      <c r="A132" s="266"/>
      <c r="B132" s="241"/>
      <c r="D132" s="261"/>
      <c r="E132" s="261"/>
      <c r="F132" s="274"/>
      <c r="X132" s="9"/>
    </row>
    <row r="133" spans="1:24" x14ac:dyDescent="0.25">
      <c r="D133" s="261"/>
      <c r="E133" s="261"/>
      <c r="F133" s="240"/>
      <c r="X133" s="9"/>
    </row>
    <row r="134" spans="1:24" x14ac:dyDescent="0.25">
      <c r="D134" s="261"/>
      <c r="E134" s="261"/>
      <c r="F134" s="240"/>
    </row>
    <row r="135" spans="1:24" x14ac:dyDescent="0.25">
      <c r="D135" s="261"/>
      <c r="E135" s="261"/>
      <c r="F135" s="240"/>
    </row>
    <row r="136" spans="1:24" x14ac:dyDescent="0.25">
      <c r="D136" s="261"/>
      <c r="E136" s="261"/>
      <c r="F136" s="240"/>
    </row>
    <row r="137" spans="1:24" x14ac:dyDescent="0.25">
      <c r="D137" s="261"/>
      <c r="E137" s="261"/>
      <c r="F137" s="240"/>
    </row>
    <row r="138" spans="1:24" x14ac:dyDescent="0.25">
      <c r="B138" s="227"/>
      <c r="D138" s="261"/>
      <c r="E138" s="261"/>
      <c r="F138" s="240"/>
    </row>
    <row r="139" spans="1:24" x14ac:dyDescent="0.25">
      <c r="B139" s="227"/>
      <c r="D139" s="261"/>
      <c r="E139" s="261"/>
      <c r="F139" s="240"/>
      <c r="X139" s="9"/>
    </row>
    <row r="140" spans="1:24" x14ac:dyDescent="0.25">
      <c r="B140" s="227"/>
      <c r="D140" s="261"/>
      <c r="E140" s="261"/>
      <c r="F140" s="240"/>
      <c r="X140" s="9"/>
    </row>
    <row r="141" spans="1:24" x14ac:dyDescent="0.25">
      <c r="B141" s="227"/>
      <c r="D141" s="261"/>
      <c r="E141" s="261"/>
      <c r="F141" s="240"/>
      <c r="X141" s="9"/>
    </row>
    <row r="142" spans="1:24" x14ac:dyDescent="0.25">
      <c r="B142" s="227"/>
      <c r="D142" s="261"/>
      <c r="E142" s="261"/>
      <c r="F142" s="240"/>
      <c r="X142" s="9"/>
    </row>
    <row r="143" spans="1:24" x14ac:dyDescent="0.25">
      <c r="B143" s="227"/>
      <c r="D143" s="261"/>
      <c r="E143" s="261"/>
      <c r="F143" s="240"/>
      <c r="X143" s="9"/>
    </row>
    <row r="144" spans="1:24" x14ac:dyDescent="0.25">
      <c r="B144" s="227"/>
      <c r="D144" s="261"/>
      <c r="E144" s="261"/>
      <c r="F144" s="240"/>
      <c r="X144" s="9"/>
    </row>
    <row r="145" spans="1:24" x14ac:dyDescent="0.25">
      <c r="B145" s="227"/>
      <c r="D145" s="261"/>
      <c r="E145" s="261"/>
      <c r="F145" s="240"/>
      <c r="X145" s="9"/>
    </row>
    <row r="146" spans="1:24" x14ac:dyDescent="0.25">
      <c r="B146" s="227"/>
      <c r="D146" s="261"/>
      <c r="E146" s="261"/>
      <c r="F146" s="240"/>
      <c r="X146" s="9"/>
    </row>
    <row r="147" spans="1:24" x14ac:dyDescent="0.25">
      <c r="B147" s="227"/>
      <c r="D147" s="261"/>
      <c r="E147" s="261"/>
      <c r="F147" s="240"/>
      <c r="X147" s="9"/>
    </row>
    <row r="148" spans="1:24" x14ac:dyDescent="0.25">
      <c r="B148" s="227"/>
      <c r="D148" s="261"/>
      <c r="E148" s="261"/>
      <c r="F148" s="240"/>
      <c r="X148" s="9"/>
    </row>
    <row r="149" spans="1:24" x14ac:dyDescent="0.25">
      <c r="B149" s="227"/>
      <c r="D149" s="261"/>
      <c r="E149" s="261"/>
      <c r="F149" s="240"/>
      <c r="X149" s="9"/>
    </row>
    <row r="150" spans="1:24" x14ac:dyDescent="0.25">
      <c r="A150" s="266"/>
      <c r="B150" s="246"/>
      <c r="D150" s="261"/>
      <c r="E150" s="261"/>
      <c r="F150" s="240"/>
      <c r="X150" s="9"/>
    </row>
    <row r="151" spans="1:24" x14ac:dyDescent="0.25">
      <c r="A151" s="266"/>
      <c r="B151" s="246"/>
      <c r="D151" s="261"/>
      <c r="E151" s="261"/>
      <c r="F151" s="240"/>
      <c r="X151" s="9"/>
    </row>
    <row r="152" spans="1:24" x14ac:dyDescent="0.25">
      <c r="A152" s="266"/>
      <c r="B152" s="246"/>
      <c r="D152" s="261"/>
      <c r="E152" s="261"/>
      <c r="F152" s="240"/>
      <c r="X152" s="9"/>
    </row>
    <row r="153" spans="1:24" ht="18" customHeight="1" x14ac:dyDescent="0.25">
      <c r="B153" s="241"/>
      <c r="C153" s="241"/>
      <c r="D153" s="241"/>
      <c r="E153" s="241"/>
      <c r="F153" s="241"/>
      <c r="X153" s="9"/>
    </row>
    <row r="154" spans="1:24" x14ac:dyDescent="0.25">
      <c r="B154" s="382"/>
      <c r="C154" s="226"/>
      <c r="D154" s="261"/>
      <c r="E154" s="261"/>
      <c r="F154" s="262"/>
      <c r="X154" s="9"/>
    </row>
    <row r="155" spans="1:24" x14ac:dyDescent="0.25">
      <c r="B155" s="382"/>
      <c r="C155" s="226"/>
      <c r="D155" s="261"/>
      <c r="E155" s="261"/>
      <c r="F155" s="262"/>
      <c r="X155" s="9"/>
    </row>
    <row r="156" spans="1:24" x14ac:dyDescent="0.25">
      <c r="B156" s="382"/>
      <c r="C156" s="226"/>
      <c r="D156" s="261"/>
      <c r="E156" s="261"/>
      <c r="F156" s="262"/>
      <c r="X156" s="9"/>
    </row>
    <row r="157" spans="1:24" x14ac:dyDescent="0.25">
      <c r="B157" s="382"/>
      <c r="C157" s="226"/>
      <c r="D157" s="261"/>
      <c r="E157" s="261"/>
      <c r="F157" s="262"/>
      <c r="X157" s="9"/>
    </row>
    <row r="158" spans="1:24" x14ac:dyDescent="0.25">
      <c r="B158" s="382"/>
      <c r="C158" s="226"/>
      <c r="D158" s="261"/>
      <c r="E158" s="261"/>
      <c r="F158" s="262"/>
      <c r="X158" s="9"/>
    </row>
    <row r="159" spans="1:24" x14ac:dyDescent="0.25">
      <c r="B159" s="382"/>
      <c r="C159" s="226"/>
      <c r="D159" s="261"/>
      <c r="E159" s="261"/>
      <c r="F159" s="262"/>
      <c r="X159" s="9"/>
    </row>
    <row r="160" spans="1:24" x14ac:dyDescent="0.25">
      <c r="B160" s="382"/>
      <c r="C160" s="226"/>
      <c r="D160" s="261"/>
      <c r="E160" s="261"/>
      <c r="F160" s="262"/>
      <c r="X160" s="9"/>
    </row>
    <row r="161" spans="2:24" x14ac:dyDescent="0.25">
      <c r="B161" s="382"/>
      <c r="C161" s="226"/>
      <c r="D161" s="261"/>
      <c r="E161" s="261"/>
      <c r="F161" s="262"/>
      <c r="X161" s="9"/>
    </row>
    <row r="162" spans="2:24" x14ac:dyDescent="0.25">
      <c r="B162" s="382"/>
      <c r="C162" s="226"/>
      <c r="D162" s="261"/>
      <c r="E162" s="261"/>
      <c r="F162" s="262"/>
      <c r="X162" s="9"/>
    </row>
    <row r="163" spans="2:24" x14ac:dyDescent="0.25">
      <c r="B163" s="382"/>
      <c r="C163" s="226"/>
      <c r="D163" s="261"/>
      <c r="E163" s="261"/>
      <c r="F163" s="262"/>
      <c r="X163" s="9"/>
    </row>
    <row r="164" spans="2:24" x14ac:dyDescent="0.25">
      <c r="B164" s="382"/>
      <c r="C164" s="226"/>
      <c r="D164" s="261"/>
      <c r="E164" s="261"/>
      <c r="F164" s="262"/>
      <c r="X164" s="9"/>
    </row>
    <row r="165" spans="2:24" x14ac:dyDescent="0.25">
      <c r="B165" s="382"/>
      <c r="C165" s="226"/>
      <c r="D165" s="261"/>
      <c r="E165" s="261"/>
      <c r="F165" s="262"/>
      <c r="X165" s="9"/>
    </row>
    <row r="166" spans="2:24" x14ac:dyDescent="0.25">
      <c r="B166" s="382"/>
      <c r="C166" s="226"/>
      <c r="D166" s="261"/>
      <c r="E166" s="261"/>
      <c r="F166" s="262"/>
      <c r="X166" s="9"/>
    </row>
    <row r="167" spans="2:24" x14ac:dyDescent="0.25">
      <c r="B167" s="382"/>
      <c r="C167" s="226"/>
      <c r="D167" s="261"/>
      <c r="E167" s="261"/>
      <c r="F167" s="262"/>
      <c r="X167" s="9"/>
    </row>
    <row r="168" spans="2:24" x14ac:dyDescent="0.25">
      <c r="B168" s="382"/>
      <c r="C168" s="226"/>
      <c r="D168" s="261"/>
      <c r="E168" s="261"/>
      <c r="F168" s="262"/>
      <c r="X168" s="9"/>
    </row>
    <row r="169" spans="2:24" x14ac:dyDescent="0.25">
      <c r="B169" s="382"/>
      <c r="C169" s="226"/>
      <c r="D169" s="261"/>
      <c r="E169" s="261"/>
      <c r="F169" s="262"/>
      <c r="X169" s="9"/>
    </row>
    <row r="170" spans="2:24" x14ac:dyDescent="0.25">
      <c r="B170" s="382"/>
      <c r="C170" s="226"/>
      <c r="D170" s="261"/>
      <c r="E170" s="261"/>
      <c r="F170" s="262"/>
      <c r="X170" s="9"/>
    </row>
    <row r="171" spans="2:24" x14ac:dyDescent="0.25">
      <c r="B171" s="382"/>
      <c r="C171" s="226"/>
      <c r="D171" s="261"/>
      <c r="E171" s="261"/>
      <c r="F171" s="262"/>
      <c r="X171" s="9"/>
    </row>
    <row r="172" spans="2:24" x14ac:dyDescent="0.25">
      <c r="B172" s="382"/>
      <c r="C172" s="226"/>
      <c r="D172" s="261"/>
      <c r="E172" s="261"/>
      <c r="F172" s="262"/>
      <c r="X172" s="9"/>
    </row>
    <row r="173" spans="2:24" x14ac:dyDescent="0.25">
      <c r="B173" s="382"/>
      <c r="C173" s="226"/>
      <c r="D173" s="261"/>
      <c r="E173" s="261"/>
      <c r="F173" s="262"/>
      <c r="X173" s="9"/>
    </row>
    <row r="174" spans="2:24" x14ac:dyDescent="0.25">
      <c r="B174" s="382"/>
      <c r="C174" s="226"/>
      <c r="D174" s="261"/>
      <c r="E174" s="261"/>
      <c r="F174" s="262"/>
      <c r="X174" s="9"/>
    </row>
    <row r="175" spans="2:24" x14ac:dyDescent="0.25">
      <c r="B175" s="382"/>
      <c r="C175" s="226"/>
      <c r="D175" s="261"/>
      <c r="E175" s="261"/>
      <c r="F175" s="262"/>
      <c r="X175" s="9"/>
    </row>
    <row r="176" spans="2:24" x14ac:dyDescent="0.25">
      <c r="B176" s="382"/>
      <c r="C176" s="226"/>
      <c r="D176" s="261"/>
      <c r="E176" s="261"/>
      <c r="F176" s="262"/>
      <c r="X176" s="9"/>
    </row>
    <row r="177" spans="2:24" x14ac:dyDescent="0.25">
      <c r="B177" s="382"/>
      <c r="C177" s="226"/>
      <c r="D177" s="261"/>
      <c r="E177" s="261"/>
      <c r="F177" s="262"/>
      <c r="X177" s="9"/>
    </row>
    <row r="178" spans="2:24" x14ac:dyDescent="0.25">
      <c r="B178" s="382"/>
      <c r="C178" s="226"/>
      <c r="D178" s="261"/>
      <c r="E178" s="261"/>
      <c r="F178" s="262"/>
      <c r="X178" s="9"/>
    </row>
    <row r="179" spans="2:24" x14ac:dyDescent="0.25">
      <c r="B179" s="382"/>
      <c r="C179" s="226"/>
      <c r="D179" s="261"/>
      <c r="E179" s="261"/>
      <c r="F179" s="262"/>
      <c r="X179" s="9"/>
    </row>
    <row r="180" spans="2:24" x14ac:dyDescent="0.25">
      <c r="B180" s="382"/>
      <c r="C180" s="226"/>
      <c r="D180" s="261"/>
      <c r="E180" s="261"/>
      <c r="F180" s="262"/>
      <c r="X180" s="9"/>
    </row>
    <row r="181" spans="2:24" x14ac:dyDescent="0.25">
      <c r="B181" s="276"/>
      <c r="C181" s="226"/>
      <c r="D181" s="261"/>
      <c r="E181" s="261"/>
      <c r="F181" s="262"/>
      <c r="X181" s="9"/>
    </row>
    <row r="182" spans="2:24" x14ac:dyDescent="0.25">
      <c r="B182" s="276"/>
      <c r="C182" s="226"/>
      <c r="D182" s="261"/>
      <c r="E182" s="261"/>
      <c r="F182" s="262"/>
      <c r="X182" s="9"/>
    </row>
    <row r="183" spans="2:24" x14ac:dyDescent="0.25">
      <c r="B183" s="276"/>
      <c r="C183" s="226"/>
      <c r="D183" s="261"/>
      <c r="E183" s="261"/>
      <c r="F183" s="262"/>
      <c r="X183" s="9"/>
    </row>
    <row r="184" spans="2:24" x14ac:dyDescent="0.25">
      <c r="B184" s="382"/>
      <c r="C184" s="226"/>
      <c r="D184" s="261"/>
      <c r="E184" s="261"/>
      <c r="F184" s="262"/>
      <c r="X184" s="9"/>
    </row>
    <row r="185" spans="2:24" x14ac:dyDescent="0.25">
      <c r="B185" s="382"/>
      <c r="C185" s="226"/>
      <c r="D185" s="261"/>
      <c r="E185" s="261"/>
      <c r="F185" s="262"/>
      <c r="X185" s="9"/>
    </row>
    <row r="186" spans="2:24" x14ac:dyDescent="0.25">
      <c r="B186" s="382"/>
      <c r="C186" s="226"/>
      <c r="D186" s="261"/>
      <c r="E186" s="261"/>
      <c r="F186" s="262"/>
      <c r="X186" s="9"/>
    </row>
    <row r="187" spans="2:24" x14ac:dyDescent="0.25">
      <c r="B187" s="382"/>
      <c r="C187" s="226"/>
      <c r="D187" s="261"/>
      <c r="E187" s="261"/>
      <c r="F187" s="262"/>
      <c r="X187" s="9"/>
    </row>
    <row r="188" spans="2:24" x14ac:dyDescent="0.25">
      <c r="B188" s="382"/>
      <c r="C188" s="226"/>
      <c r="D188" s="261"/>
      <c r="E188" s="261"/>
      <c r="F188" s="262"/>
      <c r="X188" s="9"/>
    </row>
    <row r="189" spans="2:24" x14ac:dyDescent="0.25">
      <c r="B189" s="382"/>
      <c r="C189" s="226"/>
      <c r="D189" s="261"/>
      <c r="E189" s="261"/>
      <c r="F189" s="262"/>
      <c r="X189" s="9"/>
    </row>
    <row r="190" spans="2:24" x14ac:dyDescent="0.25">
      <c r="B190" s="382"/>
      <c r="C190" s="226"/>
      <c r="D190" s="261"/>
      <c r="E190" s="261"/>
      <c r="F190" s="262"/>
      <c r="X190" s="9"/>
    </row>
    <row r="191" spans="2:24" x14ac:dyDescent="0.25">
      <c r="B191" s="382"/>
      <c r="C191" s="226"/>
      <c r="D191" s="261"/>
      <c r="E191" s="261"/>
      <c r="F191" s="262"/>
      <c r="X191" s="9"/>
    </row>
    <row r="192" spans="2:24" x14ac:dyDescent="0.25">
      <c r="B192" s="382"/>
      <c r="C192" s="226"/>
      <c r="D192" s="261"/>
      <c r="E192" s="261"/>
      <c r="F192" s="262"/>
      <c r="X192" s="9"/>
    </row>
    <row r="193" spans="2:24" x14ac:dyDescent="0.25">
      <c r="B193" s="382"/>
      <c r="C193" s="226"/>
      <c r="D193" s="261"/>
      <c r="E193" s="261"/>
      <c r="F193" s="262"/>
      <c r="X193" s="9"/>
    </row>
    <row r="194" spans="2:24" x14ac:dyDescent="0.25">
      <c r="B194" s="382"/>
      <c r="C194" s="226"/>
      <c r="D194" s="261"/>
      <c r="E194" s="261"/>
      <c r="F194" s="262"/>
      <c r="X194" s="9"/>
    </row>
    <row r="195" spans="2:24" x14ac:dyDescent="0.25">
      <c r="B195" s="382"/>
      <c r="C195" s="226"/>
      <c r="D195" s="261"/>
      <c r="E195" s="261"/>
      <c r="F195" s="262"/>
      <c r="X195" s="9"/>
    </row>
    <row r="196" spans="2:24" x14ac:dyDescent="0.25">
      <c r="B196" s="382"/>
      <c r="C196" s="226"/>
      <c r="D196" s="261"/>
      <c r="E196" s="261"/>
      <c r="F196" s="262"/>
      <c r="X196" s="9"/>
    </row>
    <row r="197" spans="2:24" x14ac:dyDescent="0.25">
      <c r="B197" s="382"/>
      <c r="C197" s="226"/>
      <c r="D197" s="261"/>
      <c r="E197" s="261"/>
      <c r="F197" s="262"/>
      <c r="X197" s="9"/>
    </row>
    <row r="198" spans="2:24" x14ac:dyDescent="0.25">
      <c r="B198" s="382"/>
      <c r="C198" s="226"/>
      <c r="D198" s="261"/>
      <c r="E198" s="261"/>
      <c r="F198" s="262"/>
      <c r="X198" s="9"/>
    </row>
    <row r="199" spans="2:24" x14ac:dyDescent="0.25">
      <c r="B199" s="382"/>
      <c r="C199" s="226"/>
      <c r="D199" s="261"/>
      <c r="E199" s="261"/>
      <c r="F199" s="262"/>
      <c r="X199" s="9"/>
    </row>
    <row r="200" spans="2:24" x14ac:dyDescent="0.25">
      <c r="B200" s="382"/>
      <c r="C200" s="226"/>
      <c r="D200" s="261"/>
      <c r="E200" s="261"/>
      <c r="F200" s="262"/>
      <c r="X200" s="9"/>
    </row>
    <row r="201" spans="2:24" x14ac:dyDescent="0.25">
      <c r="B201" s="382"/>
      <c r="C201" s="226"/>
      <c r="D201" s="261"/>
      <c r="E201" s="261"/>
      <c r="F201" s="262"/>
      <c r="X201" s="9"/>
    </row>
    <row r="202" spans="2:24" x14ac:dyDescent="0.25">
      <c r="B202" s="382"/>
      <c r="C202" s="226"/>
      <c r="D202" s="261"/>
      <c r="E202" s="261"/>
      <c r="F202" s="262"/>
      <c r="X202" s="9"/>
    </row>
    <row r="203" spans="2:24" x14ac:dyDescent="0.25">
      <c r="B203" s="382"/>
      <c r="C203" s="226"/>
      <c r="D203" s="261"/>
      <c r="E203" s="261"/>
      <c r="F203" s="262"/>
      <c r="X203" s="9"/>
    </row>
    <row r="204" spans="2:24" x14ac:dyDescent="0.25">
      <c r="B204" s="382"/>
      <c r="C204" s="226"/>
      <c r="D204" s="261"/>
      <c r="E204" s="261"/>
      <c r="F204" s="262"/>
      <c r="X204" s="9"/>
    </row>
    <row r="205" spans="2:24" x14ac:dyDescent="0.25">
      <c r="B205" s="382"/>
      <c r="C205" s="226"/>
      <c r="D205" s="261"/>
      <c r="E205" s="261"/>
      <c r="F205" s="262"/>
      <c r="X205" s="9"/>
    </row>
    <row r="206" spans="2:24" x14ac:dyDescent="0.25">
      <c r="B206" s="382"/>
      <c r="C206" s="226"/>
      <c r="D206" s="261"/>
      <c r="E206" s="261"/>
      <c r="F206" s="262"/>
      <c r="X206" s="9"/>
    </row>
    <row r="207" spans="2:24" x14ac:dyDescent="0.25">
      <c r="B207" s="382"/>
      <c r="C207" s="226"/>
      <c r="D207" s="261"/>
      <c r="E207" s="261"/>
      <c r="F207" s="262"/>
      <c r="X207" s="9"/>
    </row>
    <row r="208" spans="2:24" x14ac:dyDescent="0.25">
      <c r="B208" s="382"/>
      <c r="C208" s="226"/>
      <c r="D208" s="261"/>
      <c r="E208" s="261"/>
      <c r="F208" s="262"/>
      <c r="X208" s="9"/>
    </row>
    <row r="209" spans="1:24" x14ac:dyDescent="0.25">
      <c r="B209" s="382"/>
      <c r="C209" s="226"/>
      <c r="D209" s="261"/>
      <c r="E209" s="261"/>
      <c r="F209" s="262"/>
      <c r="X209" s="9"/>
    </row>
    <row r="210" spans="1:24" x14ac:dyDescent="0.25">
      <c r="B210" s="382"/>
      <c r="C210" s="226"/>
      <c r="D210" s="261"/>
      <c r="E210" s="261"/>
      <c r="F210" s="262"/>
      <c r="X210" s="9"/>
    </row>
    <row r="211" spans="1:24" x14ac:dyDescent="0.25">
      <c r="B211" s="382"/>
      <c r="C211" s="226"/>
      <c r="D211" s="261"/>
      <c r="E211" s="261"/>
      <c r="F211" s="262"/>
      <c r="X211" s="9"/>
    </row>
    <row r="212" spans="1:24" x14ac:dyDescent="0.25">
      <c r="B212" s="382"/>
      <c r="C212" s="226"/>
      <c r="D212" s="261"/>
      <c r="E212" s="261"/>
      <c r="F212" s="262"/>
      <c r="X212" s="9"/>
    </row>
    <row r="213" spans="1:24" x14ac:dyDescent="0.25">
      <c r="B213" s="382"/>
      <c r="C213" s="226"/>
      <c r="D213" s="261"/>
      <c r="E213" s="261"/>
      <c r="F213" s="262"/>
      <c r="X213" s="9"/>
    </row>
    <row r="214" spans="1:24" s="24" customFormat="1" x14ac:dyDescent="0.25">
      <c r="A214" s="266"/>
      <c r="B214" s="241"/>
      <c r="C214" s="277"/>
      <c r="D214" s="261"/>
      <c r="E214" s="261"/>
      <c r="F214" s="215"/>
      <c r="X214" s="44"/>
    </row>
    <row r="215" spans="1:24" x14ac:dyDescent="0.25">
      <c r="B215" s="227"/>
      <c r="D215" s="261"/>
      <c r="E215" s="261"/>
      <c r="F215" s="265"/>
      <c r="X215" s="9"/>
    </row>
    <row r="216" spans="1:24" x14ac:dyDescent="0.25">
      <c r="B216" s="227"/>
      <c r="D216" s="261"/>
      <c r="E216" s="261"/>
      <c r="F216" s="265"/>
      <c r="X216" s="9"/>
    </row>
    <row r="217" spans="1:24" x14ac:dyDescent="0.25">
      <c r="B217" s="227"/>
      <c r="D217" s="261"/>
      <c r="E217" s="261"/>
      <c r="F217" s="265"/>
      <c r="X217" s="9"/>
    </row>
    <row r="218" spans="1:24" x14ac:dyDescent="0.25">
      <c r="B218" s="227"/>
      <c r="D218" s="261"/>
      <c r="E218" s="261"/>
      <c r="F218" s="265"/>
      <c r="X218" s="9"/>
    </row>
    <row r="219" spans="1:24" x14ac:dyDescent="0.25">
      <c r="B219" s="227"/>
      <c r="D219" s="261"/>
      <c r="E219" s="261"/>
      <c r="F219" s="265"/>
      <c r="X219" s="9"/>
    </row>
    <row r="220" spans="1:24" x14ac:dyDescent="0.25">
      <c r="B220" s="227"/>
      <c r="D220" s="261"/>
      <c r="E220" s="261"/>
      <c r="F220" s="265"/>
      <c r="X220" s="9"/>
    </row>
    <row r="221" spans="1:24" x14ac:dyDescent="0.25">
      <c r="B221" s="227"/>
      <c r="D221" s="261"/>
      <c r="E221" s="261"/>
      <c r="F221" s="265"/>
      <c r="X221" s="9"/>
    </row>
    <row r="222" spans="1:24" x14ac:dyDescent="0.25">
      <c r="B222" s="227"/>
      <c r="D222" s="261"/>
      <c r="E222" s="261"/>
      <c r="F222" s="265"/>
      <c r="X222" s="9"/>
    </row>
    <row r="223" spans="1:24" x14ac:dyDescent="0.25">
      <c r="B223" s="227"/>
      <c r="D223" s="261"/>
      <c r="E223" s="261"/>
      <c r="F223" s="265"/>
      <c r="X223" s="9"/>
    </row>
    <row r="224" spans="1:24" x14ac:dyDescent="0.25">
      <c r="B224" s="227"/>
      <c r="D224" s="261"/>
      <c r="E224" s="261"/>
      <c r="F224" s="265"/>
      <c r="X224" s="9"/>
    </row>
    <row r="225" spans="1:24" x14ac:dyDescent="0.25">
      <c r="A225" s="239"/>
      <c r="B225" s="227"/>
      <c r="C225" s="229"/>
      <c r="D225" s="224"/>
      <c r="E225" s="261"/>
      <c r="F225" s="240"/>
      <c r="X225" s="9"/>
    </row>
    <row r="226" spans="1:24" x14ac:dyDescent="0.25">
      <c r="A226" s="266"/>
      <c r="B226" s="241"/>
      <c r="C226" s="241"/>
      <c r="D226" s="241"/>
      <c r="E226" s="241"/>
      <c r="F226" s="241"/>
    </row>
    <row r="227" spans="1:24" x14ac:dyDescent="0.25">
      <c r="A227" s="266"/>
      <c r="B227" s="216"/>
      <c r="C227" s="266"/>
      <c r="D227" s="60"/>
      <c r="E227" s="61"/>
      <c r="F227" s="240"/>
    </row>
    <row r="228" spans="1:24" x14ac:dyDescent="0.25">
      <c r="B228" s="227"/>
      <c r="C228" s="239"/>
      <c r="D228" s="261"/>
      <c r="E228" s="261"/>
      <c r="F228" s="240"/>
    </row>
    <row r="229" spans="1:24" x14ac:dyDescent="0.25">
      <c r="B229" s="227"/>
      <c r="C229" s="239"/>
      <c r="D229" s="261"/>
      <c r="E229" s="261"/>
      <c r="F229" s="240"/>
    </row>
    <row r="230" spans="1:24" x14ac:dyDescent="0.25">
      <c r="B230" s="227"/>
      <c r="C230" s="239"/>
      <c r="D230" s="261"/>
      <c r="E230" s="261"/>
      <c r="F230" s="240"/>
    </row>
    <row r="231" spans="1:24" x14ac:dyDescent="0.25">
      <c r="B231" s="227"/>
      <c r="C231" s="239"/>
      <c r="D231" s="261"/>
      <c r="E231" s="261"/>
      <c r="F231" s="240"/>
    </row>
    <row r="232" spans="1:24" x14ac:dyDescent="0.25">
      <c r="B232" s="227"/>
      <c r="C232" s="239"/>
      <c r="D232" s="261"/>
      <c r="E232" s="261"/>
      <c r="F232" s="240"/>
    </row>
    <row r="233" spans="1:24" x14ac:dyDescent="0.25">
      <c r="B233" s="227"/>
      <c r="C233" s="239"/>
      <c r="D233" s="261"/>
      <c r="E233" s="261"/>
      <c r="F233" s="240"/>
    </row>
    <row r="234" spans="1:24" x14ac:dyDescent="0.25">
      <c r="B234" s="227"/>
      <c r="C234" s="239"/>
      <c r="D234" s="261"/>
      <c r="E234" s="261"/>
      <c r="F234" s="240"/>
    </row>
    <row r="235" spans="1:24" x14ac:dyDescent="0.25">
      <c r="B235" s="227"/>
      <c r="C235" s="239"/>
      <c r="D235" s="261"/>
      <c r="E235" s="261"/>
      <c r="F235" s="240"/>
    </row>
    <row r="236" spans="1:24" x14ac:dyDescent="0.25">
      <c r="B236" s="227"/>
      <c r="C236" s="239"/>
      <c r="D236" s="261"/>
      <c r="E236" s="261"/>
      <c r="F236" s="240"/>
    </row>
    <row r="237" spans="1:24" x14ac:dyDescent="0.25">
      <c r="B237" s="227"/>
      <c r="C237" s="239"/>
      <c r="D237" s="261"/>
      <c r="E237" s="261"/>
      <c r="F237" s="240"/>
    </row>
    <row r="238" spans="1:24" x14ac:dyDescent="0.25">
      <c r="B238" s="227"/>
      <c r="C238" s="239"/>
      <c r="D238" s="261"/>
      <c r="E238" s="261"/>
      <c r="F238" s="240"/>
    </row>
    <row r="239" spans="1:24" x14ac:dyDescent="0.25">
      <c r="B239" s="227"/>
      <c r="C239" s="239"/>
      <c r="D239" s="261"/>
      <c r="E239" s="261"/>
      <c r="F239" s="240"/>
    </row>
    <row r="240" spans="1:24" x14ac:dyDescent="0.25">
      <c r="B240" s="227"/>
      <c r="C240" s="239"/>
      <c r="D240" s="261"/>
      <c r="E240" s="261"/>
      <c r="F240" s="240"/>
    </row>
    <row r="241" spans="1:6" x14ac:dyDescent="0.25">
      <c r="B241" s="382"/>
      <c r="C241" s="239"/>
      <c r="D241" s="261"/>
      <c r="E241" s="261"/>
      <c r="F241" s="240"/>
    </row>
    <row r="242" spans="1:6" x14ac:dyDescent="0.25">
      <c r="B242" s="382"/>
      <c r="C242" s="239"/>
      <c r="D242" s="261"/>
      <c r="E242" s="261"/>
      <c r="F242" s="240"/>
    </row>
    <row r="243" spans="1:6" x14ac:dyDescent="0.25">
      <c r="B243" s="382"/>
      <c r="C243" s="239"/>
      <c r="D243" s="261"/>
      <c r="E243" s="261"/>
      <c r="F243" s="240"/>
    </row>
    <row r="244" spans="1:6" x14ac:dyDescent="0.25">
      <c r="B244" s="382"/>
      <c r="C244" s="239"/>
      <c r="D244" s="261"/>
      <c r="E244" s="261"/>
      <c r="F244" s="240"/>
    </row>
    <row r="245" spans="1:6" x14ac:dyDescent="0.25">
      <c r="B245" s="382"/>
      <c r="C245" s="239"/>
      <c r="D245" s="261"/>
      <c r="E245" s="261"/>
      <c r="F245" s="240"/>
    </row>
    <row r="246" spans="1:6" x14ac:dyDescent="0.25">
      <c r="B246" s="382"/>
      <c r="C246" s="239"/>
      <c r="D246" s="261"/>
      <c r="E246" s="261"/>
      <c r="F246" s="240"/>
    </row>
    <row r="247" spans="1:6" x14ac:dyDescent="0.25">
      <c r="B247" s="382"/>
      <c r="C247" s="239"/>
      <c r="D247" s="261"/>
      <c r="E247" s="261"/>
      <c r="F247" s="240"/>
    </row>
    <row r="248" spans="1:6" x14ac:dyDescent="0.25">
      <c r="B248" s="382"/>
      <c r="C248" s="239"/>
      <c r="D248" s="261"/>
      <c r="E248" s="261"/>
      <c r="F248" s="240"/>
    </row>
    <row r="249" spans="1:6" x14ac:dyDescent="0.25">
      <c r="B249" s="382"/>
      <c r="C249" s="239"/>
      <c r="D249" s="261"/>
      <c r="E249" s="261"/>
      <c r="F249" s="240"/>
    </row>
    <row r="250" spans="1:6" x14ac:dyDescent="0.25">
      <c r="A250" s="266"/>
      <c r="B250" s="378"/>
      <c r="C250" s="239"/>
      <c r="D250" s="261"/>
      <c r="E250" s="261"/>
      <c r="F250" s="240"/>
    </row>
    <row r="251" spans="1:6" x14ac:dyDescent="0.25">
      <c r="B251" s="382"/>
      <c r="C251" s="239"/>
      <c r="D251" s="261"/>
      <c r="E251" s="261"/>
      <c r="F251" s="240"/>
    </row>
    <row r="252" spans="1:6" x14ac:dyDescent="0.25">
      <c r="B252" s="382"/>
      <c r="C252" s="239"/>
      <c r="D252" s="261"/>
      <c r="E252" s="261"/>
      <c r="F252" s="240"/>
    </row>
    <row r="253" spans="1:6" x14ac:dyDescent="0.25">
      <c r="B253" s="382"/>
      <c r="C253" s="239"/>
      <c r="D253" s="261"/>
      <c r="E253" s="261"/>
      <c r="F253" s="240"/>
    </row>
    <row r="254" spans="1:6" x14ac:dyDescent="0.25">
      <c r="B254" s="382"/>
      <c r="C254" s="239"/>
      <c r="D254" s="261"/>
      <c r="E254" s="261"/>
      <c r="F254" s="240"/>
    </row>
    <row r="255" spans="1:6" x14ac:dyDescent="0.25">
      <c r="B255" s="382"/>
      <c r="C255" s="239"/>
      <c r="D255" s="261"/>
      <c r="E255" s="261"/>
      <c r="F255" s="240"/>
    </row>
    <row r="256" spans="1:6" x14ac:dyDescent="0.25">
      <c r="B256" s="382"/>
      <c r="C256" s="239"/>
      <c r="D256" s="261"/>
      <c r="E256" s="261"/>
      <c r="F256" s="240"/>
    </row>
    <row r="257" spans="1:6" x14ac:dyDescent="0.25">
      <c r="B257" s="382"/>
      <c r="C257" s="239"/>
      <c r="D257" s="261"/>
      <c r="E257" s="261"/>
      <c r="F257" s="240"/>
    </row>
    <row r="258" spans="1:6" x14ac:dyDescent="0.25">
      <c r="B258" s="382"/>
      <c r="C258" s="239"/>
      <c r="D258" s="261"/>
      <c r="E258" s="261"/>
      <c r="F258" s="240"/>
    </row>
    <row r="259" spans="1:6" x14ac:dyDescent="0.25">
      <c r="B259" s="382"/>
      <c r="C259" s="239"/>
      <c r="D259" s="261"/>
      <c r="E259" s="261"/>
      <c r="F259" s="240"/>
    </row>
    <row r="260" spans="1:6" x14ac:dyDescent="0.25">
      <c r="B260" s="382"/>
      <c r="C260" s="239"/>
      <c r="D260" s="261"/>
      <c r="E260" s="261"/>
      <c r="F260" s="240"/>
    </row>
    <row r="261" spans="1:6" x14ac:dyDescent="0.25">
      <c r="B261" s="382"/>
      <c r="C261" s="239"/>
      <c r="D261" s="261"/>
      <c r="E261" s="261"/>
      <c r="F261" s="240"/>
    </row>
    <row r="262" spans="1:6" x14ac:dyDescent="0.25">
      <c r="B262" s="382"/>
      <c r="C262" s="239"/>
      <c r="D262" s="261"/>
      <c r="E262" s="261"/>
      <c r="F262" s="240"/>
    </row>
    <row r="263" spans="1:6" x14ac:dyDescent="0.25">
      <c r="B263" s="382"/>
      <c r="C263" s="239"/>
      <c r="D263" s="261"/>
      <c r="E263" s="261"/>
      <c r="F263" s="240"/>
    </row>
    <row r="264" spans="1:6" x14ac:dyDescent="0.25">
      <c r="A264" s="266"/>
      <c r="B264" s="378"/>
      <c r="C264" s="239"/>
      <c r="D264" s="261"/>
      <c r="E264" s="261"/>
      <c r="F264" s="240"/>
    </row>
    <row r="265" spans="1:6" x14ac:dyDescent="0.25">
      <c r="B265" s="382"/>
      <c r="C265" s="239"/>
      <c r="D265" s="261"/>
      <c r="E265" s="261"/>
      <c r="F265" s="240"/>
    </row>
    <row r="266" spans="1:6" x14ac:dyDescent="0.25">
      <c r="B266" s="382"/>
      <c r="C266" s="239"/>
      <c r="D266" s="261"/>
      <c r="E266" s="261"/>
      <c r="F266" s="240"/>
    </row>
    <row r="267" spans="1:6" x14ac:dyDescent="0.25">
      <c r="B267" s="382"/>
      <c r="C267" s="239"/>
      <c r="D267" s="261"/>
      <c r="E267" s="261"/>
      <c r="F267" s="240"/>
    </row>
    <row r="268" spans="1:6" x14ac:dyDescent="0.25">
      <c r="B268" s="382"/>
      <c r="C268" s="239"/>
      <c r="D268" s="261"/>
      <c r="E268" s="261"/>
      <c r="F268" s="240"/>
    </row>
    <row r="269" spans="1:6" x14ac:dyDescent="0.25">
      <c r="B269" s="382"/>
      <c r="C269" s="239"/>
      <c r="D269" s="261"/>
      <c r="E269" s="261"/>
      <c r="F269" s="240"/>
    </row>
    <row r="270" spans="1:6" x14ac:dyDescent="0.25">
      <c r="B270" s="382"/>
      <c r="C270" s="239"/>
      <c r="D270" s="261"/>
      <c r="E270" s="261"/>
      <c r="F270" s="240"/>
    </row>
    <row r="271" spans="1:6" x14ac:dyDescent="0.25">
      <c r="B271" s="382"/>
      <c r="C271" s="239"/>
      <c r="D271" s="261"/>
      <c r="E271" s="261"/>
      <c r="F271" s="240"/>
    </row>
    <row r="272" spans="1:6" x14ac:dyDescent="0.25">
      <c r="A272" s="266"/>
      <c r="B272" s="278"/>
      <c r="C272" s="279"/>
      <c r="D272" s="261"/>
      <c r="E272" s="261"/>
      <c r="F272" s="240"/>
    </row>
    <row r="273" spans="1:6" x14ac:dyDescent="0.25">
      <c r="A273" s="267"/>
      <c r="B273" s="280"/>
      <c r="C273" s="267"/>
      <c r="D273" s="261"/>
      <c r="E273" s="261"/>
      <c r="F273" s="240"/>
    </row>
    <row r="274" spans="1:6" x14ac:dyDescent="0.25">
      <c r="A274" s="267"/>
      <c r="B274" s="257"/>
      <c r="C274" s="267"/>
      <c r="D274" s="261"/>
      <c r="E274" s="261"/>
      <c r="F274" s="240"/>
    </row>
    <row r="275" spans="1:6" x14ac:dyDescent="0.25">
      <c r="A275" s="267"/>
      <c r="B275" s="257"/>
      <c r="C275" s="267"/>
      <c r="D275" s="261"/>
      <c r="E275" s="261"/>
      <c r="F275" s="240"/>
    </row>
    <row r="276" spans="1:6" x14ac:dyDescent="0.25">
      <c r="A276" s="267"/>
      <c r="B276" s="281"/>
      <c r="C276" s="267"/>
      <c r="D276" s="261"/>
      <c r="E276" s="261"/>
      <c r="F276" s="240"/>
    </row>
    <row r="277" spans="1:6" x14ac:dyDescent="0.25">
      <c r="A277" s="267"/>
      <c r="B277" s="280"/>
      <c r="C277" s="267"/>
      <c r="D277" s="261"/>
      <c r="E277" s="261"/>
      <c r="F277" s="240"/>
    </row>
    <row r="278" spans="1:6" x14ac:dyDescent="0.25">
      <c r="A278" s="267"/>
      <c r="B278" s="280"/>
      <c r="C278" s="267"/>
      <c r="D278" s="261"/>
      <c r="E278" s="261"/>
      <c r="F278" s="240"/>
    </row>
    <row r="279" spans="1:6" x14ac:dyDescent="0.25">
      <c r="A279" s="267"/>
      <c r="B279" s="257"/>
      <c r="C279" s="267"/>
      <c r="D279" s="261"/>
      <c r="E279" s="261"/>
      <c r="F279" s="240"/>
    </row>
    <row r="280" spans="1:6" x14ac:dyDescent="0.25">
      <c r="A280" s="244"/>
      <c r="C280" s="244"/>
      <c r="D280" s="244"/>
      <c r="E280" s="244"/>
      <c r="F280" s="244"/>
    </row>
    <row r="281" spans="1:6" x14ac:dyDescent="0.25">
      <c r="A281" s="266"/>
      <c r="B281" s="282"/>
      <c r="C281" s="257"/>
      <c r="D281" s="257"/>
      <c r="E281" s="257"/>
      <c r="F281" s="257"/>
    </row>
    <row r="282" spans="1:6" x14ac:dyDescent="0.25">
      <c r="B282" s="227"/>
      <c r="D282" s="261"/>
      <c r="E282" s="261"/>
      <c r="F282" s="240"/>
    </row>
    <row r="283" spans="1:6" x14ac:dyDescent="0.25">
      <c r="B283" s="227"/>
      <c r="D283" s="261"/>
      <c r="E283" s="261"/>
      <c r="F283" s="240"/>
    </row>
    <row r="284" spans="1:6" x14ac:dyDescent="0.25">
      <c r="B284" s="227"/>
      <c r="D284" s="261"/>
      <c r="E284" s="261"/>
      <c r="F284" s="240"/>
    </row>
    <row r="285" spans="1:6" x14ac:dyDescent="0.25">
      <c r="B285" s="227"/>
      <c r="D285" s="261"/>
      <c r="E285" s="261"/>
      <c r="F285" s="240"/>
    </row>
    <row r="286" spans="1:6" x14ac:dyDescent="0.25">
      <c r="B286" s="227"/>
      <c r="D286" s="261"/>
      <c r="E286" s="261"/>
      <c r="F286" s="240"/>
    </row>
    <row r="287" spans="1:6" x14ac:dyDescent="0.25">
      <c r="B287" s="227"/>
      <c r="D287" s="261"/>
      <c r="E287" s="261"/>
      <c r="F287" s="240"/>
    </row>
    <row r="288" spans="1:6" x14ac:dyDescent="0.25">
      <c r="B288" s="227"/>
      <c r="D288" s="261"/>
      <c r="E288" s="261"/>
      <c r="F288" s="240"/>
    </row>
    <row r="289" spans="1:6" x14ac:dyDescent="0.25">
      <c r="B289" s="227"/>
      <c r="D289" s="261"/>
      <c r="E289" s="261"/>
      <c r="F289" s="240"/>
    </row>
    <row r="290" spans="1:6" x14ac:dyDescent="0.25">
      <c r="B290" s="227"/>
      <c r="D290" s="261"/>
      <c r="E290" s="261"/>
      <c r="F290" s="240"/>
    </row>
    <row r="291" spans="1:6" x14ac:dyDescent="0.25">
      <c r="B291" s="227"/>
      <c r="D291" s="261"/>
      <c r="E291" s="261"/>
      <c r="F291" s="240"/>
    </row>
    <row r="292" spans="1:6" x14ac:dyDescent="0.25">
      <c r="B292" s="227"/>
      <c r="D292" s="261"/>
      <c r="E292" s="261"/>
      <c r="F292" s="240"/>
    </row>
    <row r="293" spans="1:6" x14ac:dyDescent="0.25">
      <c r="B293" s="227"/>
      <c r="D293" s="261"/>
      <c r="E293" s="261"/>
      <c r="F293" s="240"/>
    </row>
    <row r="294" spans="1:6" x14ac:dyDescent="0.25">
      <c r="A294" s="266"/>
      <c r="B294" s="282"/>
      <c r="C294" s="257"/>
      <c r="D294" s="257"/>
      <c r="E294" s="257"/>
      <c r="F294" s="257"/>
    </row>
    <row r="295" spans="1:6" x14ac:dyDescent="0.25">
      <c r="B295" s="227"/>
      <c r="C295" s="229"/>
      <c r="E295" s="261"/>
      <c r="F295" s="240"/>
    </row>
    <row r="296" spans="1:6" x14ac:dyDescent="0.25">
      <c r="A296" s="239"/>
      <c r="B296" s="241"/>
      <c r="C296" s="227"/>
      <c r="D296" s="227"/>
      <c r="E296" s="227"/>
      <c r="F296" s="227"/>
    </row>
    <row r="297" spans="1:6" x14ac:dyDescent="0.25">
      <c r="A297" s="239"/>
      <c r="B297" s="227"/>
      <c r="C297" s="229"/>
      <c r="D297" s="261"/>
      <c r="E297" s="261"/>
      <c r="F297" s="240"/>
    </row>
    <row r="298" spans="1:6" x14ac:dyDescent="0.25">
      <c r="A298" s="239"/>
      <c r="B298" s="227"/>
      <c r="C298" s="229"/>
      <c r="D298" s="261"/>
      <c r="E298" s="261"/>
      <c r="F298" s="240"/>
    </row>
    <row r="299" spans="1:6" x14ac:dyDescent="0.25">
      <c r="A299" s="239"/>
      <c r="B299" s="227"/>
      <c r="C299" s="229"/>
      <c r="D299" s="261"/>
      <c r="E299" s="261"/>
      <c r="F299" s="240"/>
    </row>
    <row r="300" spans="1:6" x14ac:dyDescent="0.25">
      <c r="A300" s="239"/>
      <c r="B300" s="227"/>
      <c r="C300" s="229"/>
      <c r="D300" s="261"/>
      <c r="E300" s="261"/>
      <c r="F300" s="240"/>
    </row>
    <row r="301" spans="1:6" x14ac:dyDescent="0.25">
      <c r="A301" s="239"/>
      <c r="B301" s="227"/>
      <c r="C301" s="229"/>
      <c r="D301" s="261"/>
      <c r="E301" s="261"/>
      <c r="F301" s="240"/>
    </row>
    <row r="302" spans="1:6" x14ac:dyDescent="0.25">
      <c r="A302" s="239"/>
      <c r="B302" s="283"/>
      <c r="C302" s="229"/>
      <c r="D302" s="261"/>
      <c r="E302" s="261"/>
      <c r="F302" s="240"/>
    </row>
    <row r="303" spans="1:6" x14ac:dyDescent="0.25">
      <c r="A303" s="239"/>
      <c r="B303" s="283"/>
      <c r="C303" s="284"/>
      <c r="D303" s="261"/>
      <c r="E303" s="261"/>
      <c r="F303" s="240"/>
    </row>
    <row r="304" spans="1:6" x14ac:dyDescent="0.25">
      <c r="A304" s="239"/>
      <c r="B304" s="283"/>
      <c r="C304" s="284"/>
      <c r="D304" s="261"/>
      <c r="E304" s="261"/>
      <c r="F304" s="240"/>
    </row>
    <row r="305" spans="1:6" x14ac:dyDescent="0.25">
      <c r="A305" s="239"/>
      <c r="B305" s="283"/>
      <c r="C305" s="229"/>
      <c r="D305" s="261"/>
      <c r="E305" s="261"/>
      <c r="F305" s="240"/>
    </row>
    <row r="306" spans="1:6" x14ac:dyDescent="0.25">
      <c r="A306" s="253"/>
      <c r="B306" s="237"/>
      <c r="C306" s="243"/>
      <c r="D306" s="243"/>
      <c r="E306" s="243"/>
      <c r="F306" s="243"/>
    </row>
    <row r="307" spans="1:6" x14ac:dyDescent="0.25">
      <c r="B307" s="285"/>
      <c r="D307" s="284"/>
      <c r="E307" s="62"/>
      <c r="F307" s="287"/>
    </row>
    <row r="308" spans="1:6" x14ac:dyDescent="0.25">
      <c r="A308" s="270"/>
      <c r="B308" s="288"/>
      <c r="C308" s="289"/>
      <c r="D308" s="63"/>
      <c r="E308" s="64"/>
      <c r="F308" s="291"/>
    </row>
    <row r="309" spans="1:6" x14ac:dyDescent="0.25">
      <c r="A309" s="270"/>
      <c r="B309" s="292"/>
      <c r="C309" s="289"/>
      <c r="D309" s="63"/>
      <c r="E309" s="64"/>
      <c r="F309" s="291"/>
    </row>
    <row r="310" spans="1:6" x14ac:dyDescent="0.25">
      <c r="A310" s="270"/>
      <c r="B310" s="292"/>
      <c r="C310" s="289"/>
      <c r="D310" s="63"/>
      <c r="E310" s="64"/>
      <c r="F310" s="291"/>
    </row>
    <row r="311" spans="1:6" x14ac:dyDescent="0.25">
      <c r="B311" s="285"/>
      <c r="D311" s="261"/>
      <c r="E311" s="261"/>
      <c r="F311" s="240"/>
    </row>
    <row r="312" spans="1:6" x14ac:dyDescent="0.25">
      <c r="B312" s="293"/>
      <c r="D312" s="261"/>
      <c r="E312" s="261"/>
      <c r="F312" s="240"/>
    </row>
    <row r="313" spans="1:6" x14ac:dyDescent="0.25">
      <c r="B313" s="293"/>
      <c r="D313" s="261"/>
      <c r="E313" s="261"/>
      <c r="F313" s="240"/>
    </row>
    <row r="314" spans="1:6" x14ac:dyDescent="0.25">
      <c r="B314" s="293"/>
      <c r="D314" s="261"/>
      <c r="E314" s="261"/>
      <c r="F314" s="240"/>
    </row>
    <row r="315" spans="1:6" x14ac:dyDescent="0.25">
      <c r="B315" s="293"/>
      <c r="D315" s="261"/>
      <c r="E315" s="261"/>
      <c r="F315" s="240"/>
    </row>
    <row r="316" spans="1:6" x14ac:dyDescent="0.25">
      <c r="B316" s="293"/>
      <c r="D316" s="261"/>
      <c r="E316" s="261"/>
      <c r="F316" s="240"/>
    </row>
    <row r="317" spans="1:6" x14ac:dyDescent="0.25">
      <c r="B317" s="285"/>
      <c r="D317" s="261"/>
      <c r="E317" s="261"/>
      <c r="F317" s="240"/>
    </row>
    <row r="318" spans="1:6" x14ac:dyDescent="0.25">
      <c r="B318" s="285"/>
      <c r="D318" s="261"/>
      <c r="E318" s="261"/>
      <c r="F318" s="240"/>
    </row>
    <row r="319" spans="1:6" x14ac:dyDescent="0.25">
      <c r="B319" s="285"/>
      <c r="D319" s="261"/>
      <c r="E319" s="261"/>
      <c r="F319" s="240"/>
    </row>
    <row r="320" spans="1:6" x14ac:dyDescent="0.25">
      <c r="B320" s="293"/>
      <c r="D320" s="261"/>
      <c r="E320" s="261"/>
      <c r="F320" s="240"/>
    </row>
    <row r="321" spans="1:24" x14ac:dyDescent="0.25">
      <c r="B321" s="276"/>
      <c r="D321" s="261"/>
      <c r="E321" s="65"/>
      <c r="F321" s="240"/>
    </row>
    <row r="322" spans="1:24" x14ac:dyDescent="0.25">
      <c r="B322" s="293"/>
      <c r="D322" s="261"/>
      <c r="E322" s="261"/>
      <c r="F322" s="240"/>
    </row>
    <row r="323" spans="1:24" x14ac:dyDescent="0.25">
      <c r="B323" s="285"/>
      <c r="D323" s="261"/>
      <c r="E323" s="65"/>
      <c r="F323" s="240"/>
    </row>
    <row r="324" spans="1:24" x14ac:dyDescent="0.25">
      <c r="B324" s="293"/>
      <c r="D324" s="261"/>
      <c r="E324" s="261"/>
      <c r="F324" s="240"/>
    </row>
    <row r="325" spans="1:24" x14ac:dyDescent="0.25">
      <c r="B325" s="293"/>
      <c r="D325" s="261"/>
      <c r="E325" s="66"/>
      <c r="F325" s="240"/>
    </row>
    <row r="326" spans="1:24" x14ac:dyDescent="0.25">
      <c r="B326" s="293"/>
      <c r="C326" s="229"/>
      <c r="D326" s="261"/>
      <c r="E326" s="261"/>
      <c r="F326" s="240"/>
    </row>
    <row r="327" spans="1:24" x14ac:dyDescent="0.25">
      <c r="B327" s="285"/>
      <c r="C327" s="229"/>
      <c r="D327" s="261"/>
      <c r="E327" s="261"/>
      <c r="F327" s="240"/>
    </row>
    <row r="328" spans="1:24" x14ac:dyDescent="0.25">
      <c r="B328" s="296"/>
      <c r="C328" s="229"/>
      <c r="D328" s="261"/>
      <c r="E328" s="261"/>
      <c r="F328" s="240"/>
    </row>
    <row r="329" spans="1:24" x14ac:dyDescent="0.25">
      <c r="B329" s="296"/>
      <c r="C329" s="229"/>
      <c r="D329" s="261"/>
      <c r="E329" s="261"/>
      <c r="F329" s="240"/>
    </row>
    <row r="330" spans="1:24" ht="13.5" x14ac:dyDescent="0.25">
      <c r="A330" s="266"/>
      <c r="B330" s="297"/>
      <c r="D330" s="67"/>
      <c r="E330" s="39"/>
      <c r="F330" s="240"/>
    </row>
    <row r="331" spans="1:24" x14ac:dyDescent="0.25">
      <c r="B331" s="227"/>
      <c r="D331" s="261"/>
      <c r="E331" s="261"/>
      <c r="F331" s="240"/>
      <c r="X331" s="9"/>
    </row>
    <row r="332" spans="1:24" x14ac:dyDescent="0.25">
      <c r="B332" s="227"/>
      <c r="D332" s="261"/>
      <c r="E332" s="261"/>
      <c r="F332" s="240"/>
      <c r="X332" s="9"/>
    </row>
    <row r="333" spans="1:24" x14ac:dyDescent="0.25">
      <c r="B333" s="227"/>
      <c r="D333" s="261"/>
      <c r="E333" s="261"/>
      <c r="F333" s="240"/>
      <c r="X333" s="9"/>
    </row>
    <row r="334" spans="1:24" x14ac:dyDescent="0.25">
      <c r="B334" s="227"/>
      <c r="D334" s="261"/>
      <c r="E334" s="261"/>
      <c r="F334" s="240"/>
      <c r="X334" s="9"/>
    </row>
    <row r="335" spans="1:24" x14ac:dyDescent="0.25">
      <c r="B335" s="227"/>
      <c r="D335" s="261"/>
      <c r="E335" s="261"/>
      <c r="F335" s="240"/>
      <c r="X335" s="9"/>
    </row>
    <row r="336" spans="1:24" x14ac:dyDescent="0.25">
      <c r="B336" s="227"/>
      <c r="D336" s="261"/>
      <c r="E336" s="261"/>
      <c r="F336" s="240"/>
      <c r="X336" s="9"/>
    </row>
    <row r="337" spans="2:24" x14ac:dyDescent="0.25">
      <c r="B337" s="227"/>
      <c r="D337" s="261"/>
      <c r="E337" s="261"/>
      <c r="F337" s="240"/>
      <c r="X337" s="9"/>
    </row>
    <row r="338" spans="2:24" x14ac:dyDescent="0.25">
      <c r="B338" s="227"/>
      <c r="D338" s="261"/>
      <c r="E338" s="261"/>
      <c r="F338" s="240"/>
      <c r="X338" s="9"/>
    </row>
    <row r="339" spans="2:24" x14ac:dyDescent="0.25">
      <c r="B339" s="227"/>
      <c r="D339" s="261"/>
      <c r="E339" s="261"/>
      <c r="F339" s="240"/>
      <c r="X339" s="9"/>
    </row>
    <row r="340" spans="2:24" x14ac:dyDescent="0.25">
      <c r="B340" s="227"/>
      <c r="D340" s="261"/>
      <c r="E340" s="261"/>
      <c r="F340" s="240"/>
      <c r="X340" s="9"/>
    </row>
    <row r="341" spans="2:24" x14ac:dyDescent="0.25">
      <c r="B341" s="227"/>
      <c r="D341" s="261"/>
      <c r="E341" s="261"/>
      <c r="F341" s="240"/>
      <c r="X341" s="9"/>
    </row>
    <row r="342" spans="2:24" x14ac:dyDescent="0.25">
      <c r="B342" s="227"/>
      <c r="D342" s="261"/>
      <c r="E342" s="261"/>
      <c r="F342" s="240"/>
      <c r="X342" s="9"/>
    </row>
    <row r="343" spans="2:24" x14ac:dyDescent="0.25">
      <c r="B343" s="227"/>
      <c r="D343" s="261"/>
      <c r="E343" s="261"/>
      <c r="F343" s="240"/>
      <c r="X343" s="9"/>
    </row>
    <row r="344" spans="2:24" x14ac:dyDescent="0.25">
      <c r="B344" s="227"/>
      <c r="D344" s="261"/>
      <c r="E344" s="261"/>
      <c r="F344" s="240"/>
      <c r="X344" s="9"/>
    </row>
    <row r="345" spans="2:24" x14ac:dyDescent="0.25">
      <c r="B345" s="227"/>
      <c r="D345" s="261"/>
      <c r="E345" s="261"/>
      <c r="F345" s="240"/>
      <c r="X345" s="9"/>
    </row>
    <row r="346" spans="2:24" x14ac:dyDescent="0.25">
      <c r="B346" s="227"/>
      <c r="D346" s="261"/>
      <c r="E346" s="261"/>
      <c r="F346" s="240"/>
      <c r="X346" s="9"/>
    </row>
    <row r="347" spans="2:24" x14ac:dyDescent="0.25">
      <c r="B347" s="227"/>
      <c r="D347" s="261"/>
      <c r="E347" s="261"/>
      <c r="F347" s="240"/>
    </row>
    <row r="348" spans="2:24" x14ac:dyDescent="0.25">
      <c r="B348" s="227"/>
      <c r="D348" s="261"/>
      <c r="E348" s="261"/>
      <c r="F348" s="240"/>
    </row>
    <row r="349" spans="2:24" x14ac:dyDescent="0.25">
      <c r="B349" s="227"/>
      <c r="D349" s="261"/>
      <c r="E349" s="261"/>
      <c r="F349" s="240"/>
    </row>
    <row r="350" spans="2:24" x14ac:dyDescent="0.25">
      <c r="B350" s="227"/>
      <c r="D350" s="261"/>
      <c r="E350" s="261"/>
      <c r="F350" s="240"/>
    </row>
    <row r="351" spans="2:24" x14ac:dyDescent="0.25">
      <c r="B351" s="227"/>
      <c r="D351" s="261"/>
      <c r="E351" s="261"/>
      <c r="F351" s="240"/>
    </row>
    <row r="352" spans="2:24" x14ac:dyDescent="0.25">
      <c r="B352" s="227"/>
      <c r="D352" s="261"/>
      <c r="E352" s="261"/>
      <c r="F352" s="240"/>
      <c r="X352" s="9"/>
    </row>
    <row r="353" spans="2:24" x14ac:dyDescent="0.25">
      <c r="B353" s="227"/>
      <c r="D353" s="261"/>
      <c r="E353" s="261"/>
      <c r="F353" s="240"/>
      <c r="X353" s="9"/>
    </row>
    <row r="354" spans="2:24" x14ac:dyDescent="0.25">
      <c r="B354" s="227"/>
      <c r="D354" s="261"/>
      <c r="E354" s="261"/>
      <c r="F354" s="240"/>
      <c r="X354" s="9"/>
    </row>
    <row r="355" spans="2:24" x14ac:dyDescent="0.25">
      <c r="B355" s="227"/>
      <c r="D355" s="261"/>
      <c r="E355" s="261"/>
      <c r="F355" s="240"/>
      <c r="X355" s="9"/>
    </row>
    <row r="356" spans="2:24" x14ac:dyDescent="0.25">
      <c r="B356" s="227"/>
      <c r="D356" s="261"/>
      <c r="E356" s="261"/>
      <c r="F356" s="240"/>
      <c r="X356" s="9"/>
    </row>
    <row r="357" spans="2:24" x14ac:dyDescent="0.25">
      <c r="B357" s="227"/>
      <c r="D357" s="261"/>
      <c r="E357" s="261"/>
      <c r="F357" s="240"/>
      <c r="X357" s="9"/>
    </row>
    <row r="358" spans="2:24" x14ac:dyDescent="0.25">
      <c r="B358" s="227"/>
      <c r="D358" s="261"/>
      <c r="E358" s="261"/>
      <c r="F358" s="240"/>
      <c r="X358" s="9"/>
    </row>
    <row r="359" spans="2:24" x14ac:dyDescent="0.25">
      <c r="B359" s="227"/>
      <c r="D359" s="261"/>
      <c r="E359" s="261"/>
      <c r="F359" s="240"/>
      <c r="X359" s="9"/>
    </row>
    <row r="360" spans="2:24" x14ac:dyDescent="0.25">
      <c r="B360" s="227"/>
      <c r="D360" s="261"/>
      <c r="E360" s="261"/>
      <c r="F360" s="240"/>
      <c r="X360" s="9"/>
    </row>
    <row r="361" spans="2:24" x14ac:dyDescent="0.25">
      <c r="B361" s="227"/>
      <c r="D361" s="261"/>
      <c r="E361" s="261"/>
      <c r="F361" s="240"/>
      <c r="X361" s="9"/>
    </row>
    <row r="362" spans="2:24" x14ac:dyDescent="0.25">
      <c r="B362" s="227"/>
      <c r="D362" s="261"/>
      <c r="E362" s="261"/>
      <c r="F362" s="240"/>
      <c r="X362" s="9"/>
    </row>
    <row r="363" spans="2:24" x14ac:dyDescent="0.25">
      <c r="B363" s="227"/>
      <c r="D363" s="261"/>
      <c r="E363" s="261"/>
      <c r="F363" s="240"/>
      <c r="X363" s="9"/>
    </row>
    <row r="364" spans="2:24" x14ac:dyDescent="0.25">
      <c r="B364" s="227"/>
      <c r="D364" s="261"/>
      <c r="E364" s="261"/>
      <c r="F364" s="240"/>
      <c r="X364" s="9"/>
    </row>
    <row r="365" spans="2:24" x14ac:dyDescent="0.25">
      <c r="B365" s="227"/>
      <c r="D365" s="261"/>
      <c r="E365" s="261"/>
      <c r="F365" s="240"/>
      <c r="X365" s="9"/>
    </row>
    <row r="366" spans="2:24" x14ac:dyDescent="0.25">
      <c r="B366" s="227"/>
      <c r="D366" s="261"/>
      <c r="E366" s="261"/>
      <c r="F366" s="240"/>
      <c r="X366" s="9"/>
    </row>
    <row r="367" spans="2:24" x14ac:dyDescent="0.25">
      <c r="B367" s="227"/>
      <c r="D367" s="261"/>
      <c r="E367" s="261"/>
      <c r="F367" s="240"/>
    </row>
    <row r="368" spans="2:24" x14ac:dyDescent="0.25">
      <c r="B368" s="227"/>
      <c r="D368" s="261"/>
      <c r="E368" s="261"/>
      <c r="F368" s="240"/>
      <c r="X368" s="9"/>
    </row>
    <row r="369" spans="2:24" x14ac:dyDescent="0.25">
      <c r="B369" s="227"/>
      <c r="D369" s="261"/>
      <c r="E369" s="261"/>
      <c r="F369" s="240"/>
      <c r="X369" s="9"/>
    </row>
    <row r="370" spans="2:24" x14ac:dyDescent="0.25">
      <c r="B370" s="227"/>
      <c r="D370" s="261"/>
      <c r="E370" s="261"/>
      <c r="F370" s="240"/>
      <c r="X370" s="9"/>
    </row>
    <row r="371" spans="2:24" x14ac:dyDescent="0.25">
      <c r="B371" s="227"/>
      <c r="D371" s="261"/>
      <c r="E371" s="261"/>
      <c r="F371" s="240"/>
      <c r="X371" s="9"/>
    </row>
    <row r="372" spans="2:24" x14ac:dyDescent="0.25">
      <c r="B372" s="227"/>
      <c r="D372" s="261"/>
      <c r="E372" s="261"/>
      <c r="F372" s="240"/>
      <c r="X372" s="9"/>
    </row>
    <row r="373" spans="2:24" x14ac:dyDescent="0.25">
      <c r="B373" s="227"/>
      <c r="D373" s="261"/>
      <c r="E373" s="261"/>
      <c r="F373" s="240"/>
      <c r="X373" s="9"/>
    </row>
    <row r="374" spans="2:24" x14ac:dyDescent="0.25">
      <c r="B374" s="227"/>
      <c r="D374" s="261"/>
      <c r="E374" s="261"/>
      <c r="F374" s="240"/>
    </row>
    <row r="375" spans="2:24" x14ac:dyDescent="0.25">
      <c r="B375" s="227"/>
      <c r="D375" s="261"/>
      <c r="E375" s="261"/>
      <c r="F375" s="240"/>
    </row>
    <row r="376" spans="2:24" x14ac:dyDescent="0.25">
      <c r="B376" s="227"/>
      <c r="D376" s="261"/>
      <c r="E376" s="261"/>
      <c r="F376" s="240"/>
    </row>
    <row r="377" spans="2:24" x14ac:dyDescent="0.25">
      <c r="B377" s="227"/>
      <c r="D377" s="261"/>
      <c r="E377" s="261"/>
      <c r="F377" s="240"/>
    </row>
    <row r="378" spans="2:24" x14ac:dyDescent="0.25">
      <c r="B378" s="227"/>
      <c r="D378" s="261"/>
      <c r="E378" s="261"/>
      <c r="F378" s="240"/>
    </row>
    <row r="379" spans="2:24" x14ac:dyDescent="0.25">
      <c r="B379" s="227"/>
      <c r="D379" s="261"/>
      <c r="E379" s="261"/>
      <c r="F379" s="240"/>
      <c r="X379" s="9"/>
    </row>
    <row r="380" spans="2:24" x14ac:dyDescent="0.25">
      <c r="B380" s="227"/>
      <c r="D380" s="261"/>
      <c r="E380" s="261"/>
      <c r="F380" s="240"/>
      <c r="X380" s="9"/>
    </row>
    <row r="381" spans="2:24" x14ac:dyDescent="0.25">
      <c r="B381" s="227"/>
      <c r="D381" s="261"/>
      <c r="E381" s="261"/>
      <c r="F381" s="240"/>
      <c r="X381" s="9"/>
    </row>
    <row r="382" spans="2:24" x14ac:dyDescent="0.25">
      <c r="B382" s="227"/>
      <c r="D382" s="261"/>
      <c r="E382" s="261"/>
      <c r="F382" s="240"/>
      <c r="X382" s="9"/>
    </row>
    <row r="383" spans="2:24" x14ac:dyDescent="0.25">
      <c r="B383" s="227"/>
      <c r="D383" s="261"/>
      <c r="E383" s="261"/>
      <c r="F383" s="240"/>
      <c r="X383" s="9"/>
    </row>
    <row r="384" spans="2:24" x14ac:dyDescent="0.25">
      <c r="B384" s="227"/>
      <c r="D384" s="261"/>
      <c r="E384" s="261"/>
      <c r="F384" s="240"/>
      <c r="X384" s="9"/>
    </row>
    <row r="385" spans="2:24" x14ac:dyDescent="0.25">
      <c r="B385" s="227"/>
      <c r="D385" s="261"/>
      <c r="E385" s="261"/>
      <c r="F385" s="240"/>
      <c r="X385" s="9"/>
    </row>
    <row r="386" spans="2:24" x14ac:dyDescent="0.25">
      <c r="B386" s="227"/>
      <c r="D386" s="261"/>
      <c r="E386" s="261"/>
      <c r="F386" s="240"/>
      <c r="X386" s="9"/>
    </row>
    <row r="387" spans="2:24" x14ac:dyDescent="0.25">
      <c r="B387" s="227"/>
      <c r="D387" s="261"/>
      <c r="E387" s="261"/>
      <c r="F387" s="240"/>
      <c r="X387" s="9"/>
    </row>
    <row r="388" spans="2:24" x14ac:dyDescent="0.25">
      <c r="B388" s="227"/>
      <c r="D388" s="261"/>
      <c r="E388" s="261"/>
      <c r="F388" s="240"/>
      <c r="X388" s="9"/>
    </row>
    <row r="389" spans="2:24" x14ac:dyDescent="0.25">
      <c r="B389" s="227"/>
      <c r="D389" s="261"/>
      <c r="E389" s="261"/>
      <c r="F389" s="240"/>
      <c r="X389" s="9"/>
    </row>
    <row r="390" spans="2:24" x14ac:dyDescent="0.25">
      <c r="B390" s="227"/>
      <c r="D390" s="261"/>
      <c r="E390" s="261"/>
      <c r="F390" s="240"/>
      <c r="X390" s="9"/>
    </row>
    <row r="391" spans="2:24" x14ac:dyDescent="0.25">
      <c r="B391" s="227"/>
      <c r="D391" s="261"/>
      <c r="E391" s="261"/>
      <c r="F391" s="240"/>
      <c r="X391" s="9"/>
    </row>
    <row r="392" spans="2:24" x14ac:dyDescent="0.25">
      <c r="B392" s="227"/>
      <c r="D392" s="261"/>
      <c r="E392" s="261"/>
      <c r="F392" s="240"/>
      <c r="X392" s="9"/>
    </row>
    <row r="393" spans="2:24" x14ac:dyDescent="0.25">
      <c r="B393" s="227"/>
      <c r="D393" s="261"/>
      <c r="E393" s="261"/>
      <c r="F393" s="240"/>
      <c r="X393" s="9"/>
    </row>
    <row r="394" spans="2:24" x14ac:dyDescent="0.25">
      <c r="B394" s="241"/>
      <c r="D394" s="261"/>
      <c r="E394" s="261"/>
      <c r="F394" s="274"/>
      <c r="X394" s="9"/>
    </row>
    <row r="395" spans="2:24" x14ac:dyDescent="0.25">
      <c r="B395" s="225"/>
      <c r="D395" s="261"/>
      <c r="E395" s="261"/>
      <c r="F395" s="274"/>
      <c r="X395" s="9"/>
    </row>
    <row r="396" spans="2:24" x14ac:dyDescent="0.25">
      <c r="D396" s="261"/>
      <c r="E396" s="261"/>
      <c r="F396" s="240"/>
    </row>
    <row r="397" spans="2:24" x14ac:dyDescent="0.25">
      <c r="D397" s="261"/>
      <c r="E397" s="261"/>
      <c r="F397" s="240"/>
    </row>
    <row r="398" spans="2:24" x14ac:dyDescent="0.25">
      <c r="D398" s="261"/>
      <c r="E398" s="261"/>
      <c r="F398" s="240"/>
    </row>
    <row r="399" spans="2:24" x14ac:dyDescent="0.25">
      <c r="D399" s="261"/>
      <c r="E399" s="261"/>
      <c r="F399" s="240"/>
    </row>
    <row r="400" spans="2:24" x14ac:dyDescent="0.25">
      <c r="D400" s="261"/>
      <c r="E400" s="261"/>
      <c r="F400" s="240"/>
    </row>
    <row r="401" spans="2:24" x14ac:dyDescent="0.25">
      <c r="D401" s="261"/>
      <c r="E401" s="261"/>
      <c r="F401" s="240"/>
    </row>
    <row r="402" spans="2:24" x14ac:dyDescent="0.25">
      <c r="D402" s="261"/>
      <c r="E402" s="261"/>
      <c r="F402" s="240"/>
    </row>
    <row r="403" spans="2:24" x14ac:dyDescent="0.25">
      <c r="D403" s="261"/>
      <c r="E403" s="261"/>
      <c r="F403" s="240"/>
      <c r="X403" s="9"/>
    </row>
    <row r="404" spans="2:24" x14ac:dyDescent="0.25">
      <c r="D404" s="261"/>
      <c r="E404" s="261"/>
      <c r="F404" s="240"/>
      <c r="X404" s="9"/>
    </row>
    <row r="405" spans="2:24" x14ac:dyDescent="0.25">
      <c r="D405" s="261"/>
      <c r="E405" s="261"/>
      <c r="F405" s="240"/>
      <c r="X405" s="9"/>
    </row>
    <row r="406" spans="2:24" x14ac:dyDescent="0.25">
      <c r="D406" s="261"/>
      <c r="E406" s="261"/>
      <c r="F406" s="240"/>
      <c r="X406" s="9"/>
    </row>
    <row r="407" spans="2:24" x14ac:dyDescent="0.25">
      <c r="D407" s="261"/>
      <c r="E407" s="261"/>
      <c r="F407" s="240"/>
      <c r="X407" s="9"/>
    </row>
    <row r="408" spans="2:24" x14ac:dyDescent="0.25">
      <c r="D408" s="261"/>
      <c r="E408" s="261"/>
      <c r="F408" s="240"/>
      <c r="X408" s="9"/>
    </row>
    <row r="409" spans="2:24" x14ac:dyDescent="0.25">
      <c r="D409" s="261"/>
      <c r="E409" s="261"/>
      <c r="F409" s="240"/>
      <c r="X409" s="9"/>
    </row>
    <row r="410" spans="2:24" x14ac:dyDescent="0.25">
      <c r="D410" s="261"/>
      <c r="E410" s="261"/>
      <c r="F410" s="240"/>
      <c r="X410" s="9"/>
    </row>
    <row r="411" spans="2:24" x14ac:dyDescent="0.25">
      <c r="D411" s="261"/>
      <c r="E411" s="261"/>
      <c r="F411" s="240"/>
      <c r="X411" s="9"/>
    </row>
    <row r="412" spans="2:24" x14ac:dyDescent="0.25">
      <c r="B412" s="227"/>
      <c r="C412" s="229"/>
      <c r="D412" s="261"/>
      <c r="E412" s="261"/>
      <c r="F412" s="240"/>
      <c r="X412" s="9"/>
    </row>
    <row r="413" spans="2:24" x14ac:dyDescent="0.25">
      <c r="B413" s="227"/>
      <c r="C413" s="229"/>
      <c r="D413" s="261"/>
      <c r="E413" s="261"/>
      <c r="F413" s="240"/>
      <c r="X413" s="9"/>
    </row>
    <row r="414" spans="2:24" x14ac:dyDescent="0.25">
      <c r="D414" s="261"/>
      <c r="E414" s="261"/>
      <c r="F414" s="240"/>
      <c r="X414" s="9"/>
    </row>
    <row r="415" spans="2:24" x14ac:dyDescent="0.25">
      <c r="B415" s="227"/>
      <c r="C415" s="229"/>
      <c r="D415" s="261"/>
      <c r="E415" s="261"/>
      <c r="F415" s="240"/>
      <c r="X415" s="9"/>
    </row>
    <row r="416" spans="2:24" x14ac:dyDescent="0.25">
      <c r="B416" s="227"/>
      <c r="C416" s="229"/>
      <c r="D416" s="261"/>
      <c r="E416" s="261"/>
      <c r="F416" s="240"/>
      <c r="X416" s="9"/>
    </row>
    <row r="417" spans="1:24" x14ac:dyDescent="0.25">
      <c r="B417" s="227"/>
      <c r="C417" s="229"/>
      <c r="D417" s="261"/>
      <c r="E417" s="261"/>
      <c r="F417" s="240"/>
    </row>
    <row r="418" spans="1:24" x14ac:dyDescent="0.25">
      <c r="B418" s="227"/>
      <c r="C418" s="229"/>
      <c r="D418" s="261"/>
      <c r="E418" s="261"/>
      <c r="F418" s="240"/>
    </row>
    <row r="419" spans="1:24" x14ac:dyDescent="0.25">
      <c r="B419" s="227"/>
      <c r="C419" s="229"/>
      <c r="D419" s="261"/>
      <c r="E419" s="261"/>
      <c r="F419" s="240"/>
    </row>
    <row r="420" spans="1:24" x14ac:dyDescent="0.25">
      <c r="A420" s="298"/>
      <c r="B420" s="227"/>
      <c r="C420" s="229"/>
      <c r="D420" s="261"/>
      <c r="E420" s="261"/>
      <c r="F420" s="240"/>
    </row>
    <row r="421" spans="1:24" x14ac:dyDescent="0.25">
      <c r="A421" s="267"/>
      <c r="B421" s="280"/>
      <c r="C421" s="267"/>
      <c r="D421" s="261"/>
      <c r="E421" s="261"/>
      <c r="F421" s="240"/>
    </row>
    <row r="422" spans="1:24" x14ac:dyDescent="0.25">
      <c r="A422" s="267"/>
      <c r="B422" s="280"/>
      <c r="C422" s="267"/>
      <c r="D422" s="261"/>
      <c r="E422" s="261"/>
      <c r="F422" s="240"/>
    </row>
    <row r="423" spans="1:24" x14ac:dyDescent="0.25">
      <c r="A423" s="299"/>
      <c r="B423" s="225"/>
      <c r="D423" s="261"/>
      <c r="E423" s="261"/>
      <c r="F423" s="274"/>
    </row>
    <row r="424" spans="1:24" x14ac:dyDescent="0.25">
      <c r="A424" s="299"/>
      <c r="D424" s="261"/>
      <c r="E424" s="261"/>
      <c r="F424" s="240"/>
    </row>
    <row r="425" spans="1:24" x14ac:dyDescent="0.25">
      <c r="A425" s="299"/>
      <c r="D425" s="261"/>
      <c r="E425" s="261"/>
      <c r="F425" s="240"/>
      <c r="X425" s="9"/>
    </row>
    <row r="426" spans="1:24" x14ac:dyDescent="0.25">
      <c r="A426" s="299"/>
      <c r="D426" s="261"/>
      <c r="E426" s="261"/>
      <c r="F426" s="240"/>
      <c r="X426" s="9"/>
    </row>
    <row r="427" spans="1:24" x14ac:dyDescent="0.25">
      <c r="A427" s="299"/>
      <c r="D427" s="261"/>
      <c r="E427" s="261"/>
      <c r="F427" s="240"/>
      <c r="X427" s="9"/>
    </row>
    <row r="428" spans="1:24" x14ac:dyDescent="0.25">
      <c r="A428" s="299"/>
      <c r="B428" s="225"/>
      <c r="D428" s="261"/>
      <c r="E428" s="261"/>
      <c r="F428" s="274"/>
      <c r="X428" s="9"/>
    </row>
    <row r="429" spans="1:24" x14ac:dyDescent="0.25">
      <c r="A429" s="299"/>
      <c r="D429" s="261"/>
      <c r="E429" s="261"/>
      <c r="F429" s="240"/>
      <c r="X429" s="9"/>
    </row>
    <row r="430" spans="1:24" x14ac:dyDescent="0.25">
      <c r="A430" s="299"/>
      <c r="D430" s="261"/>
      <c r="E430" s="261"/>
      <c r="F430" s="240"/>
      <c r="X430" s="9"/>
    </row>
    <row r="431" spans="1:24" x14ac:dyDescent="0.25">
      <c r="A431" s="299"/>
      <c r="D431" s="261"/>
      <c r="E431" s="261"/>
      <c r="F431" s="240"/>
      <c r="X431" s="9"/>
    </row>
    <row r="432" spans="1:24" x14ac:dyDescent="0.25">
      <c r="A432" s="299"/>
      <c r="D432" s="261"/>
      <c r="E432" s="261"/>
      <c r="F432" s="240"/>
      <c r="X432" s="9"/>
    </row>
    <row r="433" spans="1:24" x14ac:dyDescent="0.25">
      <c r="A433" s="299"/>
      <c r="D433" s="261"/>
      <c r="E433" s="261"/>
      <c r="F433" s="240"/>
      <c r="X433" s="9"/>
    </row>
    <row r="434" spans="1:24" x14ac:dyDescent="0.25">
      <c r="A434" s="299"/>
      <c r="D434" s="261"/>
      <c r="E434" s="261"/>
      <c r="F434" s="240"/>
      <c r="X434" s="9"/>
    </row>
    <row r="435" spans="1:24" x14ac:dyDescent="0.25">
      <c r="A435" s="299"/>
      <c r="D435" s="261"/>
      <c r="E435" s="261"/>
      <c r="F435" s="240"/>
      <c r="X435" s="9"/>
    </row>
    <row r="436" spans="1:24" x14ac:dyDescent="0.25">
      <c r="A436" s="299"/>
      <c r="D436" s="261"/>
      <c r="E436" s="261"/>
      <c r="F436" s="240"/>
      <c r="X436" s="9"/>
    </row>
    <row r="437" spans="1:24" x14ac:dyDescent="0.25">
      <c r="A437" s="299"/>
      <c r="D437" s="261"/>
      <c r="E437" s="261"/>
      <c r="F437" s="240"/>
      <c r="X437" s="9"/>
    </row>
    <row r="438" spans="1:24" x14ac:dyDescent="0.25">
      <c r="A438" s="299"/>
      <c r="D438" s="261"/>
      <c r="E438" s="261"/>
      <c r="F438" s="240"/>
      <c r="X438" s="9"/>
    </row>
    <row r="439" spans="1:24" x14ac:dyDescent="0.25">
      <c r="A439" s="299"/>
      <c r="D439" s="261"/>
      <c r="E439" s="261"/>
      <c r="F439" s="240"/>
      <c r="X439" s="9"/>
    </row>
    <row r="440" spans="1:24" x14ac:dyDescent="0.25">
      <c r="A440" s="299"/>
      <c r="D440" s="261"/>
      <c r="E440" s="261"/>
      <c r="F440" s="240"/>
      <c r="X440" s="9"/>
    </row>
    <row r="441" spans="1:24" x14ac:dyDescent="0.25">
      <c r="A441" s="299"/>
      <c r="D441" s="261"/>
      <c r="E441" s="261"/>
      <c r="F441" s="240"/>
      <c r="X441" s="9"/>
    </row>
    <row r="442" spans="1:24" x14ac:dyDescent="0.25">
      <c r="A442" s="299"/>
      <c r="B442" s="225"/>
      <c r="C442" s="244"/>
      <c r="D442" s="261"/>
      <c r="E442" s="261"/>
      <c r="F442" s="274"/>
      <c r="X442" s="9"/>
    </row>
    <row r="443" spans="1:24" x14ac:dyDescent="0.25">
      <c r="A443" s="299"/>
      <c r="D443" s="261"/>
      <c r="E443" s="261"/>
      <c r="F443" s="240"/>
      <c r="X443" s="9"/>
    </row>
    <row r="444" spans="1:24" x14ac:dyDescent="0.25">
      <c r="A444" s="299"/>
      <c r="D444" s="261"/>
      <c r="E444" s="261"/>
      <c r="F444" s="240"/>
      <c r="X444" s="9"/>
    </row>
    <row r="445" spans="1:24" x14ac:dyDescent="0.25">
      <c r="A445" s="299"/>
      <c r="D445" s="261"/>
      <c r="E445" s="261"/>
      <c r="F445" s="240"/>
      <c r="X445" s="9"/>
    </row>
    <row r="446" spans="1:24" x14ac:dyDescent="0.25">
      <c r="A446" s="299"/>
      <c r="D446" s="261"/>
      <c r="E446" s="261"/>
      <c r="F446" s="240"/>
      <c r="X446" s="9"/>
    </row>
    <row r="447" spans="1:24" x14ac:dyDescent="0.25">
      <c r="A447" s="299"/>
      <c r="D447" s="261"/>
      <c r="E447" s="261"/>
      <c r="F447" s="240"/>
      <c r="X447" s="9"/>
    </row>
    <row r="448" spans="1:24" x14ac:dyDescent="0.25">
      <c r="A448" s="299"/>
      <c r="D448" s="261"/>
      <c r="E448" s="261"/>
      <c r="F448" s="240"/>
    </row>
    <row r="449" spans="1:25" x14ac:dyDescent="0.25">
      <c r="A449" s="299"/>
      <c r="D449" s="261"/>
      <c r="E449" s="261"/>
      <c r="F449" s="240"/>
    </row>
    <row r="450" spans="1:25" s="24" customFormat="1" x14ac:dyDescent="0.25">
      <c r="A450" s="299"/>
      <c r="B450" s="244"/>
      <c r="C450" s="387"/>
      <c r="D450" s="261"/>
      <c r="E450" s="261"/>
      <c r="F450" s="240"/>
      <c r="G450" s="21"/>
      <c r="H450" s="21"/>
      <c r="I450" s="21"/>
      <c r="J450" s="21"/>
      <c r="X450" s="21"/>
      <c r="Y450" s="21"/>
    </row>
    <row r="451" spans="1:25" x14ac:dyDescent="0.25">
      <c r="A451" s="299"/>
      <c r="D451" s="261"/>
      <c r="E451" s="261"/>
      <c r="F451" s="240"/>
    </row>
    <row r="452" spans="1:25" x14ac:dyDescent="0.25">
      <c r="A452" s="299"/>
      <c r="D452" s="261"/>
      <c r="E452" s="261"/>
      <c r="F452" s="240"/>
    </row>
    <row r="453" spans="1:25" x14ac:dyDescent="0.25">
      <c r="A453" s="299"/>
      <c r="B453" s="227"/>
      <c r="D453" s="261"/>
      <c r="E453" s="261"/>
      <c r="F453" s="240"/>
      <c r="X453" s="9"/>
    </row>
    <row r="454" spans="1:25" x14ac:dyDescent="0.25">
      <c r="A454" s="299"/>
      <c r="B454" s="227"/>
      <c r="D454" s="261"/>
      <c r="E454" s="261"/>
      <c r="F454" s="240"/>
      <c r="X454" s="9"/>
    </row>
    <row r="455" spans="1:25" x14ac:dyDescent="0.25">
      <c r="A455" s="299"/>
      <c r="B455" s="227"/>
      <c r="E455" s="59"/>
      <c r="F455" s="240"/>
      <c r="X455" s="9"/>
    </row>
    <row r="456" spans="1:25" x14ac:dyDescent="0.25">
      <c r="A456" s="299"/>
      <c r="B456" s="227"/>
      <c r="E456" s="59"/>
      <c r="F456" s="240"/>
      <c r="X456" s="9"/>
    </row>
    <row r="457" spans="1:25" x14ac:dyDescent="0.25">
      <c r="A457" s="299"/>
      <c r="B457" s="227"/>
      <c r="E457" s="59"/>
      <c r="F457" s="240"/>
      <c r="X457" s="9"/>
    </row>
    <row r="458" spans="1:25" x14ac:dyDescent="0.25">
      <c r="A458" s="374"/>
      <c r="B458" s="241"/>
      <c r="C458" s="257"/>
      <c r="D458" s="229"/>
      <c r="E458" s="258"/>
      <c r="F458" s="258"/>
      <c r="X458" s="9"/>
    </row>
    <row r="459" spans="1:25" x14ac:dyDescent="0.25">
      <c r="A459" s="229"/>
      <c r="B459" s="227"/>
      <c r="C459" s="229"/>
      <c r="D459" s="261"/>
      <c r="E459" s="261"/>
      <c r="F459" s="240"/>
      <c r="X459" s="9"/>
    </row>
    <row r="460" spans="1:25" x14ac:dyDescent="0.25">
      <c r="A460" s="252"/>
      <c r="B460" s="227"/>
      <c r="C460" s="229"/>
      <c r="D460" s="261"/>
      <c r="E460" s="261"/>
      <c r="F460" s="240"/>
      <c r="X460" s="9"/>
    </row>
    <row r="461" spans="1:25" x14ac:dyDescent="0.25">
      <c r="A461" s="252"/>
      <c r="B461" s="227"/>
      <c r="C461" s="229"/>
      <c r="D461" s="261"/>
      <c r="E461" s="261"/>
      <c r="F461" s="240"/>
      <c r="X461" s="9"/>
    </row>
    <row r="462" spans="1:25" x14ac:dyDescent="0.25">
      <c r="A462" s="252"/>
      <c r="B462" s="227"/>
      <c r="C462" s="229"/>
      <c r="D462" s="261"/>
      <c r="E462" s="261"/>
      <c r="F462" s="240"/>
      <c r="X462" s="9"/>
    </row>
    <row r="463" spans="1:25" x14ac:dyDescent="0.25">
      <c r="A463" s="252"/>
      <c r="B463" s="227"/>
      <c r="C463" s="229"/>
      <c r="D463" s="261"/>
      <c r="E463" s="261"/>
      <c r="F463" s="240"/>
      <c r="X463" s="9"/>
    </row>
    <row r="464" spans="1:25" x14ac:dyDescent="0.25">
      <c r="A464" s="252"/>
      <c r="B464" s="227"/>
      <c r="C464" s="229"/>
      <c r="D464" s="261"/>
      <c r="E464" s="261"/>
      <c r="F464" s="240"/>
      <c r="X464" s="9"/>
    </row>
    <row r="465" spans="1:24" x14ac:dyDescent="0.25">
      <c r="A465" s="252"/>
      <c r="B465" s="227"/>
      <c r="C465" s="229"/>
      <c r="D465" s="261"/>
      <c r="E465" s="261"/>
      <c r="F465" s="240"/>
      <c r="X465" s="9"/>
    </row>
    <row r="466" spans="1:24" x14ac:dyDescent="0.25">
      <c r="A466" s="252"/>
      <c r="B466" s="227"/>
      <c r="C466" s="229"/>
      <c r="D466" s="261"/>
      <c r="E466" s="261"/>
      <c r="F466" s="240"/>
      <c r="X466" s="9"/>
    </row>
    <row r="467" spans="1:24" x14ac:dyDescent="0.25">
      <c r="A467" s="252"/>
      <c r="B467" s="227"/>
      <c r="C467" s="229"/>
      <c r="D467" s="261"/>
      <c r="E467" s="261"/>
      <c r="F467" s="240"/>
      <c r="X467" s="9"/>
    </row>
    <row r="468" spans="1:24" x14ac:dyDescent="0.25">
      <c r="A468" s="252"/>
      <c r="B468" s="227"/>
      <c r="C468" s="229"/>
      <c r="D468" s="261"/>
      <c r="E468" s="261"/>
      <c r="F468" s="240"/>
      <c r="X468" s="9"/>
    </row>
    <row r="469" spans="1:24" x14ac:dyDescent="0.25">
      <c r="A469" s="252"/>
      <c r="B469" s="227"/>
      <c r="C469" s="229"/>
      <c r="D469" s="261"/>
      <c r="E469" s="261"/>
      <c r="F469" s="240"/>
      <c r="X469" s="9"/>
    </row>
    <row r="470" spans="1:24" x14ac:dyDescent="0.25">
      <c r="A470" s="252"/>
      <c r="B470" s="227"/>
      <c r="C470" s="229"/>
      <c r="D470" s="261"/>
      <c r="E470" s="261"/>
      <c r="F470" s="240"/>
      <c r="X470" s="9"/>
    </row>
    <row r="471" spans="1:24" x14ac:dyDescent="0.25">
      <c r="B471" s="241"/>
      <c r="D471" s="261"/>
      <c r="E471" s="261"/>
      <c r="F471" s="274"/>
      <c r="X471" s="9"/>
    </row>
    <row r="472" spans="1:24" x14ac:dyDescent="0.25">
      <c r="B472" s="241"/>
      <c r="D472" s="261"/>
      <c r="E472" s="261"/>
      <c r="F472" s="274"/>
      <c r="X472" s="9"/>
    </row>
    <row r="473" spans="1:24" x14ac:dyDescent="0.25">
      <c r="D473" s="261"/>
      <c r="E473" s="261"/>
      <c r="F473" s="240"/>
      <c r="X473" s="9"/>
    </row>
    <row r="474" spans="1:24" x14ac:dyDescent="0.25">
      <c r="D474" s="261"/>
      <c r="E474" s="261"/>
      <c r="F474" s="240"/>
      <c r="X474" s="9"/>
    </row>
    <row r="475" spans="1:24" x14ac:dyDescent="0.25">
      <c r="D475" s="261"/>
      <c r="E475" s="261"/>
      <c r="F475" s="240"/>
    </row>
    <row r="476" spans="1:24" x14ac:dyDescent="0.25">
      <c r="D476" s="261"/>
      <c r="E476" s="261"/>
      <c r="F476" s="240"/>
    </row>
    <row r="477" spans="1:24" x14ac:dyDescent="0.25">
      <c r="B477" s="227"/>
      <c r="D477" s="261"/>
      <c r="E477" s="261"/>
      <c r="F477" s="240"/>
    </row>
    <row r="478" spans="1:24" x14ac:dyDescent="0.25">
      <c r="A478" s="249"/>
      <c r="B478" s="227"/>
      <c r="D478" s="261"/>
      <c r="E478" s="261"/>
      <c r="F478" s="240"/>
      <c r="X478" s="9"/>
    </row>
    <row r="479" spans="1:24" x14ac:dyDescent="0.25">
      <c r="A479" s="249"/>
      <c r="B479" s="227"/>
      <c r="D479" s="261"/>
      <c r="E479" s="261"/>
      <c r="F479" s="240"/>
      <c r="X479" s="9"/>
    </row>
    <row r="480" spans="1:24" x14ac:dyDescent="0.25">
      <c r="A480" s="249"/>
      <c r="B480" s="227"/>
      <c r="D480" s="261"/>
      <c r="E480" s="261"/>
      <c r="F480" s="240"/>
    </row>
    <row r="481" spans="1:25" x14ac:dyDescent="0.25">
      <c r="A481" s="249"/>
      <c r="B481" s="227"/>
      <c r="D481" s="261"/>
      <c r="E481" s="261"/>
      <c r="F481" s="240"/>
    </row>
    <row r="482" spans="1:25" x14ac:dyDescent="0.25">
      <c r="A482" s="249"/>
      <c r="B482" s="227"/>
      <c r="D482" s="261"/>
      <c r="E482" s="261"/>
      <c r="F482" s="240"/>
      <c r="X482" s="9"/>
    </row>
    <row r="483" spans="1:25" x14ac:dyDescent="0.25">
      <c r="A483" s="249"/>
      <c r="B483" s="227"/>
      <c r="D483" s="261"/>
      <c r="E483" s="261"/>
      <c r="F483" s="240"/>
    </row>
    <row r="484" spans="1:25" x14ac:dyDescent="0.25">
      <c r="A484" s="249"/>
      <c r="B484" s="227"/>
      <c r="D484" s="261"/>
      <c r="E484" s="261"/>
      <c r="F484" s="240"/>
    </row>
    <row r="485" spans="1:25" x14ac:dyDescent="0.25">
      <c r="A485" s="299"/>
      <c r="D485" s="261"/>
      <c r="E485" s="261"/>
      <c r="F485" s="240"/>
    </row>
    <row r="486" spans="1:25" x14ac:dyDescent="0.25">
      <c r="A486" s="299"/>
      <c r="D486" s="261"/>
      <c r="E486" s="261"/>
      <c r="F486" s="240"/>
      <c r="Y486" s="24"/>
    </row>
    <row r="487" spans="1:25" x14ac:dyDescent="0.25">
      <c r="A487" s="299"/>
      <c r="D487" s="261"/>
      <c r="E487" s="261"/>
      <c r="F487" s="240"/>
    </row>
    <row r="488" spans="1:25" x14ac:dyDescent="0.25">
      <c r="A488" s="299"/>
      <c r="D488" s="261"/>
      <c r="E488" s="261"/>
      <c r="F488" s="240"/>
    </row>
    <row r="489" spans="1:25" x14ac:dyDescent="0.25">
      <c r="A489" s="299"/>
      <c r="D489" s="261"/>
      <c r="E489" s="261"/>
      <c r="F489" s="240"/>
    </row>
    <row r="490" spans="1:25" x14ac:dyDescent="0.25">
      <c r="A490" s="299"/>
      <c r="D490" s="261"/>
      <c r="E490" s="261"/>
      <c r="F490" s="240"/>
    </row>
    <row r="491" spans="1:25" x14ac:dyDescent="0.25">
      <c r="A491" s="299"/>
      <c r="D491" s="261"/>
      <c r="E491" s="261"/>
      <c r="F491" s="240"/>
      <c r="X491" s="9"/>
    </row>
    <row r="492" spans="1:25" x14ac:dyDescent="0.25">
      <c r="A492" s="299"/>
      <c r="D492" s="261"/>
      <c r="E492" s="261"/>
      <c r="F492" s="240"/>
      <c r="X492" s="9"/>
    </row>
    <row r="493" spans="1:25" x14ac:dyDescent="0.25">
      <c r="A493" s="299"/>
      <c r="D493" s="261"/>
      <c r="E493" s="261"/>
      <c r="F493" s="240"/>
      <c r="X493" s="9"/>
    </row>
    <row r="494" spans="1:25" x14ac:dyDescent="0.25">
      <c r="A494" s="299"/>
      <c r="D494" s="261"/>
      <c r="E494" s="261"/>
      <c r="F494" s="240"/>
    </row>
    <row r="495" spans="1:25" x14ac:dyDescent="0.25">
      <c r="A495" s="299"/>
      <c r="D495" s="261"/>
      <c r="E495" s="261"/>
      <c r="F495" s="240"/>
    </row>
    <row r="496" spans="1:25" x14ac:dyDescent="0.25">
      <c r="A496" s="299"/>
      <c r="D496" s="261"/>
      <c r="E496" s="261"/>
      <c r="F496" s="240"/>
      <c r="X496" s="9"/>
    </row>
    <row r="497" spans="1:24" x14ac:dyDescent="0.25">
      <c r="A497" s="299"/>
      <c r="D497" s="261"/>
      <c r="E497" s="261"/>
      <c r="F497" s="240"/>
      <c r="X497" s="9"/>
    </row>
    <row r="498" spans="1:24" x14ac:dyDescent="0.25">
      <c r="A498" s="299"/>
      <c r="D498" s="261"/>
      <c r="E498" s="261"/>
      <c r="F498" s="240"/>
    </row>
    <row r="499" spans="1:24" x14ac:dyDescent="0.25">
      <c r="A499" s="299"/>
      <c r="B499" s="227"/>
      <c r="D499" s="261"/>
      <c r="E499" s="261"/>
      <c r="F499" s="240"/>
    </row>
    <row r="500" spans="1:24" x14ac:dyDescent="0.25">
      <c r="A500" s="299"/>
      <c r="D500" s="261"/>
      <c r="E500" s="261"/>
      <c r="F500" s="240"/>
    </row>
    <row r="501" spans="1:24" x14ac:dyDescent="0.25">
      <c r="B501" s="246"/>
      <c r="D501" s="261"/>
      <c r="E501" s="261"/>
      <c r="F501" s="274"/>
    </row>
    <row r="502" spans="1:24" x14ac:dyDescent="0.25">
      <c r="D502" s="261"/>
      <c r="E502" s="261"/>
      <c r="F502" s="240"/>
    </row>
    <row r="503" spans="1:24" s="22" customFormat="1" x14ac:dyDescent="0.25">
      <c r="A503" s="299"/>
      <c r="B503" s="244"/>
      <c r="C503" s="387"/>
      <c r="D503" s="261"/>
      <c r="E503" s="261"/>
      <c r="F503" s="240"/>
      <c r="X503" s="21"/>
    </row>
    <row r="504" spans="1:24" x14ac:dyDescent="0.25">
      <c r="A504" s="299"/>
      <c r="D504" s="261"/>
      <c r="E504" s="261"/>
      <c r="F504" s="240"/>
      <c r="X504" s="22"/>
    </row>
    <row r="505" spans="1:24" x14ac:dyDescent="0.25">
      <c r="A505" s="299"/>
      <c r="D505" s="261"/>
      <c r="E505" s="261"/>
      <c r="F505" s="240"/>
      <c r="X505" s="9"/>
    </row>
    <row r="506" spans="1:24" x14ac:dyDescent="0.25">
      <c r="A506" s="299"/>
      <c r="D506" s="261"/>
      <c r="E506" s="261"/>
      <c r="F506" s="240"/>
      <c r="X506" s="9"/>
    </row>
    <row r="507" spans="1:24" x14ac:dyDescent="0.25">
      <c r="A507" s="299"/>
      <c r="D507" s="261"/>
      <c r="E507" s="261"/>
      <c r="F507" s="240"/>
      <c r="X507" s="9"/>
    </row>
    <row r="508" spans="1:24" x14ac:dyDescent="0.25">
      <c r="A508" s="299"/>
      <c r="D508" s="261"/>
      <c r="E508" s="261"/>
      <c r="F508" s="240"/>
      <c r="X508" s="9"/>
    </row>
    <row r="509" spans="1:24" x14ac:dyDescent="0.25">
      <c r="A509" s="299"/>
      <c r="D509" s="261"/>
      <c r="E509" s="261"/>
      <c r="F509" s="240"/>
      <c r="X509" s="9"/>
    </row>
    <row r="510" spans="1:24" x14ac:dyDescent="0.25">
      <c r="A510" s="299"/>
      <c r="D510" s="261"/>
      <c r="E510" s="261"/>
      <c r="F510" s="240"/>
      <c r="X510" s="9"/>
    </row>
    <row r="511" spans="1:24" x14ac:dyDescent="0.25">
      <c r="A511" s="299"/>
      <c r="D511" s="261"/>
      <c r="E511" s="261"/>
      <c r="F511" s="240"/>
      <c r="X511" s="9"/>
    </row>
    <row r="512" spans="1:24" x14ac:dyDescent="0.25">
      <c r="A512" s="299"/>
      <c r="D512" s="261"/>
      <c r="E512" s="261"/>
      <c r="F512" s="240"/>
      <c r="X512" s="9"/>
    </row>
    <row r="513" spans="1:24" x14ac:dyDescent="0.25">
      <c r="A513" s="299"/>
      <c r="D513" s="261"/>
      <c r="E513" s="261"/>
      <c r="F513" s="240"/>
      <c r="X513" s="9"/>
    </row>
    <row r="514" spans="1:24" x14ac:dyDescent="0.25">
      <c r="A514" s="299"/>
      <c r="D514" s="261"/>
      <c r="E514" s="261"/>
      <c r="F514" s="240"/>
      <c r="X514" s="9"/>
    </row>
    <row r="515" spans="1:24" x14ac:dyDescent="0.25">
      <c r="A515" s="299"/>
      <c r="D515" s="261"/>
      <c r="E515" s="261"/>
      <c r="F515" s="240"/>
      <c r="X515" s="9"/>
    </row>
    <row r="516" spans="1:24" x14ac:dyDescent="0.25">
      <c r="A516" s="299"/>
      <c r="D516" s="261"/>
      <c r="E516" s="261"/>
      <c r="F516" s="240"/>
      <c r="X516" s="9"/>
    </row>
    <row r="517" spans="1:24" x14ac:dyDescent="0.25">
      <c r="A517" s="299"/>
      <c r="D517" s="261"/>
      <c r="E517" s="261"/>
      <c r="F517" s="240"/>
      <c r="X517" s="9"/>
    </row>
    <row r="518" spans="1:24" x14ac:dyDescent="0.25">
      <c r="A518" s="299"/>
      <c r="D518" s="261"/>
      <c r="E518" s="261"/>
      <c r="F518" s="240"/>
      <c r="X518" s="9"/>
    </row>
    <row r="519" spans="1:24" x14ac:dyDescent="0.25">
      <c r="A519" s="299"/>
      <c r="D519" s="261"/>
      <c r="E519" s="261"/>
      <c r="F519" s="240"/>
      <c r="X519" s="9"/>
    </row>
    <row r="520" spans="1:24" x14ac:dyDescent="0.25">
      <c r="A520" s="299"/>
      <c r="B520" s="227"/>
      <c r="D520" s="261"/>
      <c r="E520" s="261"/>
      <c r="F520" s="240"/>
      <c r="X520" s="9"/>
    </row>
    <row r="521" spans="1:24" x14ac:dyDescent="0.25">
      <c r="A521" s="253"/>
      <c r="B521" s="241"/>
      <c r="C521" s="229"/>
      <c r="D521" s="261"/>
      <c r="E521" s="261"/>
      <c r="F521" s="240"/>
      <c r="X521" s="9"/>
    </row>
    <row r="522" spans="1:24" x14ac:dyDescent="0.25">
      <c r="A522" s="239"/>
      <c r="B522" s="227"/>
      <c r="C522" s="229"/>
      <c r="D522" s="261"/>
      <c r="E522" s="261"/>
      <c r="F522" s="240"/>
      <c r="X522" s="9"/>
    </row>
    <row r="523" spans="1:24" x14ac:dyDescent="0.25">
      <c r="A523" s="298"/>
      <c r="B523" s="227"/>
      <c r="C523" s="229"/>
      <c r="D523" s="261"/>
      <c r="E523" s="261"/>
      <c r="F523" s="240"/>
      <c r="X523" s="9"/>
    </row>
    <row r="524" spans="1:24" x14ac:dyDescent="0.25">
      <c r="A524" s="298"/>
      <c r="B524" s="227"/>
      <c r="C524" s="229"/>
      <c r="D524" s="261"/>
      <c r="E524" s="261"/>
      <c r="F524" s="240"/>
      <c r="X524" s="9"/>
    </row>
    <row r="525" spans="1:24" x14ac:dyDescent="0.25">
      <c r="A525" s="298"/>
      <c r="B525" s="227"/>
      <c r="C525" s="229"/>
      <c r="D525" s="261"/>
      <c r="E525" s="261"/>
      <c r="F525" s="240"/>
      <c r="X525" s="9"/>
    </row>
    <row r="526" spans="1:24" x14ac:dyDescent="0.25">
      <c r="A526" s="298"/>
      <c r="B526" s="227"/>
      <c r="C526" s="229"/>
      <c r="D526" s="261"/>
      <c r="E526" s="261"/>
      <c r="F526" s="240"/>
      <c r="X526" s="9"/>
    </row>
    <row r="527" spans="1:24" x14ac:dyDescent="0.25">
      <c r="A527" s="298"/>
      <c r="B527" s="227"/>
      <c r="C527" s="229"/>
      <c r="D527" s="261"/>
      <c r="E527" s="261"/>
      <c r="F527" s="240"/>
      <c r="X527" s="9"/>
    </row>
    <row r="528" spans="1:24" x14ac:dyDescent="0.25">
      <c r="A528" s="298"/>
      <c r="B528" s="227"/>
      <c r="C528" s="229"/>
      <c r="D528" s="261"/>
      <c r="E528" s="261"/>
      <c r="F528" s="240"/>
      <c r="X528" s="9"/>
    </row>
    <row r="529" spans="1:24" x14ac:dyDescent="0.25">
      <c r="A529" s="298"/>
      <c r="B529" s="227"/>
      <c r="C529" s="229"/>
      <c r="D529" s="261"/>
      <c r="E529" s="261"/>
      <c r="F529" s="240"/>
      <c r="X529" s="9"/>
    </row>
    <row r="530" spans="1:24" x14ac:dyDescent="0.25">
      <c r="A530" s="298"/>
      <c r="B530" s="227"/>
      <c r="C530" s="229"/>
      <c r="D530" s="261"/>
      <c r="E530" s="261"/>
      <c r="F530" s="240"/>
      <c r="X530" s="9"/>
    </row>
    <row r="531" spans="1:24" x14ac:dyDescent="0.25">
      <c r="A531" s="298"/>
      <c r="B531" s="227"/>
      <c r="C531" s="229"/>
      <c r="D531" s="261"/>
      <c r="E531" s="261"/>
      <c r="F531" s="240"/>
      <c r="X531" s="9"/>
    </row>
    <row r="532" spans="1:24" x14ac:dyDescent="0.25">
      <c r="A532" s="298"/>
      <c r="B532" s="227"/>
      <c r="C532" s="229"/>
      <c r="D532" s="261"/>
      <c r="E532" s="261"/>
      <c r="F532" s="240"/>
      <c r="X532" s="9"/>
    </row>
    <row r="533" spans="1:24" x14ac:dyDescent="0.25">
      <c r="A533" s="298"/>
      <c r="B533" s="227"/>
      <c r="C533" s="229"/>
      <c r="D533" s="261"/>
      <c r="E533" s="261"/>
      <c r="F533" s="240"/>
      <c r="X533" s="9"/>
    </row>
    <row r="534" spans="1:24" x14ac:dyDescent="0.25">
      <c r="A534" s="298"/>
      <c r="B534" s="227"/>
      <c r="C534" s="229"/>
      <c r="D534" s="261"/>
      <c r="E534" s="261"/>
      <c r="F534" s="240"/>
      <c r="X534" s="9"/>
    </row>
    <row r="535" spans="1:24" x14ac:dyDescent="0.25">
      <c r="A535" s="298"/>
      <c r="B535" s="227"/>
      <c r="C535" s="229"/>
      <c r="D535" s="261"/>
      <c r="E535" s="261"/>
      <c r="F535" s="240"/>
      <c r="X535" s="9"/>
    </row>
    <row r="536" spans="1:24" x14ac:dyDescent="0.25">
      <c r="A536" s="298"/>
      <c r="B536" s="227"/>
      <c r="C536" s="229"/>
      <c r="D536" s="261"/>
      <c r="E536" s="261"/>
      <c r="F536" s="240"/>
      <c r="X536" s="9"/>
    </row>
    <row r="537" spans="1:24" x14ac:dyDescent="0.25">
      <c r="A537" s="298"/>
      <c r="B537" s="227"/>
      <c r="C537" s="229"/>
      <c r="D537" s="261"/>
      <c r="E537" s="261"/>
      <c r="F537" s="240"/>
      <c r="X537" s="9"/>
    </row>
    <row r="538" spans="1:24" x14ac:dyDescent="0.25">
      <c r="A538" s="298"/>
      <c r="B538" s="227"/>
      <c r="C538" s="229"/>
      <c r="D538" s="261"/>
      <c r="E538" s="261"/>
      <c r="F538" s="240"/>
      <c r="X538" s="9"/>
    </row>
    <row r="539" spans="1:24" x14ac:dyDescent="0.25">
      <c r="A539" s="298"/>
      <c r="B539" s="227"/>
      <c r="C539" s="229"/>
      <c r="D539" s="261"/>
      <c r="E539" s="261"/>
      <c r="F539" s="240"/>
      <c r="X539" s="9"/>
    </row>
    <row r="540" spans="1:24" x14ac:dyDescent="0.25">
      <c r="A540" s="298"/>
      <c r="B540" s="227"/>
      <c r="C540" s="229"/>
      <c r="D540" s="261"/>
      <c r="E540" s="261"/>
      <c r="F540" s="240"/>
      <c r="X540" s="9"/>
    </row>
    <row r="541" spans="1:24" x14ac:dyDescent="0.25">
      <c r="A541" s="298"/>
      <c r="B541" s="227"/>
      <c r="C541" s="229"/>
      <c r="D541" s="261"/>
      <c r="E541" s="261"/>
      <c r="F541" s="240"/>
      <c r="X541" s="9"/>
    </row>
    <row r="542" spans="1:24" x14ac:dyDescent="0.25">
      <c r="A542" s="298"/>
      <c r="B542" s="227"/>
      <c r="C542" s="229"/>
      <c r="D542" s="261"/>
      <c r="E542" s="261"/>
      <c r="F542" s="240"/>
      <c r="X542" s="9"/>
    </row>
    <row r="543" spans="1:24" x14ac:dyDescent="0.25">
      <c r="A543" s="298"/>
      <c r="B543" s="227"/>
      <c r="C543" s="229"/>
      <c r="D543" s="261"/>
      <c r="E543" s="261"/>
      <c r="F543" s="240"/>
      <c r="X543" s="9"/>
    </row>
    <row r="544" spans="1:24" x14ac:dyDescent="0.25">
      <c r="A544" s="298"/>
      <c r="B544" s="227"/>
      <c r="C544" s="229"/>
      <c r="D544" s="261"/>
      <c r="E544" s="261"/>
      <c r="F544" s="240"/>
    </row>
    <row r="545" spans="1:24" x14ac:dyDescent="0.25">
      <c r="A545" s="298"/>
      <c r="B545" s="227"/>
      <c r="C545" s="229"/>
      <c r="D545" s="261"/>
      <c r="E545" s="261"/>
      <c r="F545" s="240"/>
    </row>
    <row r="546" spans="1:24" x14ac:dyDescent="0.25">
      <c r="A546" s="298"/>
      <c r="B546" s="227"/>
      <c r="C546" s="229"/>
      <c r="D546" s="261"/>
      <c r="E546" s="261"/>
      <c r="F546" s="240"/>
    </row>
    <row r="547" spans="1:24" x14ac:dyDescent="0.25">
      <c r="A547" s="239"/>
      <c r="B547" s="241"/>
      <c r="C547" s="229"/>
      <c r="D547" s="261"/>
      <c r="E547" s="261"/>
      <c r="F547" s="240"/>
      <c r="X547" s="9"/>
    </row>
    <row r="548" spans="1:24" x14ac:dyDescent="0.25">
      <c r="A548" s="239"/>
      <c r="B548" s="241"/>
      <c r="C548" s="229"/>
      <c r="D548" s="261"/>
      <c r="E548" s="261"/>
      <c r="F548" s="240"/>
      <c r="X548" s="9"/>
    </row>
    <row r="549" spans="1:24" x14ac:dyDescent="0.25">
      <c r="A549" s="387"/>
      <c r="B549" s="241"/>
      <c r="C549" s="225"/>
      <c r="D549" s="261"/>
      <c r="E549" s="261"/>
      <c r="F549" s="258"/>
    </row>
    <row r="550" spans="1:24" x14ac:dyDescent="0.25">
      <c r="A550" s="229"/>
      <c r="B550" s="227"/>
      <c r="C550" s="229"/>
      <c r="D550" s="261"/>
      <c r="E550" s="261"/>
      <c r="F550" s="240"/>
    </row>
    <row r="551" spans="1:24" x14ac:dyDescent="0.25">
      <c r="A551" s="252"/>
      <c r="B551" s="227"/>
      <c r="C551" s="229"/>
      <c r="D551" s="261"/>
      <c r="E551" s="261"/>
      <c r="F551" s="240"/>
    </row>
    <row r="552" spans="1:24" x14ac:dyDescent="0.25">
      <c r="A552" s="252"/>
      <c r="B552" s="227"/>
      <c r="C552" s="229"/>
      <c r="D552" s="261"/>
      <c r="E552" s="261"/>
      <c r="F552" s="240"/>
    </row>
    <row r="553" spans="1:24" x14ac:dyDescent="0.25">
      <c r="A553" s="252"/>
      <c r="B553" s="227"/>
      <c r="C553" s="229"/>
      <c r="D553" s="261"/>
      <c r="E553" s="261"/>
      <c r="F553" s="240"/>
    </row>
    <row r="554" spans="1:24" x14ac:dyDescent="0.25">
      <c r="A554" s="252"/>
      <c r="B554" s="227"/>
      <c r="C554" s="229"/>
      <c r="D554" s="261"/>
      <c r="E554" s="261"/>
      <c r="F554" s="240"/>
    </row>
    <row r="555" spans="1:24" x14ac:dyDescent="0.25">
      <c r="A555" s="252"/>
      <c r="B555" s="227"/>
      <c r="C555" s="229"/>
      <c r="D555" s="261"/>
      <c r="E555" s="261"/>
      <c r="F555" s="240"/>
    </row>
    <row r="556" spans="1:24" x14ac:dyDescent="0.25">
      <c r="A556" s="252"/>
      <c r="B556" s="227"/>
      <c r="C556" s="229"/>
      <c r="D556" s="261"/>
      <c r="E556" s="261"/>
      <c r="F556" s="240"/>
    </row>
    <row r="557" spans="1:24" x14ac:dyDescent="0.25">
      <c r="A557" s="298"/>
      <c r="B557" s="227"/>
      <c r="C557" s="229"/>
      <c r="D557" s="261"/>
      <c r="E557" s="261"/>
      <c r="F557" s="240"/>
    </row>
    <row r="558" spans="1:24" x14ac:dyDescent="0.25">
      <c r="A558" s="298"/>
      <c r="B558" s="227"/>
      <c r="C558" s="229"/>
      <c r="D558" s="261"/>
      <c r="E558" s="261"/>
      <c r="F558" s="240"/>
    </row>
    <row r="559" spans="1:24" x14ac:dyDescent="0.25">
      <c r="B559" s="227"/>
      <c r="D559" s="261"/>
      <c r="E559" s="261"/>
      <c r="F559" s="240"/>
    </row>
    <row r="560" spans="1:24" x14ac:dyDescent="0.25">
      <c r="B560" s="227"/>
      <c r="D560" s="261"/>
      <c r="E560" s="261"/>
      <c r="F560" s="240"/>
    </row>
    <row r="561" spans="1:24" x14ac:dyDescent="0.25">
      <c r="B561" s="227"/>
      <c r="D561" s="261"/>
      <c r="E561" s="261"/>
      <c r="F561" s="240"/>
    </row>
    <row r="562" spans="1:24" x14ac:dyDescent="0.25">
      <c r="B562" s="227"/>
      <c r="D562" s="261"/>
      <c r="E562" s="261"/>
      <c r="F562" s="240"/>
    </row>
    <row r="563" spans="1:24" x14ac:dyDescent="0.25">
      <c r="B563" s="227"/>
      <c r="D563" s="261"/>
      <c r="E563" s="261"/>
      <c r="F563" s="240"/>
    </row>
    <row r="564" spans="1:24" x14ac:dyDescent="0.25">
      <c r="A564" s="266"/>
      <c r="B564" s="241"/>
      <c r="C564" s="244"/>
      <c r="D564" s="261"/>
      <c r="E564" s="261"/>
      <c r="F564" s="274"/>
    </row>
    <row r="565" spans="1:24" ht="13.5" x14ac:dyDescent="0.25">
      <c r="B565" s="300"/>
      <c r="D565" s="261"/>
      <c r="E565" s="261"/>
      <c r="F565" s="274"/>
    </row>
    <row r="566" spans="1:24" x14ac:dyDescent="0.25">
      <c r="D566" s="261"/>
      <c r="E566" s="261"/>
      <c r="F566" s="240"/>
    </row>
    <row r="567" spans="1:24" x14ac:dyDescent="0.25">
      <c r="A567" s="299"/>
      <c r="D567" s="261"/>
      <c r="E567" s="261"/>
      <c r="F567" s="240"/>
    </row>
    <row r="568" spans="1:24" x14ac:dyDescent="0.25">
      <c r="A568" s="299"/>
      <c r="D568" s="261"/>
      <c r="E568" s="261"/>
      <c r="F568" s="240"/>
      <c r="X568" s="24"/>
    </row>
    <row r="569" spans="1:24" x14ac:dyDescent="0.25">
      <c r="A569" s="299"/>
      <c r="D569" s="261"/>
      <c r="E569" s="261"/>
      <c r="F569" s="240"/>
    </row>
    <row r="570" spans="1:24" x14ac:dyDescent="0.25">
      <c r="A570" s="299"/>
      <c r="D570" s="261"/>
      <c r="E570" s="261"/>
      <c r="F570" s="240"/>
    </row>
    <row r="571" spans="1:24" x14ac:dyDescent="0.25">
      <c r="A571" s="299"/>
      <c r="D571" s="261"/>
      <c r="E571" s="261"/>
      <c r="F571" s="240"/>
      <c r="X571" s="9"/>
    </row>
    <row r="572" spans="1:24" x14ac:dyDescent="0.25">
      <c r="A572" s="299"/>
      <c r="D572" s="261"/>
      <c r="E572" s="261"/>
      <c r="F572" s="240"/>
      <c r="X572" s="9"/>
    </row>
    <row r="573" spans="1:24" x14ac:dyDescent="0.25">
      <c r="A573" s="299"/>
      <c r="D573" s="261"/>
      <c r="E573" s="261"/>
      <c r="F573" s="240"/>
      <c r="X573" s="9"/>
    </row>
    <row r="574" spans="1:24" x14ac:dyDescent="0.25">
      <c r="A574" s="299"/>
      <c r="D574" s="261"/>
      <c r="E574" s="261"/>
      <c r="F574" s="240"/>
      <c r="G574" s="24"/>
      <c r="H574" s="24"/>
      <c r="X574" s="9"/>
    </row>
    <row r="575" spans="1:24" x14ac:dyDescent="0.25">
      <c r="A575" s="299"/>
      <c r="D575" s="261"/>
      <c r="E575" s="261"/>
      <c r="F575" s="240"/>
      <c r="X575" s="9"/>
    </row>
    <row r="576" spans="1:24" x14ac:dyDescent="0.25">
      <c r="A576" s="299"/>
      <c r="D576" s="261"/>
      <c r="E576" s="261"/>
      <c r="F576" s="274"/>
      <c r="X576" s="9"/>
    </row>
    <row r="577" spans="1:24" ht="13.5" x14ac:dyDescent="0.25">
      <c r="B577" s="300"/>
      <c r="D577" s="261"/>
      <c r="E577" s="261"/>
      <c r="F577" s="274"/>
      <c r="X577" s="9"/>
    </row>
    <row r="578" spans="1:24" x14ac:dyDescent="0.25">
      <c r="A578" s="299"/>
      <c r="D578" s="261"/>
      <c r="E578" s="261"/>
      <c r="F578" s="240"/>
      <c r="X578" s="9"/>
    </row>
    <row r="579" spans="1:24" x14ac:dyDescent="0.25">
      <c r="A579" s="299"/>
      <c r="D579" s="261"/>
      <c r="E579" s="261"/>
      <c r="F579" s="240"/>
      <c r="I579" s="24"/>
      <c r="X579" s="9"/>
    </row>
    <row r="580" spans="1:24" x14ac:dyDescent="0.25">
      <c r="A580" s="299"/>
      <c r="D580" s="261"/>
      <c r="E580" s="261"/>
      <c r="F580" s="240"/>
      <c r="X580" s="9"/>
    </row>
    <row r="581" spans="1:24" x14ac:dyDescent="0.25">
      <c r="A581" s="299"/>
      <c r="D581" s="261"/>
      <c r="E581" s="261"/>
      <c r="F581" s="240"/>
      <c r="X581" s="9"/>
    </row>
    <row r="582" spans="1:24" x14ac:dyDescent="0.25">
      <c r="A582" s="299"/>
      <c r="D582" s="261"/>
      <c r="E582" s="261"/>
      <c r="F582" s="240"/>
      <c r="X582" s="9"/>
    </row>
    <row r="583" spans="1:24" x14ac:dyDescent="0.25">
      <c r="A583" s="299"/>
      <c r="D583" s="261"/>
      <c r="E583" s="261"/>
      <c r="F583" s="274"/>
      <c r="X583" s="9"/>
    </row>
    <row r="584" spans="1:24" ht="13.5" x14ac:dyDescent="0.25">
      <c r="B584" s="300"/>
      <c r="D584" s="261"/>
      <c r="E584" s="261"/>
      <c r="F584" s="274"/>
      <c r="X584" s="9"/>
    </row>
    <row r="585" spans="1:24" x14ac:dyDescent="0.25">
      <c r="A585" s="299"/>
      <c r="D585" s="261"/>
      <c r="E585" s="261"/>
      <c r="F585" s="240"/>
      <c r="X585" s="9"/>
    </row>
    <row r="586" spans="1:24" x14ac:dyDescent="0.25">
      <c r="A586" s="299"/>
      <c r="D586" s="261"/>
      <c r="E586" s="261"/>
      <c r="F586" s="240"/>
      <c r="X586" s="9"/>
    </row>
    <row r="587" spans="1:24" x14ac:dyDescent="0.25">
      <c r="A587" s="299"/>
      <c r="D587" s="261"/>
      <c r="E587" s="261"/>
      <c r="F587" s="240"/>
      <c r="X587" s="9"/>
    </row>
    <row r="588" spans="1:24" x14ac:dyDescent="0.25">
      <c r="A588" s="299"/>
      <c r="D588" s="261"/>
      <c r="E588" s="261"/>
      <c r="F588" s="240"/>
      <c r="X588" s="9"/>
    </row>
    <row r="589" spans="1:24" x14ac:dyDescent="0.25">
      <c r="A589" s="299"/>
      <c r="D589" s="261"/>
      <c r="E589" s="261"/>
      <c r="F589" s="240"/>
      <c r="J589" s="24"/>
      <c r="X589" s="9"/>
    </row>
    <row r="590" spans="1:24" x14ac:dyDescent="0.25">
      <c r="A590" s="299"/>
      <c r="D590" s="261"/>
      <c r="E590" s="261"/>
      <c r="F590" s="274"/>
      <c r="X590" s="9"/>
    </row>
    <row r="591" spans="1:24" ht="13.5" x14ac:dyDescent="0.25">
      <c r="B591" s="300"/>
      <c r="D591" s="261"/>
      <c r="E591" s="261"/>
      <c r="F591" s="274"/>
      <c r="X591" s="9"/>
    </row>
    <row r="592" spans="1:24" x14ac:dyDescent="0.25">
      <c r="A592" s="299"/>
      <c r="D592" s="261"/>
      <c r="E592" s="261"/>
      <c r="F592" s="240"/>
      <c r="X592" s="9"/>
    </row>
    <row r="593" spans="1:24" x14ac:dyDescent="0.25">
      <c r="A593" s="299"/>
      <c r="D593" s="261"/>
      <c r="E593" s="261"/>
      <c r="F593" s="240"/>
      <c r="X593" s="9"/>
    </row>
    <row r="594" spans="1:24" x14ac:dyDescent="0.25">
      <c r="A594" s="299"/>
      <c r="D594" s="261"/>
      <c r="E594" s="261"/>
      <c r="F594" s="274"/>
      <c r="X594" s="9"/>
    </row>
    <row r="595" spans="1:24" ht="13.5" x14ac:dyDescent="0.25">
      <c r="B595" s="300"/>
      <c r="D595" s="261"/>
      <c r="E595" s="261"/>
      <c r="F595" s="274"/>
      <c r="X595" s="9"/>
    </row>
    <row r="596" spans="1:24" x14ac:dyDescent="0.25">
      <c r="A596" s="299"/>
      <c r="D596" s="261"/>
      <c r="E596" s="261"/>
      <c r="F596" s="240"/>
      <c r="X596" s="9"/>
    </row>
    <row r="597" spans="1:24" x14ac:dyDescent="0.25">
      <c r="A597" s="299"/>
      <c r="D597" s="261"/>
      <c r="E597" s="261"/>
      <c r="F597" s="240"/>
      <c r="X597" s="9"/>
    </row>
    <row r="598" spans="1:24" x14ac:dyDescent="0.25">
      <c r="A598" s="299"/>
      <c r="D598" s="261"/>
      <c r="E598" s="261"/>
      <c r="F598" s="274"/>
      <c r="X598" s="9"/>
    </row>
    <row r="599" spans="1:24" ht="13.5" x14ac:dyDescent="0.25">
      <c r="B599" s="300"/>
      <c r="D599" s="261"/>
      <c r="E599" s="261"/>
      <c r="F599" s="274"/>
      <c r="X599" s="9"/>
    </row>
    <row r="600" spans="1:24" x14ac:dyDescent="0.25">
      <c r="A600" s="299"/>
      <c r="D600" s="261"/>
      <c r="E600" s="261"/>
      <c r="F600" s="240"/>
      <c r="X600" s="9"/>
    </row>
    <row r="601" spans="1:24" x14ac:dyDescent="0.25">
      <c r="A601" s="299"/>
      <c r="D601" s="261"/>
      <c r="E601" s="261"/>
      <c r="F601" s="240"/>
      <c r="X601" s="9"/>
    </row>
    <row r="602" spans="1:24" x14ac:dyDescent="0.25">
      <c r="A602" s="299"/>
      <c r="D602" s="261"/>
      <c r="E602" s="261"/>
      <c r="F602" s="274"/>
      <c r="X602" s="9"/>
    </row>
    <row r="603" spans="1:24" ht="13.5" x14ac:dyDescent="0.25">
      <c r="B603" s="300"/>
      <c r="D603" s="261"/>
      <c r="E603" s="261"/>
      <c r="F603" s="274"/>
      <c r="X603" s="9"/>
    </row>
    <row r="604" spans="1:24" x14ac:dyDescent="0.25">
      <c r="A604" s="299"/>
      <c r="D604" s="261"/>
      <c r="E604" s="261"/>
      <c r="F604" s="240"/>
      <c r="X604" s="9"/>
    </row>
    <row r="605" spans="1:24" x14ac:dyDescent="0.25">
      <c r="A605" s="299"/>
      <c r="D605" s="261"/>
      <c r="E605" s="261"/>
      <c r="F605" s="240"/>
      <c r="X605" s="9"/>
    </row>
    <row r="606" spans="1:24" x14ac:dyDescent="0.25">
      <c r="A606" s="299"/>
      <c r="D606" s="261"/>
      <c r="E606" s="261"/>
      <c r="F606" s="240"/>
      <c r="X606" s="9"/>
    </row>
    <row r="607" spans="1:24" x14ac:dyDescent="0.25">
      <c r="A607" s="299"/>
      <c r="D607" s="261"/>
      <c r="E607" s="261"/>
      <c r="F607" s="274"/>
      <c r="X607" s="9"/>
    </row>
    <row r="608" spans="1:24" ht="13.5" x14ac:dyDescent="0.25">
      <c r="A608" s="299"/>
      <c r="B608" s="300"/>
      <c r="D608" s="261"/>
      <c r="E608" s="261"/>
      <c r="F608" s="274"/>
      <c r="X608" s="9"/>
    </row>
    <row r="609" spans="1:24" x14ac:dyDescent="0.25">
      <c r="A609" s="299"/>
      <c r="D609" s="261"/>
      <c r="E609" s="261"/>
      <c r="F609" s="240"/>
      <c r="X609" s="9"/>
    </row>
    <row r="610" spans="1:24" x14ac:dyDescent="0.25">
      <c r="A610" s="299"/>
      <c r="D610" s="261"/>
      <c r="E610" s="261"/>
      <c r="F610" s="240"/>
      <c r="X610" s="9"/>
    </row>
    <row r="611" spans="1:24" x14ac:dyDescent="0.25">
      <c r="A611" s="299"/>
      <c r="D611" s="261"/>
      <c r="E611" s="261"/>
      <c r="F611" s="274"/>
      <c r="X611" s="9"/>
    </row>
    <row r="612" spans="1:24" ht="13.5" x14ac:dyDescent="0.25">
      <c r="A612" s="299"/>
      <c r="B612" s="300"/>
      <c r="D612" s="261"/>
      <c r="E612" s="261"/>
      <c r="F612" s="274"/>
      <c r="X612" s="9"/>
    </row>
    <row r="613" spans="1:24" x14ac:dyDescent="0.25">
      <c r="A613" s="299"/>
      <c r="D613" s="261"/>
      <c r="E613" s="261"/>
      <c r="F613" s="240"/>
      <c r="X613" s="9"/>
    </row>
    <row r="614" spans="1:24" x14ac:dyDescent="0.25">
      <c r="A614" s="299"/>
      <c r="D614" s="261"/>
      <c r="E614" s="261"/>
      <c r="F614" s="240"/>
      <c r="X614" s="9"/>
    </row>
    <row r="615" spans="1:24" x14ac:dyDescent="0.25">
      <c r="A615" s="299"/>
      <c r="D615" s="261"/>
      <c r="E615" s="261"/>
      <c r="F615" s="274"/>
      <c r="X615" s="9"/>
    </row>
    <row r="616" spans="1:24" ht="13.5" x14ac:dyDescent="0.25">
      <c r="A616" s="299"/>
      <c r="B616" s="300"/>
      <c r="D616" s="261"/>
      <c r="E616" s="261"/>
      <c r="F616" s="274"/>
      <c r="X616" s="9"/>
    </row>
    <row r="617" spans="1:24" x14ac:dyDescent="0.25">
      <c r="A617" s="299"/>
      <c r="D617" s="261"/>
      <c r="E617" s="261"/>
      <c r="F617" s="240"/>
      <c r="X617" s="9"/>
    </row>
    <row r="618" spans="1:24" x14ac:dyDescent="0.25">
      <c r="A618" s="299"/>
      <c r="D618" s="261"/>
      <c r="E618" s="261"/>
      <c r="F618" s="240"/>
      <c r="X618" s="9"/>
    </row>
    <row r="619" spans="1:24" x14ac:dyDescent="0.25">
      <c r="A619" s="299"/>
      <c r="D619" s="39"/>
      <c r="E619" s="59"/>
      <c r="F619" s="274"/>
      <c r="X619" s="9"/>
    </row>
    <row r="620" spans="1:24" x14ac:dyDescent="0.25">
      <c r="A620" s="266"/>
      <c r="B620" s="246"/>
      <c r="C620" s="257"/>
      <c r="D620" s="257"/>
      <c r="E620" s="257"/>
      <c r="F620" s="257"/>
      <c r="X620" s="9"/>
    </row>
    <row r="621" spans="1:24" x14ac:dyDescent="0.25">
      <c r="A621" s="266"/>
      <c r="B621" s="277"/>
      <c r="C621" s="374"/>
      <c r="D621" s="301"/>
      <c r="E621" s="315"/>
      <c r="F621" s="374"/>
      <c r="X621" s="9"/>
    </row>
    <row r="622" spans="1:24" x14ac:dyDescent="0.25">
      <c r="A622" s="266"/>
      <c r="B622" s="378"/>
      <c r="C622" s="374"/>
      <c r="D622" s="301"/>
      <c r="E622" s="315"/>
      <c r="F622" s="301"/>
      <c r="X622" s="9"/>
    </row>
    <row r="623" spans="1:24" x14ac:dyDescent="0.25">
      <c r="A623" s="299"/>
      <c r="B623" s="382"/>
      <c r="D623" s="261"/>
      <c r="E623" s="261"/>
      <c r="F623" s="262"/>
      <c r="X623" s="9"/>
    </row>
    <row r="624" spans="1:24" x14ac:dyDescent="0.25">
      <c r="A624" s="299"/>
      <c r="B624" s="382"/>
      <c r="D624" s="261"/>
      <c r="E624" s="261"/>
      <c r="F624" s="262"/>
      <c r="X624" s="9"/>
    </row>
    <row r="625" spans="1:24" x14ac:dyDescent="0.25">
      <c r="A625" s="299"/>
      <c r="B625" s="382"/>
      <c r="D625" s="261"/>
      <c r="E625" s="261"/>
      <c r="F625" s="262"/>
      <c r="X625" s="9"/>
    </row>
    <row r="626" spans="1:24" x14ac:dyDescent="0.25">
      <c r="A626" s="299"/>
      <c r="B626" s="227"/>
      <c r="D626" s="261"/>
      <c r="E626" s="261"/>
      <c r="F626" s="262"/>
      <c r="X626" s="9"/>
    </row>
    <row r="627" spans="1:24" x14ac:dyDescent="0.25">
      <c r="A627" s="266"/>
      <c r="B627" s="241"/>
      <c r="D627" s="261"/>
      <c r="E627" s="261"/>
      <c r="F627" s="262"/>
      <c r="X627" s="9"/>
    </row>
    <row r="628" spans="1:24" x14ac:dyDescent="0.25">
      <c r="A628" s="299"/>
      <c r="B628" s="382"/>
      <c r="D628" s="261"/>
      <c r="E628" s="261"/>
      <c r="F628" s="262"/>
      <c r="X628" s="9"/>
    </row>
    <row r="629" spans="1:24" x14ac:dyDescent="0.25">
      <c r="A629" s="299"/>
      <c r="B629" s="382"/>
      <c r="D629" s="261"/>
      <c r="E629" s="261"/>
      <c r="F629" s="262"/>
      <c r="X629" s="9"/>
    </row>
    <row r="630" spans="1:24" x14ac:dyDescent="0.25">
      <c r="A630" s="299"/>
      <c r="B630" s="382"/>
      <c r="D630" s="261"/>
      <c r="E630" s="261"/>
      <c r="F630" s="262"/>
      <c r="X630" s="9"/>
    </row>
    <row r="631" spans="1:24" x14ac:dyDescent="0.25">
      <c r="A631" s="303"/>
      <c r="B631" s="241"/>
      <c r="D631" s="261"/>
      <c r="E631" s="261"/>
      <c r="F631" s="262"/>
      <c r="X631" s="9"/>
    </row>
    <row r="632" spans="1:24" x14ac:dyDescent="0.25">
      <c r="A632" s="299"/>
      <c r="B632" s="382"/>
      <c r="D632" s="261"/>
      <c r="E632" s="261"/>
      <c r="F632" s="262"/>
      <c r="X632" s="9"/>
    </row>
    <row r="633" spans="1:24" x14ac:dyDescent="0.25">
      <c r="A633" s="299"/>
      <c r="B633" s="382"/>
      <c r="D633" s="261"/>
      <c r="E633" s="261"/>
      <c r="F633" s="262"/>
      <c r="X633" s="9"/>
    </row>
    <row r="634" spans="1:24" x14ac:dyDescent="0.25">
      <c r="A634" s="299"/>
      <c r="B634" s="382"/>
      <c r="D634" s="261"/>
      <c r="E634" s="261"/>
      <c r="F634" s="262"/>
      <c r="X634" s="9"/>
    </row>
    <row r="635" spans="1:24" x14ac:dyDescent="0.25">
      <c r="A635" s="299"/>
      <c r="B635" s="227"/>
      <c r="D635" s="261"/>
      <c r="E635" s="261"/>
      <c r="F635" s="262"/>
      <c r="X635" s="9"/>
    </row>
    <row r="636" spans="1:24" x14ac:dyDescent="0.25">
      <c r="A636" s="303"/>
      <c r="B636" s="227"/>
      <c r="C636" s="227"/>
      <c r="D636" s="261"/>
      <c r="E636" s="261"/>
      <c r="F636" s="227"/>
      <c r="X636" s="9"/>
    </row>
    <row r="637" spans="1:24" x14ac:dyDescent="0.25">
      <c r="A637" s="299"/>
      <c r="B637" s="227"/>
      <c r="D637" s="261"/>
      <c r="E637" s="261"/>
      <c r="F637" s="262"/>
      <c r="X637" s="9"/>
    </row>
    <row r="638" spans="1:24" x14ac:dyDescent="0.25">
      <c r="A638" s="299"/>
      <c r="B638" s="227"/>
      <c r="D638" s="261"/>
      <c r="E638" s="261"/>
      <c r="F638" s="262"/>
      <c r="X638" s="9"/>
    </row>
    <row r="639" spans="1:24" x14ac:dyDescent="0.25">
      <c r="A639" s="299"/>
      <c r="B639" s="227"/>
      <c r="D639" s="261"/>
      <c r="E639" s="261"/>
      <c r="F639" s="262"/>
      <c r="X639" s="9"/>
    </row>
    <row r="640" spans="1:24" x14ac:dyDescent="0.25">
      <c r="A640" s="303"/>
      <c r="B640" s="227"/>
      <c r="C640" s="227"/>
      <c r="D640" s="261"/>
      <c r="E640" s="261"/>
      <c r="F640" s="227"/>
      <c r="X640" s="9"/>
    </row>
    <row r="641" spans="1:24" x14ac:dyDescent="0.25">
      <c r="A641" s="299"/>
      <c r="B641" s="227"/>
      <c r="D641" s="261"/>
      <c r="E641" s="261"/>
      <c r="F641" s="262"/>
    </row>
    <row r="642" spans="1:24" x14ac:dyDescent="0.25">
      <c r="A642" s="299"/>
      <c r="B642" s="227"/>
      <c r="D642" s="261"/>
      <c r="E642" s="261"/>
      <c r="F642" s="262"/>
      <c r="X642" s="9"/>
    </row>
    <row r="643" spans="1:24" x14ac:dyDescent="0.25">
      <c r="A643" s="303"/>
      <c r="B643" s="227"/>
      <c r="C643" s="227"/>
      <c r="D643" s="261"/>
      <c r="E643" s="261"/>
      <c r="F643" s="227"/>
      <c r="X643" s="9"/>
    </row>
    <row r="644" spans="1:24" x14ac:dyDescent="0.25">
      <c r="A644" s="299"/>
      <c r="B644" s="227"/>
      <c r="D644" s="261"/>
      <c r="E644" s="261"/>
      <c r="F644" s="262"/>
      <c r="X644" s="9"/>
    </row>
    <row r="645" spans="1:24" x14ac:dyDescent="0.25">
      <c r="A645" s="299"/>
      <c r="B645" s="227"/>
      <c r="D645" s="261"/>
      <c r="E645" s="261"/>
      <c r="F645" s="262"/>
      <c r="X645" s="9"/>
    </row>
    <row r="646" spans="1:24" x14ac:dyDescent="0.25">
      <c r="A646" s="299"/>
      <c r="B646" s="227"/>
      <c r="D646" s="261"/>
      <c r="E646" s="261"/>
      <c r="F646" s="262"/>
      <c r="X646" s="9"/>
    </row>
    <row r="647" spans="1:24" x14ac:dyDescent="0.25">
      <c r="A647" s="299"/>
      <c r="B647" s="227"/>
      <c r="D647" s="261"/>
      <c r="E647" s="261"/>
      <c r="F647" s="262"/>
      <c r="X647" s="9"/>
    </row>
    <row r="648" spans="1:24" x14ac:dyDescent="0.25">
      <c r="A648" s="303"/>
      <c r="B648" s="241"/>
      <c r="D648" s="261"/>
      <c r="E648" s="261"/>
      <c r="F648" s="262"/>
      <c r="X648" s="9"/>
    </row>
    <row r="649" spans="1:24" x14ac:dyDescent="0.25">
      <c r="A649" s="299"/>
      <c r="B649" s="382"/>
      <c r="D649" s="261"/>
      <c r="E649" s="261"/>
      <c r="F649" s="262"/>
      <c r="X649" s="9"/>
    </row>
    <row r="650" spans="1:24" x14ac:dyDescent="0.25">
      <c r="A650" s="299"/>
      <c r="B650" s="382"/>
      <c r="D650" s="261"/>
      <c r="E650" s="261"/>
      <c r="F650" s="262"/>
      <c r="X650" s="9"/>
    </row>
    <row r="651" spans="1:24" x14ac:dyDescent="0.25">
      <c r="A651" s="299"/>
      <c r="B651" s="382"/>
      <c r="D651" s="261"/>
      <c r="E651" s="261"/>
      <c r="F651" s="262"/>
      <c r="X651" s="9"/>
    </row>
    <row r="652" spans="1:24" x14ac:dyDescent="0.25">
      <c r="A652" s="303"/>
      <c r="B652" s="378"/>
      <c r="D652" s="261"/>
      <c r="E652" s="261"/>
      <c r="F652" s="262"/>
      <c r="X652" s="9"/>
    </row>
    <row r="653" spans="1:24" x14ac:dyDescent="0.25">
      <c r="A653" s="299"/>
      <c r="B653" s="382"/>
      <c r="D653" s="261"/>
      <c r="E653" s="261"/>
      <c r="F653" s="262"/>
      <c r="X653" s="9"/>
    </row>
    <row r="654" spans="1:24" x14ac:dyDescent="0.25">
      <c r="A654" s="299"/>
      <c r="B654" s="382"/>
      <c r="D654" s="261"/>
      <c r="E654" s="261"/>
      <c r="F654" s="262"/>
      <c r="X654" s="9"/>
    </row>
    <row r="655" spans="1:24" x14ac:dyDescent="0.25">
      <c r="A655" s="299"/>
      <c r="B655" s="227"/>
      <c r="D655" s="261"/>
      <c r="E655" s="261"/>
      <c r="F655" s="262"/>
      <c r="X655" s="9"/>
    </row>
    <row r="656" spans="1:24" x14ac:dyDescent="0.25">
      <c r="A656" s="299"/>
      <c r="B656" s="227"/>
      <c r="D656" s="261"/>
      <c r="E656" s="261"/>
      <c r="F656" s="262"/>
      <c r="X656" s="9"/>
    </row>
    <row r="657" spans="1:24" x14ac:dyDescent="0.25">
      <c r="A657" s="299"/>
      <c r="B657" s="227"/>
      <c r="D657" s="261"/>
      <c r="E657" s="261"/>
      <c r="F657" s="262"/>
      <c r="X657" s="9"/>
    </row>
    <row r="658" spans="1:24" x14ac:dyDescent="0.25">
      <c r="A658" s="299"/>
      <c r="B658" s="227"/>
      <c r="D658" s="261"/>
      <c r="E658" s="261"/>
      <c r="F658" s="262"/>
      <c r="X658" s="9"/>
    </row>
    <row r="659" spans="1:24" x14ac:dyDescent="0.25">
      <c r="A659" s="299"/>
      <c r="B659" s="227"/>
      <c r="D659" s="261"/>
      <c r="E659" s="261"/>
      <c r="F659" s="262"/>
      <c r="X659" s="9"/>
    </row>
    <row r="660" spans="1:24" x14ac:dyDescent="0.25">
      <c r="A660" s="299"/>
      <c r="B660" s="227"/>
      <c r="D660" s="261"/>
      <c r="E660" s="261"/>
      <c r="F660" s="262"/>
      <c r="X660" s="9"/>
    </row>
    <row r="661" spans="1:24" x14ac:dyDescent="0.25">
      <c r="A661" s="299"/>
      <c r="B661" s="227"/>
      <c r="D661" s="261"/>
      <c r="E661" s="261"/>
      <c r="F661" s="262"/>
      <c r="X661" s="9"/>
    </row>
    <row r="662" spans="1:24" x14ac:dyDescent="0.25">
      <c r="A662" s="299"/>
      <c r="B662" s="227"/>
      <c r="D662" s="261"/>
      <c r="E662" s="261"/>
      <c r="F662" s="262"/>
      <c r="X662" s="9"/>
    </row>
    <row r="663" spans="1:24" x14ac:dyDescent="0.25">
      <c r="A663" s="299"/>
      <c r="B663" s="227"/>
      <c r="D663" s="261"/>
      <c r="E663" s="261"/>
      <c r="F663" s="262"/>
      <c r="X663" s="9"/>
    </row>
    <row r="664" spans="1:24" x14ac:dyDescent="0.25">
      <c r="B664" s="241"/>
      <c r="D664" s="261"/>
      <c r="E664" s="261"/>
      <c r="F664" s="262"/>
      <c r="X664" s="9"/>
    </row>
    <row r="665" spans="1:24" x14ac:dyDescent="0.25">
      <c r="B665" s="227"/>
      <c r="D665" s="261"/>
      <c r="E665" s="261"/>
      <c r="F665" s="262"/>
      <c r="X665" s="9"/>
    </row>
    <row r="666" spans="1:24" x14ac:dyDescent="0.25">
      <c r="B666" s="227"/>
      <c r="D666" s="261"/>
      <c r="E666" s="261"/>
      <c r="F666" s="262"/>
      <c r="X666" s="9"/>
    </row>
    <row r="667" spans="1:24" x14ac:dyDescent="0.25">
      <c r="B667" s="227"/>
      <c r="D667" s="261"/>
      <c r="E667" s="261"/>
      <c r="F667" s="262"/>
      <c r="X667" s="9"/>
    </row>
    <row r="668" spans="1:24" x14ac:dyDescent="0.25">
      <c r="B668" s="241"/>
      <c r="D668" s="261"/>
      <c r="E668" s="261"/>
      <c r="F668" s="262"/>
      <c r="X668" s="9"/>
    </row>
    <row r="669" spans="1:24" x14ac:dyDescent="0.25">
      <c r="B669" s="227"/>
      <c r="D669" s="261"/>
      <c r="E669" s="261"/>
      <c r="F669" s="262"/>
      <c r="X669" s="9"/>
    </row>
    <row r="670" spans="1:24" x14ac:dyDescent="0.25">
      <c r="B670" s="227"/>
      <c r="D670" s="261"/>
      <c r="E670" s="261"/>
      <c r="F670" s="262"/>
      <c r="X670" s="9"/>
    </row>
    <row r="671" spans="1:24" x14ac:dyDescent="0.25">
      <c r="B671" s="227"/>
      <c r="D671" s="261"/>
      <c r="E671" s="261"/>
      <c r="F671" s="262"/>
      <c r="X671" s="9"/>
    </row>
    <row r="672" spans="1:24" x14ac:dyDescent="0.25">
      <c r="B672" s="227"/>
      <c r="D672" s="261"/>
      <c r="E672" s="261"/>
      <c r="F672" s="262"/>
      <c r="X672" s="9"/>
    </row>
    <row r="673" spans="1:24" x14ac:dyDescent="0.25">
      <c r="B673" s="227"/>
      <c r="D673" s="261"/>
      <c r="E673" s="261"/>
      <c r="F673" s="262"/>
      <c r="X673" s="9"/>
    </row>
    <row r="674" spans="1:24" x14ac:dyDescent="0.25">
      <c r="B674" s="227"/>
      <c r="D674" s="261"/>
      <c r="E674" s="261"/>
      <c r="F674" s="262"/>
      <c r="X674" s="9"/>
    </row>
    <row r="675" spans="1:24" x14ac:dyDescent="0.25">
      <c r="B675" s="227"/>
      <c r="D675" s="261"/>
      <c r="E675" s="261"/>
      <c r="F675" s="262"/>
      <c r="X675" s="9"/>
    </row>
    <row r="676" spans="1:24" x14ac:dyDescent="0.25">
      <c r="B676" s="227"/>
      <c r="D676" s="261"/>
      <c r="E676" s="261"/>
      <c r="F676" s="262"/>
      <c r="X676" s="9"/>
    </row>
    <row r="677" spans="1:24" x14ac:dyDescent="0.25">
      <c r="A677" s="239"/>
      <c r="B677" s="227"/>
      <c r="C677" s="229"/>
      <c r="D677" s="224"/>
      <c r="E677" s="261"/>
      <c r="F677" s="240"/>
      <c r="X677" s="9"/>
    </row>
    <row r="678" spans="1:24" x14ac:dyDescent="0.25">
      <c r="A678" s="239"/>
      <c r="B678" s="227"/>
      <c r="C678" s="229"/>
      <c r="D678" s="224"/>
      <c r="E678" s="261"/>
      <c r="F678" s="240"/>
      <c r="X678" s="9"/>
    </row>
    <row r="679" spans="1:24" x14ac:dyDescent="0.25">
      <c r="B679" s="241"/>
      <c r="D679" s="261"/>
      <c r="E679" s="261"/>
      <c r="F679" s="262"/>
      <c r="X679" s="9"/>
    </row>
    <row r="680" spans="1:24" x14ac:dyDescent="0.25">
      <c r="B680" s="227"/>
      <c r="D680" s="261"/>
      <c r="E680" s="261"/>
      <c r="F680" s="262"/>
      <c r="X680" s="9"/>
    </row>
    <row r="681" spans="1:24" x14ac:dyDescent="0.25">
      <c r="B681" s="227"/>
      <c r="D681" s="261"/>
      <c r="E681" s="261"/>
      <c r="F681" s="262"/>
      <c r="X681" s="9"/>
    </row>
    <row r="682" spans="1:24" x14ac:dyDescent="0.25">
      <c r="B682" s="227"/>
      <c r="D682" s="261"/>
      <c r="E682" s="261"/>
      <c r="F682" s="262"/>
      <c r="X682" s="9"/>
    </row>
    <row r="683" spans="1:24" x14ac:dyDescent="0.25">
      <c r="B683" s="227"/>
      <c r="D683" s="261"/>
      <c r="E683" s="261"/>
      <c r="F683" s="262"/>
      <c r="X683" s="9"/>
    </row>
    <row r="684" spans="1:24" x14ac:dyDescent="0.25">
      <c r="B684" s="241"/>
      <c r="D684" s="261"/>
      <c r="E684" s="261"/>
      <c r="F684" s="262"/>
      <c r="X684" s="9"/>
    </row>
    <row r="685" spans="1:24" x14ac:dyDescent="0.25">
      <c r="B685" s="227"/>
      <c r="D685" s="261"/>
      <c r="E685" s="261"/>
      <c r="F685" s="262"/>
      <c r="X685" s="9"/>
    </row>
    <row r="686" spans="1:24" x14ac:dyDescent="0.25">
      <c r="B686" s="227"/>
      <c r="D686" s="261"/>
      <c r="E686" s="261"/>
      <c r="F686" s="262"/>
      <c r="X686" s="9"/>
    </row>
    <row r="687" spans="1:24" x14ac:dyDescent="0.25">
      <c r="B687" s="227"/>
      <c r="D687" s="261"/>
      <c r="E687" s="261"/>
      <c r="F687" s="262"/>
      <c r="X687" s="9"/>
    </row>
    <row r="688" spans="1:24" x14ac:dyDescent="0.25">
      <c r="B688" s="227"/>
      <c r="D688" s="261"/>
      <c r="E688" s="261"/>
      <c r="F688" s="262"/>
      <c r="X688" s="9"/>
    </row>
    <row r="689" spans="1:24" x14ac:dyDescent="0.25">
      <c r="B689" s="227"/>
      <c r="D689" s="261"/>
      <c r="E689" s="261"/>
      <c r="F689" s="262"/>
      <c r="X689" s="9"/>
    </row>
    <row r="690" spans="1:24" x14ac:dyDescent="0.25">
      <c r="B690" s="227"/>
      <c r="D690" s="261"/>
      <c r="E690" s="261"/>
      <c r="F690" s="262"/>
      <c r="X690" s="9"/>
    </row>
    <row r="691" spans="1:24" x14ac:dyDescent="0.25">
      <c r="A691" s="277"/>
      <c r="B691" s="246"/>
      <c r="C691" s="244"/>
      <c r="D691" s="261"/>
      <c r="E691" s="261"/>
      <c r="F691" s="244"/>
      <c r="X691" s="9"/>
    </row>
    <row r="692" spans="1:24" x14ac:dyDescent="0.25">
      <c r="A692" s="304"/>
      <c r="B692" s="227"/>
      <c r="D692" s="261"/>
      <c r="E692" s="261"/>
      <c r="F692" s="262"/>
      <c r="X692" s="9"/>
    </row>
    <row r="693" spans="1:24" x14ac:dyDescent="0.25">
      <c r="A693" s="304"/>
      <c r="B693" s="227"/>
      <c r="D693" s="224"/>
      <c r="E693" s="261"/>
      <c r="F693" s="262"/>
      <c r="X693" s="9"/>
    </row>
    <row r="694" spans="1:24" x14ac:dyDescent="0.25">
      <c r="A694" s="304"/>
      <c r="B694" s="227"/>
      <c r="D694" s="261"/>
      <c r="E694" s="261"/>
      <c r="F694" s="262"/>
      <c r="X694" s="9"/>
    </row>
    <row r="695" spans="1:24" x14ac:dyDescent="0.25">
      <c r="A695" s="304"/>
      <c r="B695" s="227"/>
      <c r="D695" s="224"/>
      <c r="E695" s="261"/>
      <c r="F695" s="262"/>
      <c r="X695" s="9"/>
    </row>
    <row r="696" spans="1:24" x14ac:dyDescent="0.25">
      <c r="B696" s="227"/>
      <c r="D696" s="261"/>
      <c r="E696" s="261"/>
      <c r="F696" s="240"/>
      <c r="X696" s="9"/>
    </row>
    <row r="697" spans="1:24" x14ac:dyDescent="0.25">
      <c r="B697" s="227"/>
      <c r="D697" s="261"/>
      <c r="E697" s="261"/>
      <c r="F697" s="240"/>
      <c r="X697" s="9"/>
    </row>
    <row r="698" spans="1:24" x14ac:dyDescent="0.25">
      <c r="B698" s="227"/>
      <c r="D698" s="261"/>
      <c r="E698" s="261"/>
      <c r="F698" s="240"/>
      <c r="X698" s="9"/>
    </row>
    <row r="699" spans="1:24" x14ac:dyDescent="0.25">
      <c r="B699" s="227"/>
      <c r="D699" s="261"/>
      <c r="E699" s="261"/>
      <c r="F699" s="240"/>
      <c r="X699" s="9"/>
    </row>
    <row r="700" spans="1:24" x14ac:dyDescent="0.25">
      <c r="B700" s="227"/>
      <c r="D700" s="261"/>
      <c r="E700" s="261"/>
      <c r="F700" s="240"/>
      <c r="X700" s="9"/>
    </row>
    <row r="701" spans="1:24" x14ac:dyDescent="0.25">
      <c r="B701" s="227"/>
      <c r="D701" s="261"/>
      <c r="E701" s="261"/>
      <c r="F701" s="240"/>
      <c r="X701" s="9"/>
    </row>
    <row r="702" spans="1:24" x14ac:dyDescent="0.25">
      <c r="B702" s="227"/>
      <c r="D702" s="261"/>
      <c r="E702" s="261"/>
      <c r="F702" s="240"/>
      <c r="X702" s="9"/>
    </row>
    <row r="703" spans="1:24" x14ac:dyDescent="0.25">
      <c r="B703" s="227"/>
      <c r="D703" s="261"/>
      <c r="E703" s="261"/>
      <c r="F703" s="240"/>
      <c r="X703" s="9"/>
    </row>
    <row r="704" spans="1:24" x14ac:dyDescent="0.25">
      <c r="B704" s="227"/>
      <c r="D704" s="261"/>
      <c r="E704" s="261"/>
      <c r="F704" s="240"/>
      <c r="X704" s="9"/>
    </row>
    <row r="705" spans="1:24" x14ac:dyDescent="0.25">
      <c r="B705" s="227"/>
      <c r="D705" s="261"/>
      <c r="E705" s="261"/>
      <c r="F705" s="240"/>
      <c r="X705" s="9"/>
    </row>
    <row r="706" spans="1:24" x14ac:dyDescent="0.25">
      <c r="B706" s="227"/>
      <c r="D706" s="261"/>
      <c r="E706" s="261"/>
      <c r="F706" s="240"/>
      <c r="X706" s="9"/>
    </row>
    <row r="707" spans="1:24" x14ac:dyDescent="0.25">
      <c r="B707" s="227"/>
      <c r="D707" s="261"/>
      <c r="E707" s="261"/>
      <c r="F707" s="240"/>
      <c r="X707" s="9"/>
    </row>
    <row r="708" spans="1:24" x14ac:dyDescent="0.25">
      <c r="B708" s="227"/>
      <c r="D708" s="261"/>
      <c r="E708" s="261"/>
      <c r="F708" s="240"/>
      <c r="X708" s="9"/>
    </row>
    <row r="709" spans="1:24" x14ac:dyDescent="0.25">
      <c r="A709" s="298"/>
      <c r="B709" s="227"/>
      <c r="C709" s="229"/>
      <c r="D709" s="261"/>
      <c r="E709" s="261"/>
      <c r="F709" s="240"/>
      <c r="X709" s="9"/>
    </row>
    <row r="710" spans="1:24" x14ac:dyDescent="0.25">
      <c r="B710" s="227"/>
      <c r="D710" s="261"/>
      <c r="E710" s="261"/>
      <c r="F710" s="240"/>
      <c r="X710" s="9"/>
    </row>
    <row r="711" spans="1:24" x14ac:dyDescent="0.25">
      <c r="B711" s="227"/>
      <c r="D711" s="261"/>
      <c r="E711" s="261"/>
      <c r="F711" s="240"/>
      <c r="X711" s="9"/>
    </row>
    <row r="712" spans="1:24" x14ac:dyDescent="0.25">
      <c r="B712" s="227"/>
      <c r="D712" s="261"/>
      <c r="E712" s="261"/>
      <c r="F712" s="240"/>
      <c r="X712" s="9"/>
    </row>
    <row r="713" spans="1:24" x14ac:dyDescent="0.25">
      <c r="B713" s="227"/>
      <c r="D713" s="261"/>
      <c r="E713" s="261"/>
      <c r="F713" s="240"/>
      <c r="X713" s="9"/>
    </row>
    <row r="714" spans="1:24" x14ac:dyDescent="0.25">
      <c r="B714" s="382"/>
      <c r="D714" s="261"/>
      <c r="E714" s="261"/>
      <c r="F714" s="240"/>
      <c r="X714" s="9"/>
    </row>
    <row r="715" spans="1:24" x14ac:dyDescent="0.25">
      <c r="B715" s="227"/>
      <c r="D715" s="261"/>
      <c r="E715" s="261"/>
      <c r="F715" s="240"/>
      <c r="X715" s="9"/>
    </row>
    <row r="716" spans="1:24" x14ac:dyDescent="0.25">
      <c r="B716" s="283"/>
      <c r="C716" s="305"/>
      <c r="D716" s="261"/>
      <c r="E716" s="261"/>
      <c r="F716" s="262"/>
      <c r="X716" s="9"/>
    </row>
    <row r="717" spans="1:24" x14ac:dyDescent="0.25">
      <c r="B717" s="382"/>
      <c r="C717" s="226"/>
      <c r="D717" s="261"/>
      <c r="E717" s="261"/>
      <c r="F717" s="217"/>
      <c r="X717" s="9"/>
    </row>
    <row r="718" spans="1:24" x14ac:dyDescent="0.25">
      <c r="B718" s="382"/>
      <c r="C718" s="226"/>
      <c r="D718" s="261"/>
      <c r="E718" s="261"/>
      <c r="F718" s="217"/>
      <c r="X718" s="9"/>
    </row>
    <row r="719" spans="1:24" x14ac:dyDescent="0.25">
      <c r="B719" s="382"/>
      <c r="C719" s="239"/>
      <c r="D719" s="261"/>
      <c r="E719" s="261"/>
      <c r="F719" s="262"/>
      <c r="X719" s="9"/>
    </row>
    <row r="720" spans="1:24" x14ac:dyDescent="0.25">
      <c r="B720" s="382"/>
      <c r="C720" s="239"/>
      <c r="D720" s="261"/>
      <c r="E720" s="261"/>
      <c r="F720" s="262"/>
      <c r="X720" s="9"/>
    </row>
    <row r="721" spans="1:24" x14ac:dyDescent="0.25">
      <c r="B721" s="382"/>
      <c r="C721" s="239"/>
      <c r="D721" s="261"/>
      <c r="E721" s="261"/>
      <c r="F721" s="262"/>
      <c r="X721" s="9"/>
    </row>
    <row r="722" spans="1:24" x14ac:dyDescent="0.25">
      <c r="A722" s="266"/>
      <c r="B722" s="277"/>
      <c r="C722" s="277"/>
      <c r="D722" s="277"/>
      <c r="E722" s="277"/>
      <c r="F722" s="277"/>
      <c r="X722" s="9"/>
    </row>
    <row r="723" spans="1:24" x14ac:dyDescent="0.25">
      <c r="A723" s="266"/>
      <c r="B723" s="277"/>
      <c r="C723" s="374"/>
      <c r="D723" s="301"/>
      <c r="E723" s="315"/>
      <c r="F723" s="273"/>
      <c r="X723" s="9"/>
    </row>
    <row r="724" spans="1:24" x14ac:dyDescent="0.25">
      <c r="A724" s="266"/>
      <c r="B724" s="227"/>
      <c r="C724" s="229"/>
      <c r="D724" s="261"/>
      <c r="E724" s="261"/>
      <c r="F724" s="226"/>
      <c r="X724" s="9"/>
    </row>
    <row r="725" spans="1:24" x14ac:dyDescent="0.25">
      <c r="A725" s="303"/>
      <c r="B725" s="227"/>
      <c r="C725" s="229"/>
      <c r="D725" s="261"/>
      <c r="E725" s="261"/>
      <c r="F725" s="226"/>
      <c r="X725" s="9"/>
    </row>
    <row r="726" spans="1:24" x14ac:dyDescent="0.25">
      <c r="A726" s="299"/>
      <c r="B726" s="227"/>
      <c r="D726" s="261"/>
      <c r="E726" s="261"/>
      <c r="F726" s="262"/>
      <c r="X726" s="9"/>
    </row>
    <row r="727" spans="1:24" x14ac:dyDescent="0.25">
      <c r="A727" s="299"/>
      <c r="B727" s="227"/>
      <c r="D727" s="261"/>
      <c r="E727" s="261"/>
      <c r="F727" s="262"/>
      <c r="X727" s="9"/>
    </row>
    <row r="728" spans="1:24" x14ac:dyDescent="0.25">
      <c r="A728" s="299"/>
      <c r="B728" s="227"/>
      <c r="D728" s="261"/>
      <c r="E728" s="261"/>
      <c r="F728" s="262"/>
      <c r="X728" s="9"/>
    </row>
    <row r="729" spans="1:24" x14ac:dyDescent="0.25">
      <c r="A729" s="299"/>
      <c r="B729" s="227"/>
      <c r="D729" s="261"/>
      <c r="E729" s="261"/>
      <c r="F729" s="262"/>
      <c r="X729" s="9"/>
    </row>
    <row r="730" spans="1:24" x14ac:dyDescent="0.25">
      <c r="A730" s="299"/>
      <c r="B730" s="227"/>
      <c r="D730" s="261"/>
      <c r="E730" s="261"/>
      <c r="F730" s="262"/>
      <c r="X730" s="9"/>
    </row>
    <row r="731" spans="1:24" x14ac:dyDescent="0.25">
      <c r="A731" s="299"/>
      <c r="B731" s="227"/>
      <c r="D731" s="261"/>
      <c r="E731" s="261"/>
      <c r="F731" s="262"/>
      <c r="X731" s="9"/>
    </row>
    <row r="732" spans="1:24" x14ac:dyDescent="0.25">
      <c r="A732" s="299"/>
      <c r="B732" s="227"/>
      <c r="D732" s="261"/>
      <c r="E732" s="261"/>
      <c r="F732" s="262"/>
      <c r="X732" s="9"/>
    </row>
    <row r="733" spans="1:24" x14ac:dyDescent="0.25">
      <c r="A733" s="299"/>
      <c r="B733" s="227"/>
      <c r="D733" s="261"/>
      <c r="E733" s="261"/>
      <c r="F733" s="262"/>
      <c r="X733" s="9"/>
    </row>
    <row r="734" spans="1:24" x14ac:dyDescent="0.25">
      <c r="A734" s="299"/>
      <c r="B734" s="227"/>
      <c r="D734" s="261"/>
      <c r="E734" s="261"/>
      <c r="F734" s="262"/>
      <c r="X734" s="9"/>
    </row>
    <row r="735" spans="1:24" x14ac:dyDescent="0.25">
      <c r="A735" s="299"/>
      <c r="B735" s="227"/>
      <c r="D735" s="261"/>
      <c r="E735" s="261"/>
      <c r="F735" s="262"/>
      <c r="X735" s="9"/>
    </row>
    <row r="736" spans="1:24" x14ac:dyDescent="0.25">
      <c r="A736" s="299"/>
      <c r="B736" s="227"/>
      <c r="D736" s="261"/>
      <c r="E736" s="261"/>
      <c r="F736" s="262"/>
      <c r="X736" s="9"/>
    </row>
    <row r="737" spans="1:24" x14ac:dyDescent="0.25">
      <c r="A737" s="299"/>
      <c r="B737" s="227"/>
      <c r="D737" s="261"/>
      <c r="E737" s="261"/>
      <c r="F737" s="262"/>
      <c r="X737" s="9"/>
    </row>
    <row r="738" spans="1:24" x14ac:dyDescent="0.25">
      <c r="A738" s="299"/>
      <c r="B738" s="227"/>
      <c r="D738" s="261"/>
      <c r="E738" s="261"/>
      <c r="F738" s="262"/>
      <c r="X738" s="9"/>
    </row>
    <row r="739" spans="1:24" x14ac:dyDescent="0.25">
      <c r="A739" s="299"/>
      <c r="B739" s="227"/>
      <c r="D739" s="261"/>
      <c r="E739" s="261"/>
      <c r="F739" s="262"/>
      <c r="X739" s="9"/>
    </row>
    <row r="740" spans="1:24" x14ac:dyDescent="0.25">
      <c r="A740" s="299"/>
      <c r="B740" s="227"/>
      <c r="D740" s="261"/>
      <c r="E740" s="261"/>
      <c r="F740" s="262"/>
      <c r="X740" s="9"/>
    </row>
    <row r="741" spans="1:24" x14ac:dyDescent="0.25">
      <c r="A741" s="299"/>
      <c r="B741" s="227"/>
      <c r="D741" s="261"/>
      <c r="E741" s="261"/>
      <c r="F741" s="262"/>
      <c r="X741" s="9"/>
    </row>
    <row r="742" spans="1:24" x14ac:dyDescent="0.25">
      <c r="A742" s="303"/>
      <c r="B742" s="378"/>
      <c r="D742" s="261"/>
      <c r="E742" s="261"/>
      <c r="F742" s="265"/>
      <c r="X742" s="9"/>
    </row>
    <row r="743" spans="1:24" x14ac:dyDescent="0.25">
      <c r="A743" s="299"/>
      <c r="B743" s="382"/>
      <c r="D743" s="261"/>
      <c r="E743" s="261"/>
      <c r="F743" s="265"/>
      <c r="X743" s="9"/>
    </row>
    <row r="744" spans="1:24" x14ac:dyDescent="0.25">
      <c r="A744" s="299"/>
      <c r="B744" s="382"/>
      <c r="D744" s="261"/>
      <c r="E744" s="261"/>
      <c r="F744" s="265"/>
      <c r="X744" s="9"/>
    </row>
    <row r="745" spans="1:24" x14ac:dyDescent="0.25">
      <c r="A745" s="299"/>
      <c r="B745" s="382"/>
      <c r="D745" s="261"/>
      <c r="E745" s="261"/>
      <c r="F745" s="265"/>
      <c r="X745" s="9"/>
    </row>
    <row r="746" spans="1:24" x14ac:dyDescent="0.25">
      <c r="A746" s="299"/>
      <c r="B746" s="382"/>
      <c r="D746" s="261"/>
      <c r="E746" s="261"/>
      <c r="F746" s="265"/>
      <c r="X746" s="9"/>
    </row>
    <row r="747" spans="1:24" x14ac:dyDescent="0.25">
      <c r="A747" s="299"/>
      <c r="B747" s="382"/>
      <c r="D747" s="261"/>
      <c r="E747" s="261"/>
      <c r="F747" s="265"/>
      <c r="X747" s="9"/>
    </row>
    <row r="748" spans="1:24" x14ac:dyDescent="0.25">
      <c r="A748" s="299"/>
      <c r="B748" s="382"/>
      <c r="D748" s="261"/>
      <c r="E748" s="261"/>
      <c r="F748" s="265"/>
      <c r="X748" s="9"/>
    </row>
    <row r="749" spans="1:24" x14ac:dyDescent="0.25">
      <c r="A749" s="266"/>
      <c r="B749" s="277"/>
      <c r="C749" s="277"/>
      <c r="D749" s="277"/>
      <c r="E749" s="277"/>
      <c r="F749" s="277"/>
      <c r="X749" s="9"/>
    </row>
    <row r="750" spans="1:24" x14ac:dyDescent="0.25">
      <c r="A750" s="266"/>
      <c r="B750" s="277"/>
      <c r="C750" s="374"/>
      <c r="D750" s="301"/>
      <c r="E750" s="315"/>
      <c r="F750" s="273"/>
      <c r="X750" s="9"/>
    </row>
    <row r="751" spans="1:24" x14ac:dyDescent="0.25">
      <c r="A751" s="266"/>
      <c r="B751" s="246"/>
      <c r="D751" s="38"/>
      <c r="E751" s="38"/>
      <c r="F751" s="265"/>
      <c r="X751" s="9"/>
    </row>
    <row r="752" spans="1:24" x14ac:dyDescent="0.25">
      <c r="B752" s="227"/>
      <c r="D752" s="261"/>
      <c r="E752" s="261"/>
      <c r="F752" s="265"/>
      <c r="X752" s="9"/>
    </row>
    <row r="753" spans="1:24" x14ac:dyDescent="0.25">
      <c r="A753" s="299"/>
      <c r="B753" s="227"/>
      <c r="D753" s="261"/>
      <c r="E753" s="261"/>
      <c r="F753" s="265"/>
      <c r="X753" s="9"/>
    </row>
    <row r="754" spans="1:24" x14ac:dyDescent="0.25">
      <c r="A754" s="299"/>
      <c r="B754" s="227"/>
      <c r="D754" s="261"/>
      <c r="E754" s="261"/>
      <c r="F754" s="265"/>
      <c r="X754" s="9"/>
    </row>
    <row r="755" spans="1:24" x14ac:dyDescent="0.25">
      <c r="A755" s="299"/>
      <c r="B755" s="227"/>
      <c r="D755" s="261"/>
      <c r="E755" s="261"/>
      <c r="F755" s="265"/>
      <c r="X755" s="9"/>
    </row>
    <row r="756" spans="1:24" x14ac:dyDescent="0.25">
      <c r="A756" s="299"/>
      <c r="B756" s="227"/>
      <c r="D756" s="261"/>
      <c r="E756" s="261"/>
      <c r="F756" s="265"/>
      <c r="X756" s="9"/>
    </row>
    <row r="757" spans="1:24" x14ac:dyDescent="0.25">
      <c r="A757" s="299"/>
      <c r="B757" s="227"/>
      <c r="D757" s="261"/>
      <c r="E757" s="261"/>
      <c r="F757" s="265"/>
      <c r="X757" s="9"/>
    </row>
    <row r="758" spans="1:24" x14ac:dyDescent="0.25">
      <c r="A758" s="303"/>
      <c r="B758" s="241"/>
      <c r="D758" s="261"/>
      <c r="E758" s="261"/>
      <c r="F758" s="265"/>
      <c r="X758" s="9"/>
    </row>
    <row r="759" spans="1:24" x14ac:dyDescent="0.25">
      <c r="A759" s="299"/>
      <c r="B759" s="227"/>
      <c r="D759" s="261"/>
      <c r="E759" s="261"/>
      <c r="F759" s="265"/>
      <c r="X759" s="9"/>
    </row>
    <row r="760" spans="1:24" x14ac:dyDescent="0.25">
      <c r="A760" s="299"/>
      <c r="B760" s="227"/>
      <c r="D760" s="261"/>
      <c r="E760" s="261"/>
      <c r="F760" s="265"/>
      <c r="X760" s="9"/>
    </row>
    <row r="761" spans="1:24" x14ac:dyDescent="0.25">
      <c r="A761" s="299"/>
      <c r="B761" s="227"/>
      <c r="D761" s="261"/>
      <c r="E761" s="261"/>
      <c r="F761" s="265"/>
      <c r="X761" s="9"/>
    </row>
    <row r="762" spans="1:24" x14ac:dyDescent="0.25">
      <c r="A762" s="299"/>
      <c r="B762" s="227"/>
      <c r="D762" s="261"/>
      <c r="E762" s="261"/>
      <c r="F762" s="265"/>
      <c r="X762" s="9"/>
    </row>
    <row r="763" spans="1:24" x14ac:dyDescent="0.25">
      <c r="A763" s="299"/>
      <c r="B763" s="227"/>
      <c r="D763" s="261"/>
      <c r="E763" s="261"/>
      <c r="F763" s="265"/>
      <c r="X763" s="9"/>
    </row>
    <row r="764" spans="1:24" x14ac:dyDescent="0.25">
      <c r="A764" s="299"/>
      <c r="B764" s="227"/>
      <c r="D764" s="261"/>
      <c r="E764" s="261"/>
      <c r="F764" s="265"/>
      <c r="X764" s="9"/>
    </row>
    <row r="765" spans="1:24" x14ac:dyDescent="0.25">
      <c r="A765" s="299"/>
      <c r="B765" s="227"/>
      <c r="D765" s="261"/>
      <c r="E765" s="261"/>
      <c r="F765" s="265"/>
      <c r="X765" s="9"/>
    </row>
    <row r="766" spans="1:24" x14ac:dyDescent="0.25">
      <c r="A766" s="299"/>
      <c r="B766" s="227"/>
      <c r="D766" s="261"/>
      <c r="E766" s="261"/>
      <c r="F766" s="265"/>
      <c r="X766" s="9"/>
    </row>
    <row r="767" spans="1:24" x14ac:dyDescent="0.25">
      <c r="A767" s="299"/>
      <c r="B767" s="227"/>
      <c r="D767" s="261"/>
      <c r="E767" s="261"/>
      <c r="F767" s="265"/>
      <c r="X767" s="9"/>
    </row>
    <row r="768" spans="1:24" x14ac:dyDescent="0.25">
      <c r="A768" s="299"/>
      <c r="B768" s="227"/>
      <c r="D768" s="261"/>
      <c r="E768" s="261"/>
      <c r="F768" s="265"/>
      <c r="X768" s="9"/>
    </row>
    <row r="769" spans="1:24" x14ac:dyDescent="0.25">
      <c r="A769" s="299"/>
      <c r="B769" s="227"/>
      <c r="D769" s="261"/>
      <c r="E769" s="261"/>
      <c r="F769" s="265"/>
      <c r="X769" s="9"/>
    </row>
    <row r="770" spans="1:24" x14ac:dyDescent="0.25">
      <c r="A770" s="299"/>
      <c r="B770" s="227"/>
      <c r="D770" s="261"/>
      <c r="E770" s="261"/>
      <c r="F770" s="265"/>
      <c r="X770" s="9"/>
    </row>
    <row r="771" spans="1:24" x14ac:dyDescent="0.25">
      <c r="A771" s="299"/>
      <c r="B771" s="227"/>
      <c r="D771" s="261"/>
      <c r="E771" s="261"/>
      <c r="F771" s="265"/>
      <c r="X771" s="9"/>
    </row>
    <row r="772" spans="1:24" x14ac:dyDescent="0.25">
      <c r="A772" s="299"/>
      <c r="B772" s="227"/>
      <c r="D772" s="261"/>
      <c r="E772" s="261"/>
      <c r="F772" s="265"/>
      <c r="X772" s="9"/>
    </row>
    <row r="773" spans="1:24" x14ac:dyDescent="0.25">
      <c r="A773" s="303"/>
      <c r="B773" s="241"/>
      <c r="D773" s="261"/>
      <c r="E773" s="261"/>
      <c r="F773" s="306"/>
      <c r="X773" s="9"/>
    </row>
    <row r="774" spans="1:24" x14ac:dyDescent="0.25">
      <c r="A774" s="299"/>
      <c r="B774" s="227"/>
      <c r="D774" s="261"/>
      <c r="E774" s="261"/>
      <c r="F774" s="265"/>
      <c r="X774" s="9"/>
    </row>
    <row r="775" spans="1:24" x14ac:dyDescent="0.25">
      <c r="A775" s="299"/>
      <c r="B775" s="227"/>
      <c r="D775" s="261"/>
      <c r="E775" s="261"/>
      <c r="F775" s="265"/>
    </row>
    <row r="776" spans="1:24" x14ac:dyDescent="0.25">
      <c r="A776" s="299"/>
      <c r="B776" s="227"/>
      <c r="D776" s="261"/>
      <c r="E776" s="261"/>
      <c r="F776" s="265"/>
      <c r="X776" s="9"/>
    </row>
    <row r="777" spans="1:24" x14ac:dyDescent="0.25">
      <c r="A777" s="303"/>
      <c r="B777" s="241"/>
      <c r="D777" s="261"/>
      <c r="E777" s="261"/>
      <c r="F777" s="265"/>
      <c r="X777" s="9"/>
    </row>
    <row r="778" spans="1:24" x14ac:dyDescent="0.25">
      <c r="A778" s="299"/>
      <c r="B778" s="227"/>
      <c r="D778" s="261"/>
      <c r="E778" s="261"/>
      <c r="F778" s="265"/>
      <c r="X778" s="9"/>
    </row>
    <row r="779" spans="1:24" x14ac:dyDescent="0.25">
      <c r="A779" s="299"/>
      <c r="B779" s="227"/>
      <c r="D779" s="261"/>
      <c r="E779" s="261"/>
      <c r="F779" s="265"/>
      <c r="X779" s="9"/>
    </row>
    <row r="780" spans="1:24" x14ac:dyDescent="0.25">
      <c r="A780" s="299"/>
      <c r="B780" s="227"/>
      <c r="D780" s="261"/>
      <c r="E780" s="261"/>
      <c r="F780" s="265"/>
      <c r="X780" s="9"/>
    </row>
    <row r="781" spans="1:24" x14ac:dyDescent="0.25">
      <c r="A781" s="299"/>
      <c r="B781" s="227"/>
      <c r="D781" s="261"/>
      <c r="E781" s="261"/>
      <c r="F781" s="265"/>
      <c r="X781" s="9"/>
    </row>
    <row r="782" spans="1:24" x14ac:dyDescent="0.25">
      <c r="B782" s="241"/>
      <c r="C782" s="258"/>
      <c r="D782" s="261"/>
      <c r="E782" s="261"/>
      <c r="F782" s="258"/>
      <c r="X782" s="9"/>
    </row>
    <row r="783" spans="1:24" x14ac:dyDescent="0.25">
      <c r="B783" s="227"/>
      <c r="D783" s="261"/>
      <c r="E783" s="261"/>
      <c r="F783" s="262"/>
      <c r="X783" s="9"/>
    </row>
    <row r="784" spans="1:24" x14ac:dyDescent="0.25">
      <c r="A784" s="299"/>
      <c r="B784" s="227"/>
      <c r="D784" s="261"/>
      <c r="E784" s="261"/>
      <c r="F784" s="262"/>
      <c r="X784" s="9"/>
    </row>
    <row r="785" spans="1:24" x14ac:dyDescent="0.25">
      <c r="A785" s="299"/>
      <c r="B785" s="227"/>
      <c r="D785" s="261"/>
      <c r="E785" s="261"/>
      <c r="F785" s="262"/>
      <c r="X785" s="9"/>
    </row>
    <row r="786" spans="1:24" x14ac:dyDescent="0.25">
      <c r="A786" s="299"/>
      <c r="B786" s="227"/>
      <c r="D786" s="261"/>
      <c r="E786" s="261"/>
      <c r="F786" s="262"/>
      <c r="X786" s="9"/>
    </row>
    <row r="787" spans="1:24" x14ac:dyDescent="0.25">
      <c r="A787" s="299"/>
      <c r="B787" s="227"/>
      <c r="D787" s="261"/>
      <c r="E787" s="261"/>
      <c r="F787" s="262"/>
      <c r="X787" s="9"/>
    </row>
    <row r="788" spans="1:24" x14ac:dyDescent="0.25">
      <c r="A788" s="299"/>
      <c r="B788" s="227"/>
      <c r="D788" s="261"/>
      <c r="E788" s="261"/>
      <c r="F788" s="262"/>
      <c r="X788" s="9"/>
    </row>
    <row r="789" spans="1:24" x14ac:dyDescent="0.25">
      <c r="A789" s="299"/>
      <c r="B789" s="227"/>
      <c r="D789" s="261"/>
      <c r="E789" s="261"/>
      <c r="F789" s="262"/>
      <c r="X789" s="9"/>
    </row>
    <row r="790" spans="1:24" x14ac:dyDescent="0.25">
      <c r="A790" s="299"/>
      <c r="B790" s="227"/>
      <c r="D790" s="261"/>
      <c r="E790" s="261"/>
      <c r="F790" s="262"/>
      <c r="X790" s="9"/>
    </row>
    <row r="791" spans="1:24" x14ac:dyDescent="0.25">
      <c r="A791" s="299"/>
      <c r="B791" s="227"/>
      <c r="D791" s="261"/>
      <c r="E791" s="261"/>
      <c r="F791" s="262"/>
      <c r="X791" s="9"/>
    </row>
    <row r="792" spans="1:24" x14ac:dyDescent="0.25">
      <c r="A792" s="299"/>
      <c r="B792" s="227"/>
      <c r="D792" s="261"/>
      <c r="E792" s="261"/>
      <c r="F792" s="262"/>
      <c r="X792" s="9"/>
    </row>
    <row r="793" spans="1:24" x14ac:dyDescent="0.25">
      <c r="A793" s="299"/>
      <c r="B793" s="227"/>
      <c r="D793" s="261"/>
      <c r="E793" s="261"/>
      <c r="F793" s="262"/>
      <c r="X793" s="9"/>
    </row>
    <row r="794" spans="1:24" x14ac:dyDescent="0.25">
      <c r="A794" s="299"/>
      <c r="B794" s="227"/>
      <c r="D794" s="261"/>
      <c r="E794" s="261"/>
      <c r="F794" s="262"/>
      <c r="X794" s="9"/>
    </row>
    <row r="795" spans="1:24" x14ac:dyDescent="0.25">
      <c r="A795" s="299"/>
      <c r="B795" s="227"/>
      <c r="D795" s="261"/>
      <c r="E795" s="261"/>
      <c r="F795" s="262"/>
      <c r="X795" s="9"/>
    </row>
    <row r="796" spans="1:24" x14ac:dyDescent="0.25">
      <c r="A796" s="299"/>
      <c r="B796" s="227"/>
      <c r="D796" s="261"/>
      <c r="E796" s="261"/>
      <c r="F796" s="262"/>
      <c r="X796" s="9"/>
    </row>
    <row r="797" spans="1:24" x14ac:dyDescent="0.25">
      <c r="A797" s="299"/>
      <c r="B797" s="227"/>
      <c r="D797" s="261"/>
      <c r="E797" s="261"/>
      <c r="F797" s="262"/>
      <c r="X797" s="9"/>
    </row>
    <row r="798" spans="1:24" x14ac:dyDescent="0.25">
      <c r="A798" s="299"/>
      <c r="B798" s="227"/>
      <c r="D798" s="261"/>
      <c r="E798" s="261"/>
      <c r="F798" s="262"/>
      <c r="X798" s="9"/>
    </row>
    <row r="799" spans="1:24" x14ac:dyDescent="0.25">
      <c r="A799" s="299"/>
      <c r="B799" s="227"/>
      <c r="D799" s="261"/>
      <c r="E799" s="261"/>
      <c r="F799" s="262"/>
      <c r="X799" s="9"/>
    </row>
    <row r="800" spans="1:24" x14ac:dyDescent="0.25">
      <c r="A800" s="299"/>
      <c r="B800" s="227"/>
      <c r="D800" s="261"/>
      <c r="E800" s="261"/>
      <c r="F800" s="262"/>
      <c r="X800" s="9"/>
    </row>
    <row r="801" spans="1:24" x14ac:dyDescent="0.25">
      <c r="A801" s="299"/>
      <c r="D801" s="261"/>
      <c r="E801" s="261"/>
      <c r="F801" s="244"/>
      <c r="X801" s="9"/>
    </row>
    <row r="802" spans="1:24" x14ac:dyDescent="0.25">
      <c r="A802" s="299"/>
      <c r="D802" s="261"/>
      <c r="E802" s="261"/>
      <c r="F802" s="262"/>
      <c r="X802" s="9"/>
    </row>
    <row r="803" spans="1:24" x14ac:dyDescent="0.25">
      <c r="A803" s="299"/>
      <c r="D803" s="261"/>
      <c r="E803" s="261"/>
      <c r="F803" s="262"/>
      <c r="X803" s="9"/>
    </row>
    <row r="804" spans="1:24" x14ac:dyDescent="0.25">
      <c r="A804" s="266"/>
      <c r="B804" s="241"/>
      <c r="D804" s="261"/>
      <c r="E804" s="261"/>
      <c r="F804" s="265"/>
      <c r="X804" s="9"/>
    </row>
    <row r="805" spans="1:24" x14ac:dyDescent="0.25">
      <c r="A805" s="239"/>
      <c r="B805" s="227"/>
      <c r="C805" s="229"/>
      <c r="D805" s="261"/>
      <c r="E805" s="261"/>
      <c r="F805" s="265"/>
      <c r="X805" s="9"/>
    </row>
    <row r="806" spans="1:24" x14ac:dyDescent="0.25">
      <c r="B806" s="307"/>
      <c r="C806" s="305"/>
      <c r="D806" s="261"/>
      <c r="E806" s="261"/>
      <c r="F806" s="262"/>
      <c r="X806" s="9"/>
    </row>
    <row r="807" spans="1:24" x14ac:dyDescent="0.25">
      <c r="B807" s="227"/>
      <c r="D807" s="261"/>
      <c r="E807" s="261"/>
      <c r="F807" s="265"/>
      <c r="X807" s="9"/>
    </row>
    <row r="808" spans="1:24" x14ac:dyDescent="0.25">
      <c r="B808" s="227"/>
      <c r="D808" s="261"/>
      <c r="E808" s="261"/>
      <c r="F808" s="265"/>
      <c r="X808" s="9"/>
    </row>
    <row r="809" spans="1:24" x14ac:dyDescent="0.25">
      <c r="B809" s="227"/>
      <c r="D809" s="261"/>
      <c r="E809" s="261"/>
      <c r="F809" s="265"/>
      <c r="X809" s="9"/>
    </row>
    <row r="810" spans="1:24" x14ac:dyDescent="0.25">
      <c r="B810" s="227"/>
      <c r="D810" s="261"/>
      <c r="E810" s="261"/>
      <c r="F810" s="265"/>
      <c r="X810" s="9"/>
    </row>
    <row r="811" spans="1:24" x14ac:dyDescent="0.25">
      <c r="A811" s="244"/>
      <c r="B811" s="227"/>
      <c r="D811" s="261"/>
      <c r="E811" s="261"/>
      <c r="F811" s="265"/>
      <c r="X811" s="9"/>
    </row>
    <row r="812" spans="1:24" x14ac:dyDescent="0.25">
      <c r="A812" s="304"/>
      <c r="B812" s="227"/>
      <c r="D812" s="261"/>
      <c r="E812" s="261"/>
      <c r="F812" s="265"/>
      <c r="X812" s="9"/>
    </row>
    <row r="813" spans="1:24" x14ac:dyDescent="0.25">
      <c r="A813" s="304"/>
      <c r="B813" s="227"/>
      <c r="D813" s="229"/>
      <c r="E813" s="59"/>
      <c r="F813" s="265"/>
      <c r="X813" s="9"/>
    </row>
    <row r="814" spans="1:24" x14ac:dyDescent="0.25">
      <c r="B814" s="227"/>
      <c r="D814" s="68"/>
      <c r="E814" s="244"/>
      <c r="F814" s="244"/>
      <c r="X814" s="9"/>
    </row>
    <row r="815" spans="1:24" x14ac:dyDescent="0.25">
      <c r="C815" s="244"/>
      <c r="D815" s="257"/>
      <c r="E815" s="257"/>
      <c r="F815" s="257"/>
      <c r="X815" s="9"/>
    </row>
    <row r="816" spans="1:24" x14ac:dyDescent="0.25">
      <c r="C816" s="277"/>
      <c r="D816" s="258"/>
      <c r="E816" s="258"/>
      <c r="F816" s="258"/>
      <c r="X816" s="9"/>
    </row>
    <row r="817" spans="1:24" x14ac:dyDescent="0.25">
      <c r="C817" s="277"/>
      <c r="D817" s="244"/>
      <c r="E817" s="257"/>
      <c r="F817" s="257"/>
      <c r="X817" s="9"/>
    </row>
    <row r="818" spans="1:24" x14ac:dyDescent="0.25">
      <c r="C818" s="277"/>
      <c r="D818" s="244"/>
      <c r="E818" s="257"/>
      <c r="F818" s="257"/>
      <c r="X818" s="9"/>
    </row>
    <row r="819" spans="1:24" x14ac:dyDescent="0.25">
      <c r="C819" s="277"/>
      <c r="D819" s="244"/>
      <c r="E819" s="257"/>
      <c r="F819" s="257"/>
      <c r="X819" s="9"/>
    </row>
    <row r="820" spans="1:24" x14ac:dyDescent="0.25">
      <c r="X820" s="9"/>
    </row>
    <row r="821" spans="1:24" x14ac:dyDescent="0.25">
      <c r="A821" s="241"/>
      <c r="B821" s="257"/>
      <c r="C821" s="257"/>
      <c r="D821" s="257"/>
      <c r="E821" s="257"/>
      <c r="F821" s="257"/>
      <c r="X821" s="9"/>
    </row>
    <row r="822" spans="1:24" x14ac:dyDescent="0.25">
      <c r="A822" s="374"/>
      <c r="B822" s="241"/>
      <c r="C822" s="257"/>
      <c r="D822" s="257"/>
      <c r="E822" s="257"/>
      <c r="F822" s="257"/>
      <c r="X822" s="9"/>
    </row>
    <row r="823" spans="1:24" x14ac:dyDescent="0.25">
      <c r="A823" s="374"/>
      <c r="B823" s="258"/>
      <c r="C823" s="258"/>
      <c r="D823" s="258"/>
      <c r="E823" s="258"/>
      <c r="F823" s="258"/>
      <c r="X823" s="9"/>
    </row>
    <row r="824" spans="1:24" x14ac:dyDescent="0.25">
      <c r="A824" s="266"/>
      <c r="B824" s="277"/>
      <c r="C824" s="374"/>
      <c r="D824" s="301"/>
      <c r="E824" s="315"/>
      <c r="F824" s="273"/>
      <c r="X824" s="9"/>
    </row>
    <row r="825" spans="1:24" x14ac:dyDescent="0.25">
      <c r="A825" s="266"/>
      <c r="B825" s="241"/>
      <c r="D825" s="261"/>
      <c r="E825" s="38"/>
      <c r="F825" s="262"/>
      <c r="X825" s="9"/>
    </row>
    <row r="826" spans="1:24" x14ac:dyDescent="0.25">
      <c r="B826" s="227"/>
      <c r="D826" s="261"/>
      <c r="E826" s="261"/>
      <c r="F826" s="265"/>
      <c r="X826" s="9"/>
    </row>
    <row r="827" spans="1:24" x14ac:dyDescent="0.25">
      <c r="A827" s="266"/>
      <c r="B827" s="241"/>
      <c r="D827" s="261"/>
      <c r="E827" s="261"/>
      <c r="F827" s="265"/>
      <c r="X827" s="9"/>
    </row>
    <row r="828" spans="1:24" x14ac:dyDescent="0.25">
      <c r="B828" s="227"/>
      <c r="D828" s="261"/>
      <c r="E828" s="261"/>
      <c r="F828" s="265"/>
      <c r="X828" s="9"/>
    </row>
    <row r="829" spans="1:24" x14ac:dyDescent="0.25">
      <c r="B829" s="227"/>
      <c r="D829" s="261"/>
      <c r="E829" s="261"/>
      <c r="F829" s="265"/>
      <c r="X829" s="9"/>
    </row>
    <row r="830" spans="1:24" x14ac:dyDescent="0.25">
      <c r="B830" s="227"/>
      <c r="D830" s="261"/>
      <c r="E830" s="261"/>
      <c r="F830" s="265"/>
      <c r="X830" s="9"/>
    </row>
    <row r="831" spans="1:24" x14ac:dyDescent="0.25">
      <c r="B831" s="227"/>
      <c r="D831" s="261"/>
      <c r="E831" s="261"/>
      <c r="F831" s="265"/>
      <c r="X831" s="9"/>
    </row>
    <row r="832" spans="1:24" x14ac:dyDescent="0.25">
      <c r="B832" s="241"/>
      <c r="D832" s="261"/>
      <c r="E832" s="261"/>
      <c r="F832" s="265"/>
      <c r="X832" s="9"/>
    </row>
    <row r="833" spans="1:24" x14ac:dyDescent="0.25">
      <c r="B833" s="227"/>
      <c r="D833" s="261"/>
      <c r="E833" s="261"/>
      <c r="F833" s="265"/>
    </row>
    <row r="834" spans="1:24" x14ac:dyDescent="0.25">
      <c r="B834" s="227"/>
      <c r="D834" s="261"/>
      <c r="E834" s="261"/>
      <c r="F834" s="265"/>
      <c r="X834" s="9"/>
    </row>
    <row r="835" spans="1:24" x14ac:dyDescent="0.25">
      <c r="B835" s="227"/>
      <c r="D835" s="261"/>
      <c r="E835" s="261"/>
      <c r="F835" s="265"/>
      <c r="X835" s="9"/>
    </row>
    <row r="836" spans="1:24" x14ac:dyDescent="0.25">
      <c r="B836" s="227"/>
      <c r="D836" s="261"/>
      <c r="E836" s="261"/>
      <c r="F836" s="265"/>
      <c r="X836" s="9"/>
    </row>
    <row r="837" spans="1:24" x14ac:dyDescent="0.25">
      <c r="B837" s="227"/>
      <c r="D837" s="261"/>
      <c r="E837" s="261"/>
      <c r="F837" s="265"/>
      <c r="X837" s="9"/>
    </row>
    <row r="838" spans="1:24" x14ac:dyDescent="0.25">
      <c r="B838" s="227"/>
      <c r="D838" s="261"/>
      <c r="E838" s="261"/>
      <c r="F838" s="265"/>
      <c r="X838" s="9"/>
    </row>
    <row r="839" spans="1:24" x14ac:dyDescent="0.25">
      <c r="A839" s="266"/>
      <c r="B839" s="241"/>
      <c r="D839" s="261"/>
      <c r="E839" s="261"/>
      <c r="F839" s="265"/>
      <c r="X839" s="9"/>
    </row>
    <row r="840" spans="1:24" x14ac:dyDescent="0.25">
      <c r="D840" s="261"/>
      <c r="E840" s="261"/>
      <c r="F840" s="265"/>
      <c r="X840" s="9"/>
    </row>
    <row r="841" spans="1:24" x14ac:dyDescent="0.25">
      <c r="D841" s="261"/>
      <c r="E841" s="261"/>
      <c r="F841" s="265"/>
      <c r="X841" s="9"/>
    </row>
    <row r="842" spans="1:24" x14ac:dyDescent="0.25">
      <c r="A842" s="266"/>
      <c r="B842" s="246"/>
      <c r="D842" s="261"/>
      <c r="E842" s="261"/>
      <c r="F842" s="265"/>
      <c r="X842" s="9"/>
    </row>
    <row r="843" spans="1:24" x14ac:dyDescent="0.25">
      <c r="D843" s="261"/>
      <c r="E843" s="261"/>
      <c r="F843" s="265"/>
      <c r="X843" s="9"/>
    </row>
    <row r="844" spans="1:24" x14ac:dyDescent="0.25">
      <c r="D844" s="261"/>
      <c r="E844" s="261"/>
      <c r="F844" s="265"/>
      <c r="X844" s="9"/>
    </row>
    <row r="845" spans="1:24" x14ac:dyDescent="0.25">
      <c r="D845" s="261"/>
      <c r="E845" s="261"/>
      <c r="F845" s="265"/>
      <c r="X845" s="9"/>
    </row>
    <row r="846" spans="1:24" x14ac:dyDescent="0.25">
      <c r="D846" s="261"/>
      <c r="E846" s="261"/>
      <c r="F846" s="265"/>
      <c r="X846" s="9"/>
    </row>
    <row r="847" spans="1:24" x14ac:dyDescent="0.25">
      <c r="D847" s="261"/>
      <c r="E847" s="261"/>
      <c r="F847" s="265"/>
      <c r="X847" s="9"/>
    </row>
    <row r="848" spans="1:24" x14ac:dyDescent="0.25">
      <c r="B848" s="308"/>
      <c r="D848" s="261"/>
      <c r="E848" s="261"/>
      <c r="F848" s="265"/>
      <c r="X848" s="9"/>
    </row>
    <row r="849" spans="1:24" x14ac:dyDescent="0.25">
      <c r="D849" s="261"/>
      <c r="E849" s="261"/>
      <c r="F849" s="265"/>
      <c r="X849" s="9"/>
    </row>
    <row r="850" spans="1:24" x14ac:dyDescent="0.25">
      <c r="D850" s="261"/>
      <c r="E850" s="261"/>
      <c r="F850" s="265"/>
      <c r="X850" s="9"/>
    </row>
    <row r="851" spans="1:24" x14ac:dyDescent="0.25">
      <c r="D851" s="261"/>
      <c r="E851" s="261"/>
      <c r="F851" s="265"/>
      <c r="X851" s="9"/>
    </row>
    <row r="852" spans="1:24" x14ac:dyDescent="0.25">
      <c r="B852" s="308"/>
      <c r="D852" s="261"/>
      <c r="E852" s="261"/>
      <c r="F852" s="265"/>
      <c r="X852" s="9"/>
    </row>
    <row r="853" spans="1:24" x14ac:dyDescent="0.25">
      <c r="D853" s="261"/>
      <c r="E853" s="261"/>
      <c r="F853" s="265"/>
      <c r="X853" s="9"/>
    </row>
    <row r="854" spans="1:24" x14ac:dyDescent="0.25">
      <c r="D854" s="261"/>
      <c r="E854" s="261"/>
      <c r="F854" s="265"/>
      <c r="X854" s="9"/>
    </row>
    <row r="855" spans="1:24" x14ac:dyDescent="0.25">
      <c r="D855" s="261"/>
      <c r="E855" s="261"/>
      <c r="F855" s="265"/>
      <c r="X855" s="9"/>
    </row>
    <row r="856" spans="1:24" x14ac:dyDescent="0.25">
      <c r="A856" s="266"/>
      <c r="B856" s="246"/>
      <c r="D856" s="261"/>
      <c r="E856" s="261"/>
      <c r="F856" s="265"/>
      <c r="X856" s="9"/>
    </row>
    <row r="857" spans="1:24" x14ac:dyDescent="0.25">
      <c r="B857" s="227"/>
      <c r="D857" s="261"/>
      <c r="E857" s="261"/>
      <c r="F857" s="265"/>
      <c r="X857" s="9"/>
    </row>
    <row r="858" spans="1:24" x14ac:dyDescent="0.25">
      <c r="B858" s="227"/>
      <c r="D858" s="261"/>
      <c r="E858" s="261"/>
      <c r="F858" s="265"/>
      <c r="X858" s="9"/>
    </row>
    <row r="859" spans="1:24" x14ac:dyDescent="0.25">
      <c r="D859" s="261"/>
      <c r="E859" s="261"/>
      <c r="F859" s="265"/>
      <c r="X859" s="9"/>
    </row>
    <row r="860" spans="1:24" x14ac:dyDescent="0.25">
      <c r="D860" s="261"/>
      <c r="E860" s="261"/>
      <c r="F860" s="265"/>
      <c r="X860" s="9"/>
    </row>
    <row r="861" spans="1:24" x14ac:dyDescent="0.25">
      <c r="B861" s="227"/>
      <c r="D861" s="261"/>
      <c r="E861" s="261"/>
      <c r="F861" s="265"/>
      <c r="X861" s="9"/>
    </row>
    <row r="862" spans="1:24" x14ac:dyDescent="0.25">
      <c r="B862" s="227"/>
      <c r="D862" s="261"/>
      <c r="E862" s="261"/>
      <c r="F862" s="265"/>
      <c r="X862" s="9"/>
    </row>
    <row r="863" spans="1:24" x14ac:dyDescent="0.25">
      <c r="D863" s="261"/>
      <c r="E863" s="261"/>
      <c r="F863" s="265"/>
      <c r="X863" s="9"/>
    </row>
    <row r="864" spans="1:24" x14ac:dyDescent="0.25">
      <c r="D864" s="261"/>
      <c r="E864" s="261"/>
      <c r="F864" s="265"/>
      <c r="X864" s="9"/>
    </row>
    <row r="865" spans="1:24" x14ac:dyDescent="0.25">
      <c r="B865" s="227"/>
      <c r="D865" s="261"/>
      <c r="E865" s="261"/>
      <c r="F865" s="265"/>
      <c r="X865" s="9"/>
    </row>
    <row r="866" spans="1:24" x14ac:dyDescent="0.25">
      <c r="D866" s="261"/>
      <c r="E866" s="261"/>
      <c r="F866" s="265"/>
      <c r="X866" s="9"/>
    </row>
    <row r="867" spans="1:24" x14ac:dyDescent="0.25">
      <c r="D867" s="261"/>
      <c r="E867" s="261"/>
      <c r="F867" s="265"/>
      <c r="X867" s="9"/>
    </row>
    <row r="868" spans="1:24" x14ac:dyDescent="0.25">
      <c r="D868" s="261"/>
      <c r="E868" s="261"/>
      <c r="F868" s="265"/>
      <c r="X868" s="9"/>
    </row>
    <row r="869" spans="1:24" x14ac:dyDescent="0.25">
      <c r="A869" s="266"/>
      <c r="B869" s="246"/>
      <c r="D869" s="261"/>
      <c r="E869" s="261"/>
      <c r="F869" s="265"/>
      <c r="X869" s="9"/>
    </row>
    <row r="870" spans="1:24" x14ac:dyDescent="0.25">
      <c r="D870" s="261"/>
      <c r="E870" s="261"/>
      <c r="F870" s="265"/>
      <c r="X870" s="9"/>
    </row>
    <row r="871" spans="1:24" x14ac:dyDescent="0.25">
      <c r="D871" s="261"/>
      <c r="E871" s="261"/>
      <c r="F871" s="265"/>
      <c r="X871" s="9"/>
    </row>
    <row r="872" spans="1:24" x14ac:dyDescent="0.25">
      <c r="D872" s="261"/>
      <c r="E872" s="261"/>
      <c r="F872" s="265"/>
      <c r="X872" s="9"/>
    </row>
    <row r="873" spans="1:24" x14ac:dyDescent="0.25">
      <c r="D873" s="261"/>
      <c r="E873" s="261"/>
      <c r="F873" s="265"/>
      <c r="X873" s="9"/>
    </row>
    <row r="874" spans="1:24" x14ac:dyDescent="0.25">
      <c r="D874" s="261"/>
      <c r="E874" s="261"/>
      <c r="F874" s="265"/>
      <c r="X874" s="9"/>
    </row>
    <row r="875" spans="1:24" x14ac:dyDescent="0.25">
      <c r="D875" s="261"/>
      <c r="E875" s="261"/>
      <c r="F875" s="265"/>
      <c r="X875" s="9"/>
    </row>
    <row r="876" spans="1:24" x14ac:dyDescent="0.25">
      <c r="B876" s="246"/>
      <c r="D876" s="261"/>
      <c r="E876" s="261"/>
      <c r="F876" s="265"/>
      <c r="X876" s="9"/>
    </row>
    <row r="877" spans="1:24" x14ac:dyDescent="0.25">
      <c r="D877" s="261"/>
      <c r="E877" s="261"/>
      <c r="F877" s="265"/>
      <c r="X877" s="9"/>
    </row>
    <row r="878" spans="1:24" x14ac:dyDescent="0.25">
      <c r="D878" s="261"/>
      <c r="E878" s="261"/>
      <c r="F878" s="265"/>
      <c r="X878" s="9"/>
    </row>
    <row r="879" spans="1:24" x14ac:dyDescent="0.25">
      <c r="D879" s="261"/>
      <c r="E879" s="261"/>
      <c r="F879" s="265"/>
      <c r="X879" s="9"/>
    </row>
    <row r="880" spans="1:24" x14ac:dyDescent="0.25">
      <c r="D880" s="261"/>
      <c r="E880" s="261"/>
      <c r="F880" s="265"/>
      <c r="X880" s="9"/>
    </row>
    <row r="881" spans="1:24" x14ac:dyDescent="0.25">
      <c r="D881" s="261"/>
      <c r="E881" s="261"/>
      <c r="F881" s="265"/>
      <c r="X881" s="9"/>
    </row>
    <row r="882" spans="1:24" x14ac:dyDescent="0.25">
      <c r="D882" s="261"/>
      <c r="E882" s="261"/>
      <c r="F882" s="265"/>
      <c r="X882" s="9"/>
    </row>
    <row r="883" spans="1:24" x14ac:dyDescent="0.25">
      <c r="D883" s="261"/>
      <c r="E883" s="261"/>
      <c r="F883" s="265"/>
      <c r="X883" s="9"/>
    </row>
    <row r="884" spans="1:24" x14ac:dyDescent="0.25">
      <c r="A884" s="266"/>
      <c r="B884" s="241"/>
      <c r="D884" s="261"/>
      <c r="E884" s="261"/>
      <c r="F884" s="265"/>
      <c r="X884" s="9"/>
    </row>
    <row r="885" spans="1:24" x14ac:dyDescent="0.25">
      <c r="D885" s="261"/>
      <c r="E885" s="261"/>
      <c r="F885" s="265"/>
      <c r="X885" s="9"/>
    </row>
    <row r="886" spans="1:24" x14ac:dyDescent="0.25">
      <c r="D886" s="261"/>
      <c r="E886" s="261"/>
      <c r="F886" s="265"/>
      <c r="X886" s="9"/>
    </row>
    <row r="887" spans="1:24" x14ac:dyDescent="0.25">
      <c r="D887" s="261"/>
      <c r="E887" s="261"/>
      <c r="F887" s="265"/>
      <c r="X887" s="9"/>
    </row>
    <row r="888" spans="1:24" x14ac:dyDescent="0.25">
      <c r="D888" s="261"/>
      <c r="E888" s="261"/>
      <c r="F888" s="265"/>
      <c r="X888" s="9"/>
    </row>
    <row r="889" spans="1:24" x14ac:dyDescent="0.25">
      <c r="A889" s="266"/>
      <c r="B889" s="241"/>
      <c r="D889" s="261"/>
      <c r="E889" s="261"/>
      <c r="F889" s="265"/>
      <c r="X889" s="9"/>
    </row>
    <row r="890" spans="1:24" x14ac:dyDescent="0.25">
      <c r="D890" s="261"/>
      <c r="E890" s="261"/>
      <c r="F890" s="265"/>
      <c r="X890" s="9"/>
    </row>
    <row r="891" spans="1:24" x14ac:dyDescent="0.25">
      <c r="D891" s="261"/>
      <c r="E891" s="261"/>
      <c r="F891" s="265"/>
      <c r="X891" s="9"/>
    </row>
    <row r="892" spans="1:24" x14ac:dyDescent="0.25">
      <c r="D892" s="261"/>
      <c r="E892" s="261"/>
      <c r="F892" s="265"/>
      <c r="X892" s="9"/>
    </row>
    <row r="893" spans="1:24" x14ac:dyDescent="0.25">
      <c r="A893" s="266"/>
      <c r="B893" s="246"/>
      <c r="D893" s="261"/>
      <c r="E893" s="261"/>
      <c r="F893" s="265"/>
      <c r="X893" s="9"/>
    </row>
    <row r="894" spans="1:24" x14ac:dyDescent="0.25">
      <c r="D894" s="261"/>
      <c r="E894" s="261"/>
      <c r="F894" s="265"/>
      <c r="X894" s="9"/>
    </row>
    <row r="895" spans="1:24" x14ac:dyDescent="0.25">
      <c r="D895" s="261"/>
      <c r="E895" s="261"/>
      <c r="F895" s="265"/>
      <c r="X895" s="9"/>
    </row>
    <row r="896" spans="1:24" x14ac:dyDescent="0.25">
      <c r="D896" s="261"/>
      <c r="E896" s="261"/>
      <c r="F896" s="265"/>
      <c r="X896" s="9"/>
    </row>
    <row r="897" spans="1:24" x14ac:dyDescent="0.25">
      <c r="D897" s="261"/>
      <c r="E897" s="261"/>
      <c r="F897" s="265"/>
      <c r="X897" s="9"/>
    </row>
    <row r="898" spans="1:24" x14ac:dyDescent="0.25">
      <c r="A898" s="266"/>
      <c r="B898" s="241"/>
      <c r="D898" s="261"/>
      <c r="E898" s="261"/>
      <c r="F898" s="265"/>
      <c r="X898" s="9"/>
    </row>
    <row r="899" spans="1:24" x14ac:dyDescent="0.25">
      <c r="D899" s="261"/>
      <c r="E899" s="261"/>
      <c r="F899" s="265"/>
      <c r="X899" s="9"/>
    </row>
    <row r="900" spans="1:24" x14ac:dyDescent="0.25">
      <c r="D900" s="261"/>
      <c r="E900" s="261"/>
      <c r="F900" s="265"/>
      <c r="X900" s="9"/>
    </row>
    <row r="901" spans="1:24" x14ac:dyDescent="0.25">
      <c r="D901" s="261"/>
      <c r="E901" s="261"/>
      <c r="F901" s="265"/>
      <c r="X901" s="9"/>
    </row>
    <row r="902" spans="1:24" x14ac:dyDescent="0.25">
      <c r="A902" s="266"/>
      <c r="B902" s="241"/>
      <c r="D902" s="261"/>
      <c r="E902" s="261"/>
      <c r="F902" s="265"/>
      <c r="X902" s="9"/>
    </row>
    <row r="903" spans="1:24" x14ac:dyDescent="0.25">
      <c r="D903" s="261"/>
      <c r="E903" s="261"/>
      <c r="F903" s="265"/>
      <c r="X903" s="9"/>
    </row>
    <row r="904" spans="1:24" x14ac:dyDescent="0.25">
      <c r="D904" s="261"/>
      <c r="E904" s="261"/>
      <c r="F904" s="265"/>
      <c r="X904" s="9"/>
    </row>
    <row r="905" spans="1:24" x14ac:dyDescent="0.25">
      <c r="D905" s="261"/>
      <c r="E905" s="261"/>
      <c r="F905" s="265"/>
      <c r="X905" s="9"/>
    </row>
    <row r="906" spans="1:24" x14ac:dyDescent="0.25">
      <c r="D906" s="261"/>
      <c r="E906" s="261"/>
      <c r="F906" s="265"/>
      <c r="X906" s="9"/>
    </row>
    <row r="907" spans="1:24" x14ac:dyDescent="0.25">
      <c r="D907" s="261"/>
      <c r="E907" s="261"/>
      <c r="F907" s="265"/>
      <c r="X907" s="9"/>
    </row>
    <row r="908" spans="1:24" x14ac:dyDescent="0.25">
      <c r="D908" s="261"/>
      <c r="E908" s="261"/>
      <c r="F908" s="265"/>
      <c r="X908" s="9"/>
    </row>
    <row r="909" spans="1:24" x14ac:dyDescent="0.25">
      <c r="D909" s="261"/>
      <c r="E909" s="261"/>
      <c r="F909" s="265"/>
      <c r="X909" s="9"/>
    </row>
    <row r="910" spans="1:24" x14ac:dyDescent="0.25">
      <c r="B910" s="227"/>
      <c r="D910" s="261"/>
      <c r="E910" s="261"/>
      <c r="F910" s="265"/>
      <c r="X910" s="9"/>
    </row>
    <row r="911" spans="1:24" x14ac:dyDescent="0.25">
      <c r="A911" s="299"/>
      <c r="B911" s="227"/>
      <c r="D911" s="38"/>
      <c r="E911" s="38"/>
      <c r="F911" s="265"/>
      <c r="X911" s="9"/>
    </row>
    <row r="912" spans="1:24" x14ac:dyDescent="0.25">
      <c r="B912" s="227"/>
      <c r="D912" s="68"/>
      <c r="E912" s="244"/>
      <c r="F912" s="244"/>
      <c r="X912" s="9"/>
    </row>
    <row r="913" spans="1:24" x14ac:dyDescent="0.25">
      <c r="C913" s="244"/>
      <c r="D913" s="257"/>
      <c r="E913" s="257"/>
      <c r="F913" s="257"/>
      <c r="X913" s="9"/>
    </row>
    <row r="914" spans="1:24" x14ac:dyDescent="0.25">
      <c r="C914" s="277"/>
      <c r="D914" s="258"/>
      <c r="E914" s="258"/>
      <c r="F914" s="258"/>
      <c r="X914" s="9"/>
    </row>
    <row r="915" spans="1:24" x14ac:dyDescent="0.25">
      <c r="C915" s="277"/>
      <c r="D915" s="244"/>
      <c r="E915" s="257"/>
      <c r="F915" s="257"/>
      <c r="X915" s="9"/>
    </row>
    <row r="916" spans="1:24" x14ac:dyDescent="0.25">
      <c r="C916" s="277"/>
      <c r="D916" s="244"/>
      <c r="E916" s="257"/>
      <c r="F916" s="257"/>
      <c r="X916" s="9"/>
    </row>
    <row r="917" spans="1:24" x14ac:dyDescent="0.25">
      <c r="C917" s="277"/>
      <c r="D917" s="244"/>
      <c r="E917" s="257"/>
      <c r="F917" s="257"/>
      <c r="X917" s="9"/>
    </row>
    <row r="918" spans="1:24" x14ac:dyDescent="0.25">
      <c r="X918" s="9"/>
    </row>
    <row r="919" spans="1:24" x14ac:dyDescent="0.25">
      <c r="A919" s="241"/>
      <c r="B919" s="257"/>
      <c r="C919" s="257"/>
      <c r="D919" s="257"/>
      <c r="E919" s="257"/>
      <c r="F919" s="257"/>
      <c r="X919" s="9"/>
    </row>
    <row r="920" spans="1:24" x14ac:dyDescent="0.25">
      <c r="A920" s="374"/>
      <c r="B920" s="241"/>
      <c r="C920" s="257"/>
      <c r="D920" s="257"/>
      <c r="E920" s="257"/>
      <c r="F920" s="257"/>
      <c r="X920" s="9"/>
    </row>
    <row r="921" spans="1:24" x14ac:dyDescent="0.25">
      <c r="A921" s="299"/>
      <c r="B921" s="227"/>
      <c r="D921" s="38"/>
      <c r="E921" s="38"/>
      <c r="F921" s="265"/>
      <c r="X921" s="9"/>
    </row>
    <row r="922" spans="1:24" x14ac:dyDescent="0.25">
      <c r="A922" s="266"/>
      <c r="B922" s="277"/>
      <c r="C922" s="374"/>
      <c r="D922" s="301"/>
      <c r="E922" s="315"/>
      <c r="F922" s="273"/>
      <c r="X922" s="9"/>
    </row>
    <row r="923" spans="1:24" x14ac:dyDescent="0.25">
      <c r="A923" s="253"/>
      <c r="B923" s="378"/>
      <c r="C923" s="374"/>
      <c r="D923" s="374"/>
      <c r="E923" s="374"/>
      <c r="F923" s="309"/>
    </row>
    <row r="924" spans="1:24" x14ac:dyDescent="0.25">
      <c r="A924" s="253"/>
      <c r="B924" s="378"/>
      <c r="C924" s="229"/>
      <c r="D924" s="229"/>
      <c r="E924" s="229"/>
      <c r="F924" s="310"/>
    </row>
    <row r="925" spans="1:24" x14ac:dyDescent="0.25">
      <c r="A925" s="239"/>
      <c r="B925" s="227"/>
      <c r="C925" s="229"/>
      <c r="D925" s="261"/>
      <c r="E925" s="261"/>
      <c r="F925" s="265"/>
    </row>
    <row r="926" spans="1:24" x14ac:dyDescent="0.25">
      <c r="A926" s="239"/>
      <c r="B926" s="227"/>
      <c r="C926" s="229"/>
      <c r="D926" s="261"/>
      <c r="E926" s="261"/>
      <c r="F926" s="265"/>
    </row>
    <row r="927" spans="1:24" x14ac:dyDescent="0.25">
      <c r="A927" s="239"/>
      <c r="B927" s="227"/>
      <c r="C927" s="229"/>
      <c r="D927" s="261"/>
      <c r="E927" s="261"/>
      <c r="F927" s="265"/>
    </row>
    <row r="928" spans="1:24" x14ac:dyDescent="0.25">
      <c r="A928" s="239"/>
      <c r="B928" s="227"/>
      <c r="C928" s="229"/>
      <c r="D928" s="261"/>
      <c r="E928" s="261"/>
      <c r="F928" s="265"/>
    </row>
    <row r="929" spans="1:6" x14ac:dyDescent="0.25">
      <c r="A929" s="311"/>
      <c r="B929" s="241"/>
      <c r="C929" s="229"/>
      <c r="D929" s="261"/>
      <c r="E929" s="261"/>
      <c r="F929" s="310"/>
    </row>
    <row r="930" spans="1:6" x14ac:dyDescent="0.25">
      <c r="A930" s="298"/>
      <c r="B930" s="227"/>
      <c r="C930" s="229"/>
      <c r="D930" s="261"/>
      <c r="E930" s="261"/>
      <c r="F930" s="265"/>
    </row>
    <row r="931" spans="1:6" x14ac:dyDescent="0.25">
      <c r="A931" s="298"/>
      <c r="B931" s="227"/>
      <c r="C931" s="229"/>
      <c r="D931" s="261"/>
      <c r="E931" s="261"/>
      <c r="F931" s="265"/>
    </row>
    <row r="932" spans="1:6" x14ac:dyDescent="0.25">
      <c r="A932" s="298"/>
      <c r="B932" s="227"/>
      <c r="C932" s="229"/>
      <c r="D932" s="261"/>
      <c r="E932" s="261"/>
      <c r="F932" s="265"/>
    </row>
    <row r="933" spans="1:6" x14ac:dyDescent="0.25">
      <c r="A933" s="298"/>
      <c r="B933" s="227"/>
      <c r="C933" s="229"/>
      <c r="D933" s="261"/>
      <c r="E933" s="261"/>
      <c r="F933" s="265"/>
    </row>
    <row r="934" spans="1:6" x14ac:dyDescent="0.25">
      <c r="A934" s="311"/>
      <c r="B934" s="241"/>
      <c r="C934" s="229"/>
      <c r="D934" s="261"/>
      <c r="E934" s="261"/>
      <c r="F934" s="310"/>
    </row>
    <row r="935" spans="1:6" x14ac:dyDescent="0.25">
      <c r="A935" s="298"/>
      <c r="B935" s="227"/>
      <c r="C935" s="229"/>
      <c r="D935" s="261"/>
      <c r="E935" s="261"/>
      <c r="F935" s="265"/>
    </row>
    <row r="936" spans="1:6" x14ac:dyDescent="0.25">
      <c r="A936" s="298"/>
      <c r="B936" s="227"/>
      <c r="C936" s="229"/>
      <c r="D936" s="261"/>
      <c r="E936" s="261"/>
      <c r="F936" s="265"/>
    </row>
    <row r="937" spans="1:6" x14ac:dyDescent="0.25">
      <c r="A937" s="298"/>
      <c r="B937" s="227"/>
      <c r="C937" s="229"/>
      <c r="D937" s="261"/>
      <c r="E937" s="261"/>
      <c r="F937" s="265"/>
    </row>
    <row r="938" spans="1:6" x14ac:dyDescent="0.25">
      <c r="A938" s="298"/>
      <c r="B938" s="227"/>
      <c r="C938" s="229"/>
      <c r="D938" s="261"/>
      <c r="E938" s="261"/>
      <c r="F938" s="265"/>
    </row>
    <row r="939" spans="1:6" x14ac:dyDescent="0.25">
      <c r="A939" s="298"/>
      <c r="B939" s="227"/>
      <c r="C939" s="229"/>
      <c r="D939" s="261"/>
      <c r="E939" s="261"/>
      <c r="F939" s="265"/>
    </row>
    <row r="940" spans="1:6" x14ac:dyDescent="0.25">
      <c r="A940" s="311"/>
      <c r="B940" s="378"/>
      <c r="C940" s="374"/>
      <c r="D940" s="374"/>
      <c r="E940" s="374"/>
      <c r="F940" s="374"/>
    </row>
    <row r="941" spans="1:6" x14ac:dyDescent="0.25">
      <c r="A941" s="311"/>
      <c r="B941" s="378"/>
      <c r="C941" s="374"/>
      <c r="D941" s="224"/>
      <c r="E941" s="224"/>
      <c r="F941" s="310"/>
    </row>
    <row r="942" spans="1:6" x14ac:dyDescent="0.25">
      <c r="A942" s="298"/>
      <c r="B942" s="227"/>
      <c r="C942" s="229"/>
      <c r="D942" s="224"/>
      <c r="E942" s="224"/>
      <c r="F942" s="265"/>
    </row>
    <row r="943" spans="1:6" x14ac:dyDescent="0.25">
      <c r="A943" s="298"/>
      <c r="B943" s="227"/>
      <c r="C943" s="229"/>
      <c r="D943" s="224"/>
      <c r="E943" s="224"/>
      <c r="F943" s="265"/>
    </row>
    <row r="944" spans="1:6" x14ac:dyDescent="0.25">
      <c r="A944" s="298"/>
      <c r="B944" s="227"/>
      <c r="C944" s="229"/>
      <c r="D944" s="224"/>
      <c r="E944" s="224"/>
      <c r="F944" s="265"/>
    </row>
    <row r="945" spans="1:24" x14ac:dyDescent="0.25">
      <c r="A945" s="298"/>
      <c r="B945" s="227"/>
      <c r="C945" s="229"/>
      <c r="D945" s="224"/>
      <c r="E945" s="224"/>
      <c r="F945" s="265"/>
    </row>
    <row r="946" spans="1:24" x14ac:dyDescent="0.25">
      <c r="A946" s="298"/>
      <c r="B946" s="227"/>
      <c r="C946" s="229"/>
      <c r="D946" s="224"/>
      <c r="E946" s="224"/>
      <c r="F946" s="265"/>
    </row>
    <row r="947" spans="1:24" x14ac:dyDescent="0.25">
      <c r="A947" s="298"/>
      <c r="B947" s="227"/>
      <c r="C947" s="229"/>
      <c r="D947" s="224"/>
      <c r="E947" s="224"/>
      <c r="F947" s="265"/>
    </row>
    <row r="948" spans="1:24" x14ac:dyDescent="0.25">
      <c r="A948" s="311"/>
      <c r="B948" s="241"/>
      <c r="C948" s="229"/>
      <c r="D948" s="224"/>
      <c r="E948" s="224"/>
      <c r="F948" s="265"/>
      <c r="X948" s="9"/>
    </row>
    <row r="949" spans="1:24" x14ac:dyDescent="0.25">
      <c r="A949" s="298"/>
      <c r="B949" s="227"/>
      <c r="C949" s="229"/>
      <c r="D949" s="224"/>
      <c r="E949" s="224"/>
      <c r="F949" s="265"/>
      <c r="X949" s="9"/>
    </row>
    <row r="950" spans="1:24" x14ac:dyDescent="0.25">
      <c r="A950" s="298"/>
      <c r="B950" s="227"/>
      <c r="C950" s="229"/>
      <c r="D950" s="224"/>
      <c r="E950" s="224"/>
      <c r="F950" s="265"/>
      <c r="X950" s="9"/>
    </row>
    <row r="951" spans="1:24" x14ac:dyDescent="0.25">
      <c r="A951" s="298"/>
      <c r="B951" s="227"/>
      <c r="C951" s="229"/>
      <c r="D951" s="224"/>
      <c r="E951" s="224"/>
      <c r="F951" s="265"/>
      <c r="X951" s="9"/>
    </row>
    <row r="952" spans="1:24" x14ac:dyDescent="0.25">
      <c r="A952" s="298"/>
      <c r="B952" s="227"/>
      <c r="C952" s="229"/>
      <c r="D952" s="224"/>
      <c r="E952" s="224"/>
      <c r="F952" s="265"/>
      <c r="X952" s="9"/>
    </row>
    <row r="953" spans="1:24" x14ac:dyDescent="0.25">
      <c r="A953" s="298"/>
      <c r="B953" s="227"/>
      <c r="C953" s="229"/>
      <c r="D953" s="224"/>
      <c r="E953" s="224"/>
      <c r="F953" s="265"/>
      <c r="X953" s="9"/>
    </row>
    <row r="954" spans="1:24" x14ac:dyDescent="0.25">
      <c r="A954" s="311"/>
      <c r="B954" s="378"/>
      <c r="C954" s="374"/>
      <c r="D954" s="224"/>
      <c r="E954" s="224"/>
      <c r="F954" s="310"/>
      <c r="X954" s="9"/>
    </row>
    <row r="955" spans="1:24" x14ac:dyDescent="0.25">
      <c r="A955" s="298"/>
      <c r="B955" s="227"/>
      <c r="C955" s="229"/>
      <c r="D955" s="261"/>
      <c r="E955" s="261"/>
      <c r="F955" s="265"/>
      <c r="X955" s="9"/>
    </row>
    <row r="956" spans="1:24" x14ac:dyDescent="0.25">
      <c r="A956" s="298"/>
      <c r="B956" s="227"/>
      <c r="C956" s="229"/>
      <c r="D956" s="261"/>
      <c r="E956" s="261"/>
      <c r="F956" s="265"/>
      <c r="X956" s="9"/>
    </row>
    <row r="957" spans="1:24" x14ac:dyDescent="0.25">
      <c r="A957" s="298"/>
      <c r="B957" s="227"/>
      <c r="C957" s="229"/>
      <c r="D957" s="261"/>
      <c r="E957" s="261"/>
      <c r="F957" s="265"/>
      <c r="X957" s="9"/>
    </row>
    <row r="958" spans="1:24" x14ac:dyDescent="0.25">
      <c r="A958" s="298"/>
      <c r="B958" s="227"/>
      <c r="C958" s="229"/>
      <c r="D958" s="261"/>
      <c r="E958" s="261"/>
      <c r="F958" s="265"/>
      <c r="X958" s="9"/>
    </row>
    <row r="959" spans="1:24" x14ac:dyDescent="0.25">
      <c r="A959" s="298"/>
      <c r="B959" s="227"/>
      <c r="C959" s="229"/>
      <c r="D959" s="224"/>
      <c r="E959" s="224"/>
      <c r="F959" s="265"/>
      <c r="X959" s="9"/>
    </row>
    <row r="960" spans="1:24" x14ac:dyDescent="0.25">
      <c r="A960" s="298"/>
      <c r="B960" s="227"/>
      <c r="C960" s="229"/>
      <c r="D960" s="224"/>
      <c r="E960" s="224"/>
      <c r="F960" s="265"/>
      <c r="X960" s="9"/>
    </row>
    <row r="961" spans="1:24" s="22" customFormat="1" x14ac:dyDescent="0.25">
      <c r="A961" s="303"/>
      <c r="B961" s="247"/>
      <c r="C961" s="247"/>
      <c r="D961" s="247"/>
      <c r="E961" s="247"/>
      <c r="F961" s="247"/>
      <c r="X961" s="45"/>
    </row>
    <row r="962" spans="1:24" x14ac:dyDescent="0.25">
      <c r="A962" s="266"/>
      <c r="B962" s="277"/>
      <c r="C962" s="374"/>
      <c r="D962" s="301"/>
      <c r="E962" s="315"/>
      <c r="F962" s="273"/>
      <c r="X962" s="9"/>
    </row>
    <row r="963" spans="1:24" x14ac:dyDescent="0.25">
      <c r="B963" s="246"/>
      <c r="D963" s="261"/>
      <c r="X963" s="9"/>
    </row>
    <row r="964" spans="1:24" x14ac:dyDescent="0.25">
      <c r="B964" s="246"/>
      <c r="D964" s="261"/>
      <c r="X964" s="9"/>
    </row>
    <row r="965" spans="1:24" x14ac:dyDescent="0.25">
      <c r="D965" s="261"/>
      <c r="E965" s="261"/>
      <c r="F965" s="265"/>
      <c r="X965" s="9"/>
    </row>
    <row r="966" spans="1:24" x14ac:dyDescent="0.25">
      <c r="D966" s="261"/>
      <c r="E966" s="261"/>
      <c r="F966" s="265"/>
      <c r="X966" s="9"/>
    </row>
    <row r="967" spans="1:24" x14ac:dyDescent="0.25">
      <c r="D967" s="261"/>
      <c r="E967" s="261"/>
      <c r="F967" s="265"/>
      <c r="X967" s="9"/>
    </row>
    <row r="968" spans="1:24" x14ac:dyDescent="0.25">
      <c r="D968" s="261"/>
      <c r="E968" s="261"/>
      <c r="F968" s="265"/>
      <c r="X968" s="9"/>
    </row>
    <row r="969" spans="1:24" x14ac:dyDescent="0.25">
      <c r="D969" s="261"/>
      <c r="E969" s="261"/>
      <c r="F969" s="265"/>
      <c r="X969" s="9"/>
    </row>
    <row r="970" spans="1:24" x14ac:dyDescent="0.25">
      <c r="D970" s="261"/>
      <c r="E970" s="261"/>
      <c r="F970" s="265"/>
      <c r="X970" s="9"/>
    </row>
    <row r="971" spans="1:24" x14ac:dyDescent="0.25">
      <c r="D971" s="261"/>
      <c r="E971" s="261"/>
      <c r="F971" s="265"/>
      <c r="X971" s="9"/>
    </row>
    <row r="972" spans="1:24" x14ac:dyDescent="0.25">
      <c r="D972" s="261"/>
      <c r="E972" s="261"/>
      <c r="F972" s="265"/>
      <c r="X972" s="9"/>
    </row>
    <row r="973" spans="1:24" x14ac:dyDescent="0.25">
      <c r="D973" s="261"/>
      <c r="E973" s="261"/>
      <c r="F973" s="265"/>
      <c r="X973" s="9"/>
    </row>
    <row r="974" spans="1:24" x14ac:dyDescent="0.25">
      <c r="D974" s="261"/>
      <c r="E974" s="261"/>
      <c r="F974" s="265"/>
      <c r="X974" s="9"/>
    </row>
    <row r="975" spans="1:24" x14ac:dyDescent="0.25">
      <c r="B975" s="246"/>
      <c r="D975" s="261"/>
      <c r="E975" s="261"/>
      <c r="X975" s="9"/>
    </row>
    <row r="976" spans="1:24" x14ac:dyDescent="0.25">
      <c r="D976" s="261"/>
      <c r="E976" s="261"/>
      <c r="F976" s="265"/>
      <c r="X976" s="9"/>
    </row>
    <row r="977" spans="2:24" x14ac:dyDescent="0.25">
      <c r="D977" s="261"/>
      <c r="E977" s="261"/>
      <c r="F977" s="265"/>
      <c r="X977" s="9"/>
    </row>
    <row r="978" spans="2:24" x14ac:dyDescent="0.25">
      <c r="D978" s="261"/>
      <c r="E978" s="261"/>
      <c r="F978" s="265"/>
      <c r="X978" s="9"/>
    </row>
    <row r="979" spans="2:24" x14ac:dyDescent="0.25">
      <c r="D979" s="261"/>
      <c r="E979" s="261"/>
      <c r="F979" s="265"/>
      <c r="X979" s="9"/>
    </row>
    <row r="980" spans="2:24" x14ac:dyDescent="0.25">
      <c r="D980" s="261"/>
      <c r="E980" s="261"/>
      <c r="F980" s="265"/>
      <c r="X980" s="9"/>
    </row>
    <row r="981" spans="2:24" x14ac:dyDescent="0.25">
      <c r="D981" s="261"/>
      <c r="E981" s="261"/>
      <c r="F981" s="265"/>
      <c r="X981" s="9"/>
    </row>
    <row r="982" spans="2:24" x14ac:dyDescent="0.25">
      <c r="D982" s="261"/>
      <c r="E982" s="261"/>
      <c r="F982" s="265"/>
      <c r="X982" s="9"/>
    </row>
    <row r="983" spans="2:24" x14ac:dyDescent="0.25">
      <c r="D983" s="261"/>
      <c r="E983" s="261"/>
      <c r="F983" s="265"/>
      <c r="X983" s="9"/>
    </row>
    <row r="984" spans="2:24" x14ac:dyDescent="0.25">
      <c r="D984" s="261"/>
      <c r="E984" s="261"/>
      <c r="F984" s="265"/>
      <c r="X984" s="9"/>
    </row>
    <row r="985" spans="2:24" x14ac:dyDescent="0.25">
      <c r="B985" s="246"/>
      <c r="D985" s="261"/>
      <c r="E985" s="261"/>
      <c r="X985" s="9"/>
    </row>
    <row r="986" spans="2:24" x14ac:dyDescent="0.25">
      <c r="D986" s="261"/>
      <c r="E986" s="261"/>
      <c r="F986" s="265"/>
      <c r="X986" s="9"/>
    </row>
    <row r="987" spans="2:24" x14ac:dyDescent="0.25">
      <c r="D987" s="261"/>
      <c r="E987" s="261"/>
      <c r="F987" s="265"/>
      <c r="X987" s="9"/>
    </row>
    <row r="988" spans="2:24" x14ac:dyDescent="0.25">
      <c r="D988" s="261"/>
      <c r="E988" s="261"/>
      <c r="F988" s="265"/>
      <c r="X988" s="9"/>
    </row>
    <row r="989" spans="2:24" x14ac:dyDescent="0.25">
      <c r="D989" s="261"/>
      <c r="E989" s="261"/>
      <c r="F989" s="265"/>
      <c r="X989" s="9"/>
    </row>
    <row r="990" spans="2:24" x14ac:dyDescent="0.25">
      <c r="D990" s="261"/>
      <c r="E990" s="261"/>
      <c r="F990" s="265"/>
      <c r="X990" s="9"/>
    </row>
    <row r="991" spans="2:24" x14ac:dyDescent="0.25">
      <c r="D991" s="261"/>
      <c r="E991" s="261"/>
      <c r="F991" s="265"/>
      <c r="X991" s="9"/>
    </row>
    <row r="992" spans="2:24" x14ac:dyDescent="0.25">
      <c r="D992" s="261"/>
      <c r="E992" s="261"/>
      <c r="F992" s="265"/>
      <c r="X992" s="9"/>
    </row>
    <row r="993" spans="2:24" x14ac:dyDescent="0.25">
      <c r="D993" s="261"/>
      <c r="E993" s="261"/>
      <c r="F993" s="265"/>
      <c r="X993" s="9"/>
    </row>
    <row r="994" spans="2:24" x14ac:dyDescent="0.25">
      <c r="B994" s="246"/>
      <c r="D994" s="261"/>
      <c r="E994" s="261"/>
      <c r="X994" s="9"/>
    </row>
    <row r="995" spans="2:24" x14ac:dyDescent="0.25">
      <c r="D995" s="261"/>
      <c r="E995" s="261"/>
      <c r="F995" s="265"/>
      <c r="X995" s="9"/>
    </row>
    <row r="996" spans="2:24" x14ac:dyDescent="0.25">
      <c r="D996" s="261"/>
      <c r="E996" s="261"/>
      <c r="F996" s="265"/>
      <c r="X996" s="9"/>
    </row>
    <row r="997" spans="2:24" x14ac:dyDescent="0.25">
      <c r="D997" s="261"/>
      <c r="E997" s="261"/>
      <c r="F997" s="265"/>
      <c r="X997" s="9"/>
    </row>
    <row r="998" spans="2:24" x14ac:dyDescent="0.25">
      <c r="D998" s="261"/>
      <c r="E998" s="261"/>
      <c r="F998" s="265"/>
      <c r="X998" s="9"/>
    </row>
    <row r="999" spans="2:24" x14ac:dyDescent="0.25">
      <c r="D999" s="261"/>
      <c r="E999" s="261"/>
      <c r="F999" s="265"/>
      <c r="X999" s="9"/>
    </row>
    <row r="1000" spans="2:24" x14ac:dyDescent="0.25">
      <c r="D1000" s="261"/>
      <c r="E1000" s="261"/>
      <c r="F1000" s="265"/>
      <c r="X1000" s="9"/>
    </row>
    <row r="1001" spans="2:24" x14ac:dyDescent="0.25">
      <c r="D1001" s="261"/>
      <c r="E1001" s="261"/>
      <c r="F1001" s="265"/>
      <c r="X1001" s="9"/>
    </row>
    <row r="1002" spans="2:24" x14ac:dyDescent="0.25">
      <c r="D1002" s="261"/>
      <c r="E1002" s="261"/>
      <c r="F1002" s="265"/>
      <c r="X1002" s="9"/>
    </row>
    <row r="1003" spans="2:24" x14ac:dyDescent="0.25">
      <c r="B1003" s="246"/>
      <c r="D1003" s="261"/>
      <c r="E1003" s="261"/>
      <c r="X1003" s="9"/>
    </row>
    <row r="1004" spans="2:24" x14ac:dyDescent="0.25">
      <c r="D1004" s="261"/>
      <c r="E1004" s="261"/>
      <c r="F1004" s="265"/>
      <c r="X1004" s="9"/>
    </row>
    <row r="1005" spans="2:24" x14ac:dyDescent="0.25">
      <c r="D1005" s="261"/>
      <c r="E1005" s="261"/>
      <c r="F1005" s="265"/>
      <c r="X1005" s="9"/>
    </row>
    <row r="1006" spans="2:24" x14ac:dyDescent="0.25">
      <c r="D1006" s="261"/>
      <c r="E1006" s="261"/>
      <c r="F1006" s="265"/>
      <c r="X1006" s="9"/>
    </row>
    <row r="1007" spans="2:24" x14ac:dyDescent="0.25">
      <c r="D1007" s="261"/>
      <c r="E1007" s="261"/>
      <c r="F1007" s="265"/>
      <c r="X1007" s="9"/>
    </row>
    <row r="1008" spans="2:24" x14ac:dyDescent="0.25">
      <c r="D1008" s="261"/>
      <c r="E1008" s="261"/>
      <c r="F1008" s="265"/>
      <c r="X1008" s="9"/>
    </row>
    <row r="1009" spans="2:24" x14ac:dyDescent="0.25">
      <c r="D1009" s="261"/>
      <c r="E1009" s="261"/>
      <c r="F1009" s="265"/>
      <c r="X1009" s="9"/>
    </row>
    <row r="1010" spans="2:24" x14ac:dyDescent="0.25">
      <c r="D1010" s="261"/>
      <c r="E1010" s="261"/>
      <c r="F1010" s="265"/>
      <c r="X1010" s="9"/>
    </row>
    <row r="1011" spans="2:24" x14ac:dyDescent="0.25">
      <c r="D1011" s="261"/>
      <c r="E1011" s="261"/>
      <c r="F1011" s="265"/>
      <c r="X1011" s="9"/>
    </row>
    <row r="1012" spans="2:24" x14ac:dyDescent="0.25">
      <c r="B1012" s="246"/>
      <c r="D1012" s="261"/>
      <c r="E1012" s="261"/>
      <c r="X1012" s="9"/>
    </row>
    <row r="1013" spans="2:24" x14ac:dyDescent="0.25">
      <c r="D1013" s="261"/>
      <c r="E1013" s="261"/>
      <c r="F1013" s="265"/>
      <c r="X1013" s="9"/>
    </row>
    <row r="1014" spans="2:24" x14ac:dyDescent="0.25">
      <c r="D1014" s="261"/>
      <c r="E1014" s="261"/>
      <c r="F1014" s="265"/>
      <c r="X1014" s="9"/>
    </row>
    <row r="1015" spans="2:24" x14ac:dyDescent="0.25">
      <c r="D1015" s="261"/>
      <c r="E1015" s="261"/>
      <c r="F1015" s="265"/>
      <c r="X1015" s="9"/>
    </row>
    <row r="1016" spans="2:24" x14ac:dyDescent="0.25">
      <c r="D1016" s="261"/>
      <c r="E1016" s="261"/>
      <c r="F1016" s="265"/>
      <c r="X1016" s="9"/>
    </row>
    <row r="1017" spans="2:24" x14ac:dyDescent="0.25">
      <c r="D1017" s="261"/>
      <c r="E1017" s="261"/>
      <c r="F1017" s="265"/>
      <c r="X1017" s="9"/>
    </row>
    <row r="1018" spans="2:24" x14ac:dyDescent="0.25">
      <c r="D1018" s="261"/>
      <c r="E1018" s="261"/>
      <c r="F1018" s="265"/>
      <c r="X1018" s="9"/>
    </row>
    <row r="1019" spans="2:24" x14ac:dyDescent="0.25">
      <c r="D1019" s="261"/>
      <c r="E1019" s="261"/>
      <c r="F1019" s="265"/>
      <c r="X1019" s="9"/>
    </row>
    <row r="1020" spans="2:24" x14ac:dyDescent="0.25">
      <c r="D1020" s="261"/>
      <c r="E1020" s="261"/>
      <c r="F1020" s="265"/>
      <c r="X1020" s="9"/>
    </row>
    <row r="1021" spans="2:24" x14ac:dyDescent="0.25">
      <c r="B1021" s="246"/>
      <c r="D1021" s="261"/>
      <c r="E1021" s="261"/>
      <c r="X1021" s="9"/>
    </row>
    <row r="1022" spans="2:24" x14ac:dyDescent="0.25">
      <c r="D1022" s="261"/>
      <c r="E1022" s="261"/>
      <c r="F1022" s="265"/>
      <c r="X1022" s="9"/>
    </row>
    <row r="1023" spans="2:24" x14ac:dyDescent="0.25">
      <c r="D1023" s="261"/>
      <c r="E1023" s="261"/>
      <c r="F1023" s="265"/>
      <c r="X1023" s="9"/>
    </row>
    <row r="1024" spans="2:24" x14ac:dyDescent="0.25">
      <c r="D1024" s="261"/>
      <c r="E1024" s="261"/>
      <c r="F1024" s="265"/>
      <c r="X1024" s="9"/>
    </row>
    <row r="1025" spans="2:24" x14ac:dyDescent="0.25">
      <c r="D1025" s="261"/>
      <c r="E1025" s="261"/>
      <c r="F1025" s="265"/>
      <c r="X1025" s="9"/>
    </row>
    <row r="1026" spans="2:24" x14ac:dyDescent="0.25">
      <c r="D1026" s="261"/>
      <c r="E1026" s="261"/>
      <c r="F1026" s="265"/>
      <c r="X1026" s="9"/>
    </row>
    <row r="1027" spans="2:24" x14ac:dyDescent="0.25">
      <c r="D1027" s="261"/>
      <c r="E1027" s="261"/>
      <c r="F1027" s="265"/>
      <c r="X1027" s="9"/>
    </row>
    <row r="1028" spans="2:24" x14ac:dyDescent="0.25">
      <c r="D1028" s="261"/>
      <c r="E1028" s="261"/>
      <c r="F1028" s="265"/>
      <c r="X1028" s="9"/>
    </row>
    <row r="1029" spans="2:24" x14ac:dyDescent="0.25">
      <c r="D1029" s="261"/>
      <c r="E1029" s="261"/>
      <c r="F1029" s="265"/>
      <c r="X1029" s="9"/>
    </row>
    <row r="1030" spans="2:24" x14ac:dyDescent="0.25">
      <c r="B1030" s="246"/>
      <c r="D1030" s="261"/>
      <c r="E1030" s="261"/>
      <c r="X1030" s="9"/>
    </row>
    <row r="1031" spans="2:24" x14ac:dyDescent="0.25">
      <c r="D1031" s="261"/>
      <c r="E1031" s="261"/>
      <c r="F1031" s="265"/>
      <c r="X1031" s="9"/>
    </row>
    <row r="1032" spans="2:24" x14ac:dyDescent="0.25">
      <c r="D1032" s="261"/>
      <c r="E1032" s="261"/>
      <c r="F1032" s="265"/>
      <c r="X1032" s="9"/>
    </row>
    <row r="1033" spans="2:24" x14ac:dyDescent="0.25">
      <c r="D1033" s="261"/>
      <c r="E1033" s="261"/>
      <c r="F1033" s="265"/>
      <c r="X1033" s="9"/>
    </row>
    <row r="1034" spans="2:24" x14ac:dyDescent="0.25">
      <c r="D1034" s="261"/>
      <c r="E1034" s="261"/>
      <c r="F1034" s="265"/>
      <c r="X1034" s="9"/>
    </row>
    <row r="1035" spans="2:24" x14ac:dyDescent="0.25">
      <c r="D1035" s="261"/>
      <c r="E1035" s="261"/>
      <c r="F1035" s="265"/>
      <c r="X1035" s="9"/>
    </row>
    <row r="1036" spans="2:24" x14ac:dyDescent="0.25">
      <c r="D1036" s="261"/>
      <c r="E1036" s="261"/>
      <c r="F1036" s="265"/>
      <c r="X1036" s="9"/>
    </row>
    <row r="1037" spans="2:24" x14ac:dyDescent="0.25">
      <c r="B1037" s="246"/>
      <c r="D1037" s="261"/>
      <c r="E1037" s="261"/>
      <c r="X1037" s="9"/>
    </row>
    <row r="1038" spans="2:24" x14ac:dyDescent="0.25">
      <c r="B1038" s="227"/>
      <c r="D1038" s="261"/>
      <c r="E1038" s="261"/>
      <c r="F1038" s="265"/>
      <c r="X1038" s="9"/>
    </row>
    <row r="1039" spans="2:24" x14ac:dyDescent="0.25">
      <c r="B1039" s="227"/>
      <c r="D1039" s="261"/>
      <c r="E1039" s="261"/>
      <c r="F1039" s="265"/>
      <c r="X1039" s="9"/>
    </row>
    <row r="1040" spans="2:24" x14ac:dyDescent="0.25">
      <c r="B1040" s="227"/>
      <c r="D1040" s="261"/>
      <c r="E1040" s="261"/>
      <c r="F1040" s="265"/>
      <c r="X1040" s="9"/>
    </row>
    <row r="1041" spans="2:24" x14ac:dyDescent="0.25">
      <c r="B1041" s="227"/>
      <c r="D1041" s="261"/>
      <c r="E1041" s="261"/>
      <c r="F1041" s="265"/>
      <c r="X1041" s="9"/>
    </row>
    <row r="1042" spans="2:24" x14ac:dyDescent="0.25">
      <c r="B1042" s="227"/>
      <c r="D1042" s="261"/>
      <c r="E1042" s="261"/>
      <c r="F1042" s="265"/>
      <c r="X1042" s="9"/>
    </row>
    <row r="1043" spans="2:24" x14ac:dyDescent="0.25">
      <c r="B1043" s="227"/>
      <c r="D1043" s="261"/>
      <c r="E1043" s="261"/>
      <c r="F1043" s="265"/>
      <c r="X1043" s="9"/>
    </row>
    <row r="1044" spans="2:24" x14ac:dyDescent="0.25">
      <c r="B1044" s="227"/>
      <c r="D1044" s="261"/>
      <c r="E1044" s="261"/>
      <c r="F1044" s="265"/>
      <c r="X1044" s="9"/>
    </row>
    <row r="1045" spans="2:24" x14ac:dyDescent="0.25">
      <c r="B1045" s="227"/>
      <c r="D1045" s="261"/>
      <c r="E1045" s="261"/>
      <c r="F1045" s="265"/>
      <c r="X1045" s="9"/>
    </row>
    <row r="1046" spans="2:24" x14ac:dyDescent="0.25">
      <c r="B1046" s="241"/>
      <c r="D1046" s="261"/>
      <c r="E1046" s="261"/>
      <c r="X1046" s="9"/>
    </row>
    <row r="1047" spans="2:24" x14ac:dyDescent="0.25">
      <c r="B1047" s="382"/>
      <c r="D1047" s="261"/>
      <c r="E1047" s="261"/>
      <c r="F1047" s="265"/>
      <c r="X1047" s="9"/>
    </row>
    <row r="1048" spans="2:24" x14ac:dyDescent="0.25">
      <c r="D1048" s="261"/>
      <c r="E1048" s="261"/>
      <c r="F1048" s="265"/>
      <c r="X1048" s="9"/>
    </row>
    <row r="1049" spans="2:24" x14ac:dyDescent="0.25">
      <c r="D1049" s="261"/>
      <c r="E1049" s="261"/>
      <c r="F1049" s="265"/>
      <c r="X1049" s="9"/>
    </row>
    <row r="1050" spans="2:24" x14ac:dyDescent="0.25">
      <c r="D1050" s="261"/>
      <c r="E1050" s="261"/>
      <c r="F1050" s="265"/>
      <c r="X1050" s="9"/>
    </row>
    <row r="1051" spans="2:24" x14ac:dyDescent="0.25">
      <c r="D1051" s="261"/>
      <c r="E1051" s="261"/>
      <c r="F1051" s="265"/>
      <c r="X1051" s="9"/>
    </row>
    <row r="1052" spans="2:24" x14ac:dyDescent="0.25">
      <c r="D1052" s="261"/>
      <c r="E1052" s="261"/>
      <c r="F1052" s="265"/>
      <c r="X1052" s="9"/>
    </row>
    <row r="1053" spans="2:24" x14ac:dyDescent="0.25">
      <c r="D1053" s="261"/>
      <c r="E1053" s="261"/>
      <c r="F1053" s="265"/>
      <c r="X1053" s="9"/>
    </row>
    <row r="1054" spans="2:24" x14ac:dyDescent="0.25">
      <c r="D1054" s="261"/>
      <c r="E1054" s="261"/>
      <c r="F1054" s="265"/>
      <c r="X1054" s="9"/>
    </row>
    <row r="1055" spans="2:24" x14ac:dyDescent="0.25">
      <c r="D1055" s="261"/>
      <c r="E1055" s="261"/>
      <c r="F1055" s="265"/>
      <c r="X1055" s="9"/>
    </row>
    <row r="1056" spans="2:24" x14ac:dyDescent="0.25">
      <c r="D1056" s="261"/>
      <c r="E1056" s="261"/>
      <c r="F1056" s="265"/>
      <c r="X1056" s="9"/>
    </row>
    <row r="1057" spans="2:24" x14ac:dyDescent="0.25">
      <c r="B1057" s="246"/>
      <c r="D1057" s="261"/>
      <c r="E1057" s="261"/>
      <c r="X1057" s="9"/>
    </row>
    <row r="1058" spans="2:24" x14ac:dyDescent="0.25">
      <c r="B1058" s="241"/>
      <c r="D1058" s="261"/>
      <c r="E1058" s="261"/>
      <c r="X1058" s="9"/>
    </row>
    <row r="1059" spans="2:24" x14ac:dyDescent="0.25">
      <c r="B1059" s="246"/>
      <c r="D1059" s="261"/>
      <c r="E1059" s="261"/>
      <c r="X1059" s="9"/>
    </row>
    <row r="1060" spans="2:24" x14ac:dyDescent="0.25">
      <c r="D1060" s="261"/>
      <c r="E1060" s="261"/>
      <c r="F1060" s="265"/>
      <c r="X1060" s="9"/>
    </row>
    <row r="1061" spans="2:24" x14ac:dyDescent="0.25">
      <c r="D1061" s="261"/>
      <c r="E1061" s="261"/>
      <c r="F1061" s="265"/>
      <c r="X1061" s="9"/>
    </row>
    <row r="1062" spans="2:24" x14ac:dyDescent="0.25">
      <c r="D1062" s="261"/>
      <c r="E1062" s="261"/>
      <c r="F1062" s="265"/>
      <c r="X1062" s="9"/>
    </row>
    <row r="1063" spans="2:24" x14ac:dyDescent="0.25">
      <c r="D1063" s="261"/>
      <c r="E1063" s="261"/>
      <c r="F1063" s="265"/>
      <c r="X1063" s="9"/>
    </row>
    <row r="1064" spans="2:24" x14ac:dyDescent="0.25">
      <c r="D1064" s="261"/>
      <c r="E1064" s="261"/>
      <c r="F1064" s="265"/>
      <c r="X1064" s="9"/>
    </row>
    <row r="1065" spans="2:24" x14ac:dyDescent="0.25">
      <c r="B1065" s="246"/>
      <c r="D1065" s="261"/>
      <c r="E1065" s="261"/>
      <c r="X1065" s="9"/>
    </row>
    <row r="1066" spans="2:24" x14ac:dyDescent="0.25">
      <c r="D1066" s="261"/>
      <c r="E1066" s="261"/>
      <c r="F1066" s="265"/>
      <c r="X1066" s="9"/>
    </row>
    <row r="1067" spans="2:24" x14ac:dyDescent="0.25">
      <c r="D1067" s="261"/>
      <c r="E1067" s="261"/>
      <c r="F1067" s="265"/>
      <c r="X1067" s="9"/>
    </row>
    <row r="1068" spans="2:24" x14ac:dyDescent="0.25">
      <c r="D1068" s="261"/>
      <c r="E1068" s="261"/>
      <c r="F1068" s="265"/>
      <c r="X1068" s="9"/>
    </row>
    <row r="1069" spans="2:24" x14ac:dyDescent="0.25">
      <c r="D1069" s="261"/>
      <c r="E1069" s="261"/>
      <c r="F1069" s="265"/>
      <c r="X1069" s="9"/>
    </row>
    <row r="1070" spans="2:24" x14ac:dyDescent="0.25">
      <c r="D1070" s="261"/>
      <c r="E1070" s="261"/>
      <c r="F1070" s="265"/>
      <c r="X1070" s="9"/>
    </row>
    <row r="1071" spans="2:24" x14ac:dyDescent="0.25">
      <c r="B1071" s="246"/>
      <c r="D1071" s="261"/>
      <c r="E1071" s="261"/>
      <c r="F1071" s="265"/>
      <c r="X1071" s="9"/>
    </row>
    <row r="1072" spans="2:24" x14ac:dyDescent="0.25">
      <c r="D1072" s="261"/>
      <c r="E1072" s="261"/>
      <c r="F1072" s="265"/>
      <c r="X1072" s="9"/>
    </row>
    <row r="1073" spans="1:24" x14ac:dyDescent="0.25">
      <c r="B1073" s="246"/>
      <c r="D1073" s="261"/>
      <c r="E1073" s="261"/>
      <c r="F1073" s="265"/>
      <c r="X1073" s="9"/>
    </row>
    <row r="1074" spans="1:24" x14ac:dyDescent="0.25">
      <c r="B1074" s="227"/>
      <c r="D1074" s="261"/>
      <c r="E1074" s="261"/>
      <c r="F1074" s="265"/>
      <c r="X1074" s="9"/>
    </row>
    <row r="1075" spans="1:24" x14ac:dyDescent="0.25">
      <c r="B1075" s="227"/>
      <c r="D1075" s="261"/>
      <c r="E1075" s="261"/>
      <c r="F1075" s="265"/>
      <c r="X1075" s="9"/>
    </row>
    <row r="1076" spans="1:24" x14ac:dyDescent="0.25">
      <c r="B1076" s="246"/>
      <c r="D1076" s="261"/>
      <c r="E1076" s="261"/>
      <c r="F1076" s="265"/>
      <c r="X1076" s="9"/>
    </row>
    <row r="1077" spans="1:24" x14ac:dyDescent="0.25">
      <c r="D1077" s="261"/>
      <c r="E1077" s="261"/>
      <c r="F1077" s="265"/>
      <c r="X1077" s="9"/>
    </row>
    <row r="1078" spans="1:24" x14ac:dyDescent="0.25">
      <c r="D1078" s="261"/>
      <c r="E1078" s="261"/>
      <c r="F1078" s="265"/>
      <c r="X1078" s="9"/>
    </row>
    <row r="1079" spans="1:24" x14ac:dyDescent="0.25">
      <c r="D1079" s="261"/>
      <c r="E1079" s="261"/>
      <c r="F1079" s="265"/>
      <c r="X1079" s="9"/>
    </row>
    <row r="1080" spans="1:24" x14ac:dyDescent="0.25">
      <c r="D1080" s="261"/>
      <c r="E1080" s="261"/>
      <c r="F1080" s="265"/>
      <c r="X1080" s="9"/>
    </row>
    <row r="1081" spans="1:24" x14ac:dyDescent="0.25">
      <c r="B1081" s="246"/>
      <c r="D1081" s="242"/>
      <c r="E1081" s="242"/>
      <c r="F1081" s="265"/>
      <c r="X1081" s="9"/>
    </row>
    <row r="1082" spans="1:24" x14ac:dyDescent="0.25">
      <c r="B1082" s="246"/>
      <c r="D1082" s="224"/>
      <c r="E1082" s="224"/>
      <c r="F1082" s="224"/>
      <c r="X1082" s="9"/>
    </row>
    <row r="1083" spans="1:24" s="22" customFormat="1" x14ac:dyDescent="0.25">
      <c r="A1083" s="303"/>
      <c r="B1083" s="247"/>
      <c r="C1083" s="247"/>
      <c r="D1083" s="247"/>
      <c r="E1083" s="247"/>
      <c r="F1083" s="247"/>
      <c r="X1083" s="45"/>
    </row>
    <row r="1084" spans="1:24" x14ac:dyDescent="0.25">
      <c r="A1084" s="266"/>
      <c r="B1084" s="277"/>
      <c r="C1084" s="374"/>
      <c r="D1084" s="301"/>
      <c r="E1084" s="315"/>
      <c r="F1084" s="273"/>
      <c r="X1084" s="9"/>
    </row>
    <row r="1085" spans="1:24" x14ac:dyDescent="0.25">
      <c r="B1085" s="241"/>
      <c r="E1085" s="59"/>
      <c r="F1085" s="274"/>
      <c r="X1085" s="9"/>
    </row>
    <row r="1086" spans="1:24" x14ac:dyDescent="0.25">
      <c r="B1086" s="227"/>
      <c r="D1086" s="261"/>
      <c r="E1086" s="261"/>
      <c r="F1086" s="265"/>
      <c r="X1086" s="9"/>
    </row>
    <row r="1087" spans="1:24" x14ac:dyDescent="0.25">
      <c r="B1087" s="227"/>
      <c r="D1087" s="261"/>
      <c r="E1087" s="261"/>
      <c r="F1087" s="265"/>
      <c r="X1087" s="9"/>
    </row>
    <row r="1088" spans="1:24" x14ac:dyDescent="0.25">
      <c r="B1088" s="227"/>
      <c r="D1088" s="261"/>
      <c r="E1088" s="261"/>
      <c r="F1088" s="265"/>
      <c r="X1088" s="9"/>
    </row>
    <row r="1089" spans="2:24" x14ac:dyDescent="0.25">
      <c r="B1089" s="227"/>
      <c r="D1089" s="261"/>
      <c r="E1089" s="261"/>
      <c r="F1089" s="265"/>
      <c r="X1089" s="9"/>
    </row>
    <row r="1090" spans="2:24" x14ac:dyDescent="0.25">
      <c r="B1090" s="227"/>
      <c r="D1090" s="261"/>
      <c r="E1090" s="261"/>
      <c r="F1090" s="265"/>
      <c r="X1090" s="9"/>
    </row>
    <row r="1091" spans="2:24" x14ac:dyDescent="0.25">
      <c r="B1091" s="227"/>
      <c r="D1091" s="261"/>
      <c r="E1091" s="261"/>
      <c r="F1091" s="265"/>
      <c r="X1091" s="9"/>
    </row>
    <row r="1092" spans="2:24" x14ac:dyDescent="0.25">
      <c r="B1092" s="241"/>
      <c r="D1092" s="261"/>
      <c r="E1092" s="261"/>
      <c r="F1092" s="274"/>
      <c r="X1092" s="9"/>
    </row>
    <row r="1093" spans="2:24" x14ac:dyDescent="0.25">
      <c r="B1093" s="227"/>
      <c r="D1093" s="261"/>
      <c r="E1093" s="261"/>
      <c r="F1093" s="265"/>
      <c r="X1093" s="9"/>
    </row>
    <row r="1094" spans="2:24" x14ac:dyDescent="0.25">
      <c r="B1094" s="227"/>
      <c r="D1094" s="261"/>
      <c r="E1094" s="261"/>
      <c r="F1094" s="265"/>
      <c r="X1094" s="9"/>
    </row>
    <row r="1095" spans="2:24" x14ac:dyDescent="0.25">
      <c r="B1095" s="227"/>
      <c r="D1095" s="261"/>
      <c r="E1095" s="261"/>
      <c r="F1095" s="265"/>
      <c r="X1095" s="9"/>
    </row>
    <row r="1096" spans="2:24" x14ac:dyDescent="0.25">
      <c r="B1096" s="227"/>
      <c r="D1096" s="261"/>
      <c r="E1096" s="261"/>
      <c r="F1096" s="265"/>
      <c r="X1096" s="9"/>
    </row>
    <row r="1097" spans="2:24" x14ac:dyDescent="0.25">
      <c r="B1097" s="227"/>
      <c r="D1097" s="261"/>
      <c r="E1097" s="261"/>
      <c r="F1097" s="265"/>
      <c r="X1097" s="9"/>
    </row>
    <row r="1098" spans="2:24" x14ac:dyDescent="0.25">
      <c r="B1098" s="227"/>
      <c r="D1098" s="261"/>
      <c r="E1098" s="261"/>
      <c r="F1098" s="265"/>
      <c r="X1098" s="9"/>
    </row>
    <row r="1099" spans="2:24" x14ac:dyDescent="0.25">
      <c r="B1099" s="241"/>
      <c r="D1099" s="261"/>
      <c r="E1099" s="261"/>
      <c r="F1099" s="274"/>
      <c r="X1099" s="9"/>
    </row>
    <row r="1100" spans="2:24" x14ac:dyDescent="0.25">
      <c r="B1100" s="227"/>
      <c r="D1100" s="261"/>
      <c r="E1100" s="261"/>
      <c r="F1100" s="265"/>
      <c r="X1100" s="9"/>
    </row>
    <row r="1101" spans="2:24" x14ac:dyDescent="0.25">
      <c r="B1101" s="227"/>
      <c r="D1101" s="261"/>
      <c r="E1101" s="261"/>
      <c r="F1101" s="265"/>
      <c r="X1101" s="9"/>
    </row>
    <row r="1102" spans="2:24" x14ac:dyDescent="0.25">
      <c r="B1102" s="227"/>
      <c r="D1102" s="261"/>
      <c r="E1102" s="261"/>
      <c r="F1102" s="265"/>
      <c r="X1102" s="9"/>
    </row>
    <row r="1103" spans="2:24" x14ac:dyDescent="0.25">
      <c r="B1103" s="227"/>
      <c r="D1103" s="261"/>
      <c r="E1103" s="261"/>
      <c r="F1103" s="265"/>
      <c r="X1103" s="9"/>
    </row>
    <row r="1104" spans="2:24" x14ac:dyDescent="0.25">
      <c r="B1104" s="227"/>
      <c r="D1104" s="261"/>
      <c r="E1104" s="261"/>
      <c r="F1104" s="265"/>
      <c r="X1104" s="9"/>
    </row>
    <row r="1105" spans="2:24" x14ac:dyDescent="0.25">
      <c r="B1105" s="227"/>
      <c r="D1105" s="261"/>
      <c r="E1105" s="261"/>
      <c r="F1105" s="265"/>
      <c r="X1105" s="9"/>
    </row>
    <row r="1106" spans="2:24" x14ac:dyDescent="0.25">
      <c r="B1106" s="241"/>
      <c r="D1106" s="261"/>
      <c r="E1106" s="261"/>
      <c r="F1106" s="274"/>
      <c r="X1106" s="9"/>
    </row>
    <row r="1107" spans="2:24" x14ac:dyDescent="0.25">
      <c r="B1107" s="227"/>
      <c r="D1107" s="261"/>
      <c r="E1107" s="261"/>
      <c r="F1107" s="265"/>
      <c r="X1107" s="9"/>
    </row>
    <row r="1108" spans="2:24" x14ac:dyDescent="0.25">
      <c r="B1108" s="227"/>
      <c r="D1108" s="261"/>
      <c r="E1108" s="261"/>
      <c r="F1108" s="265"/>
      <c r="X1108" s="9"/>
    </row>
    <row r="1109" spans="2:24" x14ac:dyDescent="0.25">
      <c r="B1109" s="227"/>
      <c r="D1109" s="261"/>
      <c r="E1109" s="261"/>
      <c r="F1109" s="265"/>
      <c r="X1109" s="9"/>
    </row>
    <row r="1110" spans="2:24" x14ac:dyDescent="0.25">
      <c r="B1110" s="227"/>
      <c r="D1110" s="261"/>
      <c r="E1110" s="261"/>
      <c r="F1110" s="265"/>
      <c r="X1110" s="9"/>
    </row>
    <row r="1111" spans="2:24" x14ac:dyDescent="0.25">
      <c r="B1111" s="227"/>
      <c r="D1111" s="261"/>
      <c r="E1111" s="261"/>
      <c r="F1111" s="265"/>
      <c r="X1111" s="9"/>
    </row>
    <row r="1112" spans="2:24" x14ac:dyDescent="0.25">
      <c r="B1112" s="227"/>
      <c r="D1112" s="261"/>
      <c r="E1112" s="261"/>
      <c r="F1112" s="265"/>
      <c r="X1112" s="9"/>
    </row>
    <row r="1113" spans="2:24" x14ac:dyDescent="0.25">
      <c r="B1113" s="241"/>
      <c r="D1113" s="261"/>
      <c r="E1113" s="261"/>
      <c r="F1113" s="274"/>
      <c r="X1113" s="9"/>
    </row>
    <row r="1114" spans="2:24" x14ac:dyDescent="0.25">
      <c r="B1114" s="227"/>
      <c r="D1114" s="261"/>
      <c r="E1114" s="261"/>
      <c r="F1114" s="265"/>
      <c r="X1114" s="9"/>
    </row>
    <row r="1115" spans="2:24" x14ac:dyDescent="0.25">
      <c r="B1115" s="227"/>
      <c r="D1115" s="261"/>
      <c r="E1115" s="261"/>
      <c r="F1115" s="265"/>
      <c r="X1115" s="9"/>
    </row>
    <row r="1116" spans="2:24" x14ac:dyDescent="0.25">
      <c r="B1116" s="227"/>
      <c r="D1116" s="261"/>
      <c r="E1116" s="261"/>
      <c r="F1116" s="265"/>
      <c r="X1116" s="9"/>
    </row>
    <row r="1117" spans="2:24" x14ac:dyDescent="0.25">
      <c r="B1117" s="241"/>
      <c r="D1117" s="261"/>
      <c r="E1117" s="261"/>
      <c r="F1117" s="274"/>
      <c r="X1117" s="9"/>
    </row>
    <row r="1118" spans="2:24" x14ac:dyDescent="0.25">
      <c r="B1118" s="227"/>
      <c r="D1118" s="261"/>
      <c r="E1118" s="261"/>
      <c r="F1118" s="265"/>
      <c r="X1118" s="9"/>
    </row>
    <row r="1119" spans="2:24" x14ac:dyDescent="0.25">
      <c r="B1119" s="227"/>
      <c r="D1119" s="261"/>
      <c r="E1119" s="261"/>
      <c r="F1119" s="265"/>
      <c r="X1119" s="9"/>
    </row>
    <row r="1120" spans="2:24" x14ac:dyDescent="0.25">
      <c r="B1120" s="241"/>
      <c r="D1120" s="261"/>
      <c r="E1120" s="261"/>
      <c r="F1120" s="274"/>
      <c r="X1120" s="9"/>
    </row>
    <row r="1121" spans="1:24" x14ac:dyDescent="0.25">
      <c r="B1121" s="227"/>
      <c r="D1121" s="261"/>
      <c r="E1121" s="261"/>
      <c r="F1121" s="265"/>
      <c r="X1121" s="9"/>
    </row>
    <row r="1122" spans="1:24" x14ac:dyDescent="0.25">
      <c r="B1122" s="227"/>
      <c r="D1122" s="261"/>
      <c r="E1122" s="261"/>
      <c r="F1122" s="265"/>
      <c r="X1122" s="9"/>
    </row>
    <row r="1123" spans="1:24" x14ac:dyDescent="0.25">
      <c r="B1123" s="227"/>
      <c r="D1123" s="261"/>
      <c r="E1123" s="261"/>
      <c r="F1123" s="265"/>
      <c r="X1123" s="9"/>
    </row>
    <row r="1124" spans="1:24" x14ac:dyDescent="0.25">
      <c r="B1124" s="227"/>
      <c r="D1124" s="261"/>
      <c r="E1124" s="261"/>
      <c r="F1124" s="265"/>
      <c r="X1124" s="9"/>
    </row>
    <row r="1125" spans="1:24" x14ac:dyDescent="0.25">
      <c r="B1125" s="227"/>
      <c r="D1125" s="261"/>
      <c r="E1125" s="261"/>
      <c r="F1125" s="265"/>
      <c r="X1125" s="9"/>
    </row>
    <row r="1126" spans="1:24" x14ac:dyDescent="0.25">
      <c r="B1126" s="227"/>
      <c r="D1126" s="261"/>
      <c r="E1126" s="261"/>
      <c r="F1126" s="265"/>
      <c r="X1126" s="9"/>
    </row>
    <row r="1127" spans="1:24" x14ac:dyDescent="0.25">
      <c r="B1127" s="227"/>
      <c r="D1127" s="67"/>
      <c r="E1127" s="59"/>
      <c r="F1127" s="265"/>
      <c r="X1127" s="9"/>
    </row>
    <row r="1128" spans="1:24" s="22" customFormat="1" x14ac:dyDescent="0.25">
      <c r="A1128" s="303"/>
      <c r="B1128" s="312"/>
      <c r="C1128" s="312"/>
      <c r="D1128" s="312"/>
      <c r="E1128" s="312"/>
      <c r="F1128" s="312"/>
      <c r="X1128" s="45"/>
    </row>
    <row r="1129" spans="1:24" x14ac:dyDescent="0.25">
      <c r="A1129" s="266"/>
      <c r="B1129" s="277"/>
      <c r="C1129" s="374"/>
      <c r="D1129" s="301"/>
      <c r="E1129" s="315"/>
      <c r="F1129" s="273"/>
      <c r="X1129" s="9"/>
    </row>
    <row r="1130" spans="1:24" x14ac:dyDescent="0.25">
      <c r="B1130" s="241"/>
      <c r="E1130" s="244"/>
      <c r="F1130" s="269"/>
      <c r="H1130" s="9"/>
      <c r="I1130" s="9"/>
      <c r="J1130" s="9"/>
      <c r="K1130" s="9"/>
      <c r="L1130" s="9"/>
      <c r="M1130" s="9"/>
      <c r="X1130" s="9"/>
    </row>
    <row r="1131" spans="1:24" x14ac:dyDescent="0.25">
      <c r="B1131" s="241"/>
      <c r="D1131" s="261"/>
      <c r="E1131" s="261"/>
      <c r="F1131" s="218"/>
      <c r="H1131" s="9"/>
      <c r="I1131" s="9"/>
      <c r="J1131" s="9"/>
      <c r="K1131" s="9"/>
      <c r="L1131" s="9"/>
      <c r="M1131" s="9"/>
      <c r="X1131" s="9"/>
    </row>
    <row r="1132" spans="1:24" x14ac:dyDescent="0.25">
      <c r="B1132" s="241"/>
      <c r="D1132" s="261"/>
      <c r="E1132" s="261"/>
      <c r="F1132" s="218"/>
      <c r="X1132" s="9"/>
    </row>
    <row r="1133" spans="1:24" x14ac:dyDescent="0.25">
      <c r="B1133" s="241"/>
      <c r="D1133" s="261"/>
      <c r="E1133" s="261"/>
      <c r="F1133" s="218"/>
      <c r="X1133" s="9"/>
    </row>
    <row r="1134" spans="1:24" x14ac:dyDescent="0.25">
      <c r="B1134" s="241"/>
      <c r="D1134" s="261"/>
      <c r="E1134" s="261"/>
      <c r="F1134" s="218"/>
      <c r="X1134" s="9"/>
    </row>
    <row r="1135" spans="1:24" x14ac:dyDescent="0.25">
      <c r="B1135" s="241"/>
      <c r="D1135" s="261"/>
      <c r="E1135" s="261"/>
      <c r="F1135" s="218"/>
      <c r="X1135" s="9"/>
    </row>
    <row r="1136" spans="1:24" x14ac:dyDescent="0.25">
      <c r="B1136" s="241"/>
      <c r="D1136" s="261"/>
      <c r="E1136" s="261"/>
      <c r="F1136" s="218"/>
      <c r="X1136" s="9"/>
    </row>
    <row r="1137" spans="2:24" x14ac:dyDescent="0.25">
      <c r="B1137" s="241"/>
      <c r="D1137" s="261"/>
      <c r="E1137" s="261"/>
      <c r="F1137" s="218"/>
      <c r="X1137" s="9"/>
    </row>
    <row r="1138" spans="2:24" x14ac:dyDescent="0.25">
      <c r="B1138" s="241"/>
      <c r="D1138" s="261"/>
      <c r="E1138" s="261"/>
      <c r="F1138" s="218"/>
      <c r="X1138" s="9"/>
    </row>
    <row r="1139" spans="2:24" x14ac:dyDescent="0.25">
      <c r="B1139" s="241"/>
      <c r="D1139" s="261"/>
      <c r="E1139" s="261"/>
      <c r="F1139" s="218"/>
      <c r="X1139" s="9"/>
    </row>
    <row r="1140" spans="2:24" x14ac:dyDescent="0.25">
      <c r="B1140" s="241"/>
      <c r="D1140" s="261"/>
      <c r="E1140" s="261"/>
      <c r="F1140" s="218"/>
      <c r="X1140" s="9"/>
    </row>
    <row r="1141" spans="2:24" x14ac:dyDescent="0.25">
      <c r="B1141" s="241"/>
      <c r="D1141" s="261"/>
      <c r="E1141" s="261"/>
      <c r="F1141" s="218"/>
      <c r="X1141" s="9"/>
    </row>
    <row r="1142" spans="2:24" x14ac:dyDescent="0.25">
      <c r="B1142" s="241"/>
      <c r="D1142" s="261"/>
      <c r="E1142" s="261"/>
      <c r="F1142" s="218"/>
      <c r="X1142" s="9"/>
    </row>
    <row r="1143" spans="2:24" x14ac:dyDescent="0.25">
      <c r="B1143" s="241"/>
      <c r="D1143" s="261"/>
      <c r="E1143" s="261"/>
      <c r="F1143" s="218"/>
      <c r="X1143" s="9"/>
    </row>
    <row r="1144" spans="2:24" x14ac:dyDescent="0.25">
      <c r="B1144" s="241"/>
      <c r="D1144" s="261"/>
      <c r="E1144" s="261"/>
      <c r="F1144" s="218"/>
      <c r="X1144" s="9"/>
    </row>
    <row r="1145" spans="2:24" x14ac:dyDescent="0.25">
      <c r="B1145" s="241"/>
      <c r="D1145" s="261"/>
      <c r="E1145" s="261"/>
      <c r="F1145" s="218"/>
      <c r="X1145" s="9"/>
    </row>
    <row r="1146" spans="2:24" x14ac:dyDescent="0.25">
      <c r="B1146" s="241"/>
      <c r="D1146" s="261"/>
      <c r="E1146" s="261"/>
      <c r="F1146" s="218"/>
      <c r="X1146" s="9"/>
    </row>
    <row r="1147" spans="2:24" x14ac:dyDescent="0.25">
      <c r="B1147" s="241"/>
      <c r="D1147" s="261"/>
      <c r="E1147" s="261"/>
      <c r="F1147" s="218"/>
      <c r="X1147" s="9"/>
    </row>
    <row r="1148" spans="2:24" x14ac:dyDescent="0.25">
      <c r="B1148" s="241"/>
      <c r="D1148" s="261"/>
      <c r="E1148" s="261"/>
      <c r="F1148" s="218"/>
      <c r="X1148" s="9"/>
    </row>
    <row r="1149" spans="2:24" x14ac:dyDescent="0.25">
      <c r="B1149" s="241"/>
      <c r="D1149" s="261"/>
      <c r="E1149" s="261"/>
      <c r="F1149" s="218"/>
      <c r="X1149" s="9"/>
    </row>
    <row r="1150" spans="2:24" x14ac:dyDescent="0.25">
      <c r="B1150" s="241"/>
      <c r="D1150" s="261"/>
      <c r="E1150" s="261"/>
      <c r="F1150" s="218"/>
      <c r="X1150" s="9"/>
    </row>
    <row r="1151" spans="2:24" x14ac:dyDescent="0.25">
      <c r="B1151" s="241"/>
      <c r="D1151" s="261"/>
      <c r="E1151" s="261"/>
      <c r="F1151" s="218"/>
      <c r="X1151" s="9"/>
    </row>
    <row r="1152" spans="2:24" x14ac:dyDescent="0.25">
      <c r="B1152" s="241"/>
      <c r="D1152" s="261"/>
      <c r="E1152" s="261"/>
      <c r="F1152" s="218"/>
      <c r="X1152" s="9"/>
    </row>
    <row r="1153" spans="1:24" x14ac:dyDescent="0.25">
      <c r="B1153" s="241"/>
      <c r="D1153" s="261"/>
      <c r="E1153" s="261"/>
      <c r="F1153" s="218"/>
      <c r="X1153" s="9"/>
    </row>
    <row r="1154" spans="1:24" x14ac:dyDescent="0.25">
      <c r="B1154" s="241"/>
      <c r="D1154" s="69"/>
      <c r="E1154" s="244"/>
      <c r="F1154" s="218"/>
      <c r="X1154" s="9"/>
    </row>
    <row r="1155" spans="1:24" s="22" customFormat="1" x14ac:dyDescent="0.25">
      <c r="A1155" s="303"/>
      <c r="B1155" s="312"/>
      <c r="C1155" s="312"/>
      <c r="D1155" s="312"/>
      <c r="E1155" s="312"/>
      <c r="F1155" s="312"/>
      <c r="X1155" s="45"/>
    </row>
    <row r="1156" spans="1:24" x14ac:dyDescent="0.25">
      <c r="A1156" s="266"/>
      <c r="B1156" s="277"/>
      <c r="C1156" s="374"/>
      <c r="D1156" s="301"/>
      <c r="E1156" s="315"/>
      <c r="F1156" s="273"/>
      <c r="X1156" s="9"/>
    </row>
    <row r="1157" spans="1:24" x14ac:dyDescent="0.25">
      <c r="A1157" s="266"/>
      <c r="B1157" s="277"/>
      <c r="C1157" s="253"/>
      <c r="D1157" s="374"/>
      <c r="E1157" s="374"/>
      <c r="F1157" s="277"/>
      <c r="X1157" s="9"/>
    </row>
    <row r="1158" spans="1:24" x14ac:dyDescent="0.25">
      <c r="C1158" s="239"/>
      <c r="D1158" s="261"/>
      <c r="E1158" s="261"/>
      <c r="F1158" s="262"/>
      <c r="X1158" s="9"/>
    </row>
    <row r="1159" spans="1:24" x14ac:dyDescent="0.25">
      <c r="C1159" s="239"/>
      <c r="D1159" s="261"/>
      <c r="E1159" s="261"/>
      <c r="F1159" s="262"/>
      <c r="X1159" s="9"/>
    </row>
    <row r="1160" spans="1:24" x14ac:dyDescent="0.25">
      <c r="C1160" s="239"/>
      <c r="D1160" s="261"/>
      <c r="E1160" s="261"/>
      <c r="F1160" s="262"/>
      <c r="X1160" s="9"/>
    </row>
    <row r="1161" spans="1:24" x14ac:dyDescent="0.25">
      <c r="C1161" s="239"/>
      <c r="D1161" s="261"/>
      <c r="E1161" s="261"/>
      <c r="F1161" s="262"/>
      <c r="X1161" s="9"/>
    </row>
    <row r="1162" spans="1:24" x14ac:dyDescent="0.25">
      <c r="C1162" s="239"/>
      <c r="D1162" s="261"/>
      <c r="E1162" s="261"/>
      <c r="F1162" s="262"/>
      <c r="X1162" s="9"/>
    </row>
    <row r="1163" spans="1:24" x14ac:dyDescent="0.25">
      <c r="C1163" s="239"/>
      <c r="D1163" s="261"/>
      <c r="E1163" s="261"/>
      <c r="F1163" s="262"/>
      <c r="X1163" s="9"/>
    </row>
    <row r="1164" spans="1:24" x14ac:dyDescent="0.25">
      <c r="C1164" s="239"/>
      <c r="D1164" s="261"/>
      <c r="E1164" s="261"/>
      <c r="F1164" s="262"/>
      <c r="X1164" s="9"/>
    </row>
    <row r="1165" spans="1:24" x14ac:dyDescent="0.25">
      <c r="C1165" s="239"/>
      <c r="D1165" s="261"/>
      <c r="E1165" s="261"/>
      <c r="F1165" s="262"/>
      <c r="X1165" s="9"/>
    </row>
    <row r="1166" spans="1:24" x14ac:dyDescent="0.25">
      <c r="C1166" s="239"/>
      <c r="D1166" s="261"/>
      <c r="E1166" s="261"/>
      <c r="F1166" s="262"/>
      <c r="X1166" s="9"/>
    </row>
    <row r="1167" spans="1:24" x14ac:dyDescent="0.25">
      <c r="B1167" s="227"/>
      <c r="C1167" s="239"/>
      <c r="D1167" s="261"/>
      <c r="E1167" s="261"/>
      <c r="F1167" s="262"/>
      <c r="X1167" s="9"/>
    </row>
    <row r="1168" spans="1:24" x14ac:dyDescent="0.25">
      <c r="B1168" s="227"/>
      <c r="C1168" s="239"/>
      <c r="D1168" s="261"/>
      <c r="E1168" s="261"/>
      <c r="F1168" s="262"/>
      <c r="X1168" s="9"/>
    </row>
    <row r="1169" spans="1:24" x14ac:dyDescent="0.25">
      <c r="B1169" s="227"/>
      <c r="C1169" s="239"/>
      <c r="D1169" s="261"/>
      <c r="E1169" s="261"/>
      <c r="F1169" s="262"/>
      <c r="X1169" s="9"/>
    </row>
    <row r="1170" spans="1:24" x14ac:dyDescent="0.25">
      <c r="B1170" s="227"/>
      <c r="C1170" s="239"/>
      <c r="D1170" s="261"/>
      <c r="E1170" s="261"/>
      <c r="F1170" s="262"/>
      <c r="X1170" s="9"/>
    </row>
    <row r="1171" spans="1:24" x14ac:dyDescent="0.25">
      <c r="B1171" s="264"/>
      <c r="C1171" s="239"/>
      <c r="D1171" s="261"/>
      <c r="E1171" s="261"/>
      <c r="F1171" s="262"/>
      <c r="X1171" s="9"/>
    </row>
    <row r="1172" spans="1:24" x14ac:dyDescent="0.25">
      <c r="B1172" s="264"/>
      <c r="C1172" s="239"/>
      <c r="D1172" s="261"/>
      <c r="E1172" s="261"/>
      <c r="F1172" s="262"/>
      <c r="X1172" s="9"/>
    </row>
    <row r="1173" spans="1:24" x14ac:dyDescent="0.25">
      <c r="A1173" s="266"/>
      <c r="B1173" s="225"/>
      <c r="C1173" s="253"/>
      <c r="D1173" s="261"/>
      <c r="E1173" s="261"/>
      <c r="F1173" s="273"/>
      <c r="X1173" s="9"/>
    </row>
    <row r="1174" spans="1:24" x14ac:dyDescent="0.25">
      <c r="C1174" s="239"/>
      <c r="D1174" s="261"/>
      <c r="E1174" s="261"/>
      <c r="F1174" s="262"/>
      <c r="X1174" s="9"/>
    </row>
    <row r="1175" spans="1:24" x14ac:dyDescent="0.25">
      <c r="C1175" s="226"/>
      <c r="D1175" s="261"/>
      <c r="E1175" s="261"/>
      <c r="F1175" s="262"/>
      <c r="X1175" s="9"/>
    </row>
    <row r="1176" spans="1:24" x14ac:dyDescent="0.25">
      <c r="C1176" s="226"/>
      <c r="D1176" s="261"/>
      <c r="E1176" s="261"/>
      <c r="F1176" s="262"/>
      <c r="X1176" s="9"/>
    </row>
    <row r="1177" spans="1:24" x14ac:dyDescent="0.25">
      <c r="C1177" s="226"/>
      <c r="D1177" s="261"/>
      <c r="E1177" s="261"/>
      <c r="F1177" s="262"/>
      <c r="X1177" s="9"/>
    </row>
    <row r="1178" spans="1:24" x14ac:dyDescent="0.25">
      <c r="C1178" s="226"/>
      <c r="D1178" s="261"/>
      <c r="E1178" s="261"/>
      <c r="F1178" s="262"/>
      <c r="X1178" s="9"/>
    </row>
    <row r="1179" spans="1:24" x14ac:dyDescent="0.25">
      <c r="C1179" s="226"/>
      <c r="D1179" s="261"/>
      <c r="E1179" s="261"/>
      <c r="F1179" s="262"/>
      <c r="X1179" s="9"/>
    </row>
    <row r="1180" spans="1:24" x14ac:dyDescent="0.25">
      <c r="C1180" s="226"/>
      <c r="D1180" s="261"/>
      <c r="E1180" s="261"/>
      <c r="F1180" s="262"/>
      <c r="X1180" s="9"/>
    </row>
    <row r="1181" spans="1:24" x14ac:dyDescent="0.25">
      <c r="C1181" s="226"/>
      <c r="D1181" s="261"/>
      <c r="E1181" s="261"/>
      <c r="F1181" s="262"/>
      <c r="X1181" s="9"/>
    </row>
    <row r="1182" spans="1:24" x14ac:dyDescent="0.25">
      <c r="C1182" s="226"/>
      <c r="D1182" s="261"/>
      <c r="E1182" s="261"/>
      <c r="F1182" s="262"/>
      <c r="X1182" s="9"/>
    </row>
    <row r="1183" spans="1:24" x14ac:dyDescent="0.25">
      <c r="B1183" s="227"/>
      <c r="C1183" s="226"/>
      <c r="D1183" s="261"/>
      <c r="E1183" s="261"/>
      <c r="F1183" s="262"/>
      <c r="X1183" s="9"/>
    </row>
    <row r="1184" spans="1:24" x14ac:dyDescent="0.25">
      <c r="A1184" s="266"/>
      <c r="B1184" s="241"/>
      <c r="C1184" s="266"/>
      <c r="D1184" s="261"/>
      <c r="E1184" s="261"/>
      <c r="F1184" s="273"/>
      <c r="X1184" s="9"/>
    </row>
    <row r="1185" spans="1:24" x14ac:dyDescent="0.25">
      <c r="C1185" s="239"/>
      <c r="D1185" s="261"/>
      <c r="E1185" s="261"/>
      <c r="F1185" s="262"/>
      <c r="X1185" s="9"/>
    </row>
    <row r="1186" spans="1:24" x14ac:dyDescent="0.25">
      <c r="C1186" s="226"/>
      <c r="D1186" s="261"/>
      <c r="E1186" s="261"/>
      <c r="F1186" s="262"/>
      <c r="X1186" s="9"/>
    </row>
    <row r="1187" spans="1:24" x14ac:dyDescent="0.25">
      <c r="C1187" s="226"/>
      <c r="D1187" s="261"/>
      <c r="E1187" s="261"/>
      <c r="F1187" s="262"/>
      <c r="X1187" s="9"/>
    </row>
    <row r="1188" spans="1:24" x14ac:dyDescent="0.25">
      <c r="C1188" s="226"/>
      <c r="D1188" s="261"/>
      <c r="E1188" s="261"/>
      <c r="F1188" s="262"/>
      <c r="X1188" s="9"/>
    </row>
    <row r="1189" spans="1:24" x14ac:dyDescent="0.25">
      <c r="C1189" s="226"/>
      <c r="D1189" s="261"/>
      <c r="E1189" s="261"/>
      <c r="F1189" s="262"/>
      <c r="X1189" s="9"/>
    </row>
    <row r="1190" spans="1:24" x14ac:dyDescent="0.25">
      <c r="C1190" s="226"/>
      <c r="D1190" s="261"/>
      <c r="E1190" s="261"/>
      <c r="F1190" s="262"/>
      <c r="X1190" s="9"/>
    </row>
    <row r="1191" spans="1:24" x14ac:dyDescent="0.25">
      <c r="C1191" s="226"/>
      <c r="D1191" s="261"/>
      <c r="E1191" s="261"/>
      <c r="F1191" s="262"/>
      <c r="X1191" s="9"/>
    </row>
    <row r="1192" spans="1:24" x14ac:dyDescent="0.25">
      <c r="C1192" s="226"/>
      <c r="D1192" s="261"/>
      <c r="E1192" s="261"/>
      <c r="F1192" s="262"/>
      <c r="X1192" s="9"/>
    </row>
    <row r="1193" spans="1:24" x14ac:dyDescent="0.25">
      <c r="C1193" s="226"/>
      <c r="D1193" s="261"/>
      <c r="E1193" s="261"/>
      <c r="F1193" s="262"/>
      <c r="X1193" s="9"/>
    </row>
    <row r="1194" spans="1:24" x14ac:dyDescent="0.25">
      <c r="B1194" s="227"/>
      <c r="C1194" s="226"/>
      <c r="D1194" s="261"/>
      <c r="E1194" s="261"/>
      <c r="F1194" s="262"/>
      <c r="X1194" s="9"/>
    </row>
    <row r="1195" spans="1:24" x14ac:dyDescent="0.25">
      <c r="A1195" s="266"/>
      <c r="B1195" s="241"/>
      <c r="C1195" s="226"/>
      <c r="D1195" s="261"/>
      <c r="E1195" s="261"/>
      <c r="F1195" s="262"/>
      <c r="X1195" s="9"/>
    </row>
    <row r="1196" spans="1:24" x14ac:dyDescent="0.25">
      <c r="B1196" s="227"/>
      <c r="C1196" s="226"/>
      <c r="D1196" s="261"/>
      <c r="E1196" s="261"/>
      <c r="F1196" s="262"/>
      <c r="X1196" s="9"/>
    </row>
    <row r="1197" spans="1:24" x14ac:dyDescent="0.25">
      <c r="B1197" s="227"/>
      <c r="C1197" s="226"/>
      <c r="D1197" s="261"/>
      <c r="E1197" s="261"/>
      <c r="F1197" s="262"/>
      <c r="X1197" s="9"/>
    </row>
    <row r="1198" spans="1:24" x14ac:dyDescent="0.25">
      <c r="B1198" s="227"/>
      <c r="C1198" s="226"/>
      <c r="D1198" s="261"/>
      <c r="E1198" s="261"/>
      <c r="F1198" s="262"/>
      <c r="X1198" s="9"/>
    </row>
    <row r="1199" spans="1:24" x14ac:dyDescent="0.25">
      <c r="B1199" s="227"/>
      <c r="C1199" s="226"/>
      <c r="D1199" s="261"/>
      <c r="E1199" s="261"/>
      <c r="F1199" s="262"/>
      <c r="X1199" s="9"/>
    </row>
    <row r="1200" spans="1:24" x14ac:dyDescent="0.25">
      <c r="B1200" s="227"/>
      <c r="C1200" s="226"/>
      <c r="D1200" s="261"/>
      <c r="E1200" s="261"/>
      <c r="F1200" s="262"/>
      <c r="X1200" s="9"/>
    </row>
    <row r="1201" spans="1:24" x14ac:dyDescent="0.25">
      <c r="B1201" s="227"/>
      <c r="C1201" s="226"/>
      <c r="D1201" s="261"/>
      <c r="E1201" s="261"/>
      <c r="F1201" s="262"/>
      <c r="X1201" s="9"/>
    </row>
    <row r="1202" spans="1:24" x14ac:dyDescent="0.25">
      <c r="B1202" s="227"/>
      <c r="C1202" s="226"/>
      <c r="D1202" s="261"/>
      <c r="E1202" s="261"/>
      <c r="F1202" s="262"/>
      <c r="X1202" s="9"/>
    </row>
    <row r="1203" spans="1:24" x14ac:dyDescent="0.25">
      <c r="A1203" s="266"/>
      <c r="B1203" s="241"/>
      <c r="C1203" s="266"/>
      <c r="D1203" s="261"/>
      <c r="E1203" s="261"/>
      <c r="F1203" s="313"/>
      <c r="X1203" s="9"/>
    </row>
    <row r="1204" spans="1:24" x14ac:dyDescent="0.25">
      <c r="B1204" s="227"/>
      <c r="C1204" s="226"/>
      <c r="D1204" s="261"/>
      <c r="E1204" s="261"/>
      <c r="F1204" s="262"/>
      <c r="X1204" s="9"/>
    </row>
    <row r="1205" spans="1:24" x14ac:dyDescent="0.25">
      <c r="B1205" s="227"/>
      <c r="C1205" s="226"/>
      <c r="D1205" s="261"/>
      <c r="E1205" s="261"/>
      <c r="F1205" s="262"/>
      <c r="X1205" s="9"/>
    </row>
    <row r="1206" spans="1:24" x14ac:dyDescent="0.25">
      <c r="B1206" s="227"/>
      <c r="C1206" s="226"/>
      <c r="D1206" s="261"/>
      <c r="E1206" s="261"/>
      <c r="F1206" s="262"/>
      <c r="X1206" s="9"/>
    </row>
    <row r="1207" spans="1:24" x14ac:dyDescent="0.25">
      <c r="B1207" s="227"/>
      <c r="C1207" s="226"/>
      <c r="D1207" s="261"/>
      <c r="E1207" s="261"/>
      <c r="F1207" s="262"/>
      <c r="X1207" s="9"/>
    </row>
    <row r="1208" spans="1:24" x14ac:dyDescent="0.25">
      <c r="B1208" s="227"/>
      <c r="C1208" s="226"/>
      <c r="D1208" s="261"/>
      <c r="E1208" s="261"/>
      <c r="F1208" s="262"/>
      <c r="X1208" s="9"/>
    </row>
    <row r="1209" spans="1:24" x14ac:dyDescent="0.25">
      <c r="B1209" s="227"/>
      <c r="C1209" s="226"/>
      <c r="D1209" s="261"/>
      <c r="E1209" s="261"/>
      <c r="F1209" s="262"/>
      <c r="X1209" s="9"/>
    </row>
    <row r="1210" spans="1:24" x14ac:dyDescent="0.25">
      <c r="B1210" s="227"/>
      <c r="C1210" s="226"/>
      <c r="D1210" s="261"/>
      <c r="E1210" s="261"/>
      <c r="F1210" s="262"/>
      <c r="X1210" s="9"/>
    </row>
    <row r="1211" spans="1:24" x14ac:dyDescent="0.25">
      <c r="B1211" s="227"/>
      <c r="C1211" s="226"/>
      <c r="D1211" s="261"/>
      <c r="E1211" s="261"/>
      <c r="F1211" s="262"/>
      <c r="X1211" s="9"/>
    </row>
    <row r="1212" spans="1:24" x14ac:dyDescent="0.25">
      <c r="B1212" s="227"/>
      <c r="C1212" s="226"/>
      <c r="D1212" s="261"/>
      <c r="E1212" s="261"/>
      <c r="F1212" s="262"/>
      <c r="X1212" s="9"/>
    </row>
    <row r="1213" spans="1:24" x14ac:dyDescent="0.25">
      <c r="A1213" s="266"/>
      <c r="B1213" s="241"/>
      <c r="C1213" s="266"/>
      <c r="D1213" s="261"/>
      <c r="E1213" s="261"/>
      <c r="F1213" s="313"/>
      <c r="X1213" s="9"/>
    </row>
    <row r="1214" spans="1:24" x14ac:dyDescent="0.25">
      <c r="B1214" s="227"/>
      <c r="C1214" s="226"/>
      <c r="D1214" s="261"/>
      <c r="E1214" s="261"/>
      <c r="F1214" s="262"/>
      <c r="X1214" s="9"/>
    </row>
    <row r="1215" spans="1:24" x14ac:dyDescent="0.25">
      <c r="B1215" s="227"/>
      <c r="C1215" s="226"/>
      <c r="D1215" s="261"/>
      <c r="E1215" s="261"/>
      <c r="F1215" s="262"/>
      <c r="X1215" s="9"/>
    </row>
    <row r="1216" spans="1:24" x14ac:dyDescent="0.25">
      <c r="B1216" s="227"/>
      <c r="C1216" s="226"/>
      <c r="D1216" s="261"/>
      <c r="E1216" s="261"/>
      <c r="F1216" s="262"/>
      <c r="X1216" s="9"/>
    </row>
    <row r="1217" spans="1:24" x14ac:dyDescent="0.25">
      <c r="B1217" s="227"/>
      <c r="C1217" s="226"/>
      <c r="D1217" s="261"/>
      <c r="E1217" s="261"/>
      <c r="F1217" s="262"/>
      <c r="X1217" s="9"/>
    </row>
    <row r="1218" spans="1:24" x14ac:dyDescent="0.25">
      <c r="B1218" s="227"/>
      <c r="C1218" s="226"/>
      <c r="D1218" s="261"/>
      <c r="E1218" s="261"/>
      <c r="F1218" s="262"/>
      <c r="X1218" s="9"/>
    </row>
    <row r="1219" spans="1:24" x14ac:dyDescent="0.25">
      <c r="B1219" s="227"/>
      <c r="C1219" s="226"/>
      <c r="D1219" s="261"/>
      <c r="E1219" s="261"/>
      <c r="F1219" s="262"/>
      <c r="X1219" s="9"/>
    </row>
    <row r="1220" spans="1:24" x14ac:dyDescent="0.25">
      <c r="B1220" s="227"/>
      <c r="C1220" s="226"/>
      <c r="D1220" s="261"/>
      <c r="E1220" s="261"/>
      <c r="F1220" s="262"/>
      <c r="X1220" s="9"/>
    </row>
    <row r="1221" spans="1:24" x14ac:dyDescent="0.25">
      <c r="B1221" s="227"/>
      <c r="C1221" s="226"/>
      <c r="D1221" s="261"/>
      <c r="E1221" s="261"/>
      <c r="F1221" s="262"/>
      <c r="X1221" s="9"/>
    </row>
    <row r="1222" spans="1:24" x14ac:dyDescent="0.25">
      <c r="B1222" s="227"/>
      <c r="C1222" s="226"/>
      <c r="D1222" s="261"/>
      <c r="E1222" s="261"/>
      <c r="F1222" s="262"/>
      <c r="X1222" s="9"/>
    </row>
    <row r="1223" spans="1:24" x14ac:dyDescent="0.25">
      <c r="B1223" s="227"/>
      <c r="C1223" s="226"/>
      <c r="D1223" s="261"/>
      <c r="E1223" s="261"/>
      <c r="F1223" s="262"/>
      <c r="X1223" s="9"/>
    </row>
    <row r="1224" spans="1:24" x14ac:dyDescent="0.25">
      <c r="A1224" s="266"/>
      <c r="B1224" s="241"/>
      <c r="C1224" s="266"/>
      <c r="D1224" s="261"/>
      <c r="E1224" s="261"/>
      <c r="F1224" s="313"/>
      <c r="X1224" s="9"/>
    </row>
    <row r="1225" spans="1:24" x14ac:dyDescent="0.25">
      <c r="B1225" s="227"/>
      <c r="C1225" s="226"/>
      <c r="D1225" s="261"/>
      <c r="E1225" s="261"/>
      <c r="F1225" s="262"/>
      <c r="X1225" s="9"/>
    </row>
    <row r="1226" spans="1:24" x14ac:dyDescent="0.25">
      <c r="B1226" s="227"/>
      <c r="C1226" s="226"/>
      <c r="D1226" s="261"/>
      <c r="E1226" s="261"/>
      <c r="F1226" s="262"/>
      <c r="X1226" s="9"/>
    </row>
    <row r="1227" spans="1:24" x14ac:dyDescent="0.25">
      <c r="B1227" s="227"/>
      <c r="C1227" s="226"/>
      <c r="D1227" s="261"/>
      <c r="E1227" s="261"/>
      <c r="F1227" s="262"/>
      <c r="X1227" s="9"/>
    </row>
    <row r="1228" spans="1:24" x14ac:dyDescent="0.25">
      <c r="B1228" s="227"/>
      <c r="C1228" s="226"/>
      <c r="D1228" s="261"/>
      <c r="E1228" s="261"/>
      <c r="F1228" s="262"/>
      <c r="X1228" s="9"/>
    </row>
    <row r="1229" spans="1:24" x14ac:dyDescent="0.25">
      <c r="B1229" s="227"/>
      <c r="C1229" s="226"/>
      <c r="D1229" s="261"/>
      <c r="E1229" s="261"/>
      <c r="F1229" s="262"/>
      <c r="X1229" s="9"/>
    </row>
    <row r="1230" spans="1:24" x14ac:dyDescent="0.25">
      <c r="B1230" s="227"/>
      <c r="C1230" s="226"/>
      <c r="D1230" s="261"/>
      <c r="E1230" s="261"/>
      <c r="F1230" s="262"/>
      <c r="X1230" s="9"/>
    </row>
    <row r="1231" spans="1:24" x14ac:dyDescent="0.25">
      <c r="B1231" s="227"/>
      <c r="C1231" s="226"/>
      <c r="D1231" s="261"/>
      <c r="E1231" s="261"/>
      <c r="F1231" s="262"/>
      <c r="X1231" s="9"/>
    </row>
    <row r="1232" spans="1:24" x14ac:dyDescent="0.25">
      <c r="B1232" s="227"/>
      <c r="C1232" s="226"/>
      <c r="D1232" s="261"/>
      <c r="E1232" s="261"/>
      <c r="F1232" s="262"/>
      <c r="X1232" s="9"/>
    </row>
    <row r="1233" spans="1:24" x14ac:dyDescent="0.25">
      <c r="B1233" s="227"/>
      <c r="C1233" s="226"/>
      <c r="D1233" s="261"/>
      <c r="E1233" s="261"/>
      <c r="F1233" s="262"/>
      <c r="X1233" s="9"/>
    </row>
    <row r="1234" spans="1:24" x14ac:dyDescent="0.25">
      <c r="A1234" s="266"/>
      <c r="B1234" s="241"/>
      <c r="C1234" s="266"/>
      <c r="D1234" s="261"/>
      <c r="E1234" s="261"/>
      <c r="F1234" s="313"/>
      <c r="X1234" s="9"/>
    </row>
    <row r="1235" spans="1:24" x14ac:dyDescent="0.25">
      <c r="B1235" s="227"/>
      <c r="C1235" s="226"/>
      <c r="D1235" s="261"/>
      <c r="E1235" s="261"/>
      <c r="F1235" s="262"/>
      <c r="X1235" s="9"/>
    </row>
    <row r="1236" spans="1:24" x14ac:dyDescent="0.25">
      <c r="B1236" s="227"/>
      <c r="C1236" s="226"/>
      <c r="D1236" s="261"/>
      <c r="E1236" s="261"/>
      <c r="F1236" s="262"/>
      <c r="X1236" s="9"/>
    </row>
    <row r="1237" spans="1:24" x14ac:dyDescent="0.25">
      <c r="B1237" s="227"/>
      <c r="C1237" s="226"/>
      <c r="D1237" s="261"/>
      <c r="E1237" s="261"/>
      <c r="F1237" s="262"/>
      <c r="X1237" s="9"/>
    </row>
    <row r="1238" spans="1:24" x14ac:dyDescent="0.25">
      <c r="B1238" s="227"/>
      <c r="C1238" s="226"/>
      <c r="D1238" s="261"/>
      <c r="E1238" s="261"/>
      <c r="F1238" s="262"/>
      <c r="X1238" s="9"/>
    </row>
    <row r="1239" spans="1:24" x14ac:dyDescent="0.25">
      <c r="B1239" s="227"/>
      <c r="C1239" s="226"/>
      <c r="D1239" s="261"/>
      <c r="E1239" s="261"/>
      <c r="F1239" s="262"/>
      <c r="X1239" s="9"/>
    </row>
    <row r="1240" spans="1:24" x14ac:dyDescent="0.25">
      <c r="B1240" s="227"/>
      <c r="C1240" s="226"/>
      <c r="D1240" s="261"/>
      <c r="E1240" s="261"/>
      <c r="F1240" s="262"/>
      <c r="X1240" s="9"/>
    </row>
    <row r="1241" spans="1:24" x14ac:dyDescent="0.25">
      <c r="B1241" s="227"/>
      <c r="C1241" s="226"/>
      <c r="D1241" s="261"/>
      <c r="E1241" s="261"/>
      <c r="F1241" s="262"/>
      <c r="X1241" s="9"/>
    </row>
    <row r="1242" spans="1:24" x14ac:dyDescent="0.25">
      <c r="A1242" s="266"/>
      <c r="B1242" s="241"/>
      <c r="C1242" s="266"/>
      <c r="D1242" s="261"/>
      <c r="E1242" s="261"/>
      <c r="F1242" s="313"/>
      <c r="X1242" s="9"/>
    </row>
    <row r="1243" spans="1:24" x14ac:dyDescent="0.25">
      <c r="B1243" s="227"/>
      <c r="C1243" s="226"/>
      <c r="D1243" s="261"/>
      <c r="E1243" s="261"/>
      <c r="F1243" s="262"/>
      <c r="X1243" s="9"/>
    </row>
    <row r="1244" spans="1:24" x14ac:dyDescent="0.25">
      <c r="B1244" s="227"/>
      <c r="C1244" s="226"/>
      <c r="D1244" s="261"/>
      <c r="E1244" s="261"/>
      <c r="F1244" s="262"/>
      <c r="X1244" s="9"/>
    </row>
    <row r="1245" spans="1:24" x14ac:dyDescent="0.25">
      <c r="B1245" s="227"/>
      <c r="C1245" s="226"/>
      <c r="D1245" s="261"/>
      <c r="E1245" s="261"/>
      <c r="F1245" s="262"/>
      <c r="X1245" s="9"/>
    </row>
    <row r="1246" spans="1:24" x14ac:dyDescent="0.25">
      <c r="B1246" s="227"/>
      <c r="C1246" s="226"/>
      <c r="D1246" s="261"/>
      <c r="E1246" s="261"/>
      <c r="F1246" s="262"/>
      <c r="X1246" s="9"/>
    </row>
    <row r="1247" spans="1:24" x14ac:dyDescent="0.25">
      <c r="B1247" s="227"/>
      <c r="C1247" s="226"/>
      <c r="D1247" s="261"/>
      <c r="E1247" s="261"/>
      <c r="F1247" s="262"/>
      <c r="X1247" s="9"/>
    </row>
    <row r="1248" spans="1:24" x14ac:dyDescent="0.25">
      <c r="B1248" s="227"/>
      <c r="C1248" s="226"/>
      <c r="D1248" s="261"/>
      <c r="E1248" s="261"/>
      <c r="F1248" s="262"/>
      <c r="X1248" s="9"/>
    </row>
    <row r="1249" spans="1:24" x14ac:dyDescent="0.25">
      <c r="B1249" s="227"/>
      <c r="C1249" s="226"/>
      <c r="D1249" s="261"/>
      <c r="E1249" s="261"/>
      <c r="F1249" s="262"/>
      <c r="X1249" s="9"/>
    </row>
    <row r="1250" spans="1:24" x14ac:dyDescent="0.25">
      <c r="A1250" s="266"/>
      <c r="B1250" s="241"/>
      <c r="C1250" s="266"/>
      <c r="D1250" s="261"/>
      <c r="E1250" s="261"/>
      <c r="F1250" s="313"/>
      <c r="X1250" s="9"/>
    </row>
    <row r="1251" spans="1:24" x14ac:dyDescent="0.25">
      <c r="B1251" s="227"/>
      <c r="C1251" s="226"/>
      <c r="D1251" s="261"/>
      <c r="E1251" s="261"/>
      <c r="F1251" s="262"/>
      <c r="X1251" s="9"/>
    </row>
    <row r="1252" spans="1:24" x14ac:dyDescent="0.25">
      <c r="B1252" s="227"/>
      <c r="C1252" s="226"/>
      <c r="D1252" s="261"/>
      <c r="E1252" s="261"/>
      <c r="F1252" s="262"/>
      <c r="X1252" s="9"/>
    </row>
    <row r="1253" spans="1:24" x14ac:dyDescent="0.25">
      <c r="A1253" s="266"/>
      <c r="B1253" s="241"/>
      <c r="C1253" s="266"/>
      <c r="D1253" s="261"/>
      <c r="E1253" s="261"/>
      <c r="F1253" s="313"/>
      <c r="X1253" s="9"/>
    </row>
    <row r="1254" spans="1:24" x14ac:dyDescent="0.25">
      <c r="B1254" s="227"/>
      <c r="C1254" s="226"/>
      <c r="D1254" s="261"/>
      <c r="E1254" s="261"/>
      <c r="F1254" s="262"/>
      <c r="X1254" s="9"/>
    </row>
    <row r="1255" spans="1:24" x14ac:dyDescent="0.25">
      <c r="B1255" s="227"/>
      <c r="C1255" s="226"/>
      <c r="D1255" s="261"/>
      <c r="E1255" s="261"/>
      <c r="F1255" s="262"/>
      <c r="X1255" s="9"/>
    </row>
    <row r="1256" spans="1:24" x14ac:dyDescent="0.25">
      <c r="A1256" s="266"/>
      <c r="B1256" s="241"/>
      <c r="C1256" s="266"/>
      <c r="D1256" s="261"/>
      <c r="E1256" s="261"/>
      <c r="F1256" s="313"/>
      <c r="X1256" s="9"/>
    </row>
    <row r="1257" spans="1:24" x14ac:dyDescent="0.25">
      <c r="B1257" s="227"/>
      <c r="C1257" s="226"/>
      <c r="D1257" s="261"/>
      <c r="E1257" s="261"/>
      <c r="F1257" s="262"/>
      <c r="X1257" s="9"/>
    </row>
    <row r="1258" spans="1:24" x14ac:dyDescent="0.25">
      <c r="B1258" s="227"/>
      <c r="C1258" s="226"/>
      <c r="D1258" s="261"/>
      <c r="E1258" s="261"/>
      <c r="F1258" s="262"/>
      <c r="X1258" s="9"/>
    </row>
    <row r="1259" spans="1:24" x14ac:dyDescent="0.25">
      <c r="B1259" s="227"/>
      <c r="C1259" s="226"/>
      <c r="D1259" s="261"/>
      <c r="E1259" s="261"/>
      <c r="F1259" s="262"/>
      <c r="X1259" s="9"/>
    </row>
    <row r="1260" spans="1:24" x14ac:dyDescent="0.25">
      <c r="B1260" s="227"/>
      <c r="C1260" s="226"/>
      <c r="D1260" s="261"/>
      <c r="E1260" s="261"/>
      <c r="F1260" s="262"/>
      <c r="X1260" s="9"/>
    </row>
    <row r="1261" spans="1:24" x14ac:dyDescent="0.25">
      <c r="B1261" s="227"/>
      <c r="C1261" s="226"/>
      <c r="D1261" s="261"/>
      <c r="E1261" s="261"/>
      <c r="F1261" s="262"/>
      <c r="X1261" s="9"/>
    </row>
    <row r="1262" spans="1:24" x14ac:dyDescent="0.25">
      <c r="B1262" s="227"/>
      <c r="C1262" s="226"/>
      <c r="D1262" s="261"/>
      <c r="E1262" s="261"/>
      <c r="F1262" s="262"/>
      <c r="X1262" s="9"/>
    </row>
    <row r="1263" spans="1:24" x14ac:dyDescent="0.25">
      <c r="B1263" s="227"/>
      <c r="C1263" s="226"/>
      <c r="D1263" s="261"/>
      <c r="E1263" s="261"/>
      <c r="F1263" s="262"/>
      <c r="X1263" s="9"/>
    </row>
    <row r="1264" spans="1:24" x14ac:dyDescent="0.25">
      <c r="B1264" s="227"/>
      <c r="C1264" s="226"/>
      <c r="D1264" s="261"/>
      <c r="E1264" s="261"/>
      <c r="F1264" s="262"/>
      <c r="X1264" s="9"/>
    </row>
    <row r="1265" spans="1:25" x14ac:dyDescent="0.25">
      <c r="B1265" s="227"/>
      <c r="C1265" s="226"/>
      <c r="D1265" s="261"/>
      <c r="E1265" s="261"/>
      <c r="F1265" s="262"/>
      <c r="X1265" s="9"/>
    </row>
    <row r="1266" spans="1:25" x14ac:dyDescent="0.25">
      <c r="B1266" s="227"/>
      <c r="C1266" s="226"/>
      <c r="D1266" s="261"/>
      <c r="E1266" s="261"/>
      <c r="F1266" s="262"/>
      <c r="X1266" s="9"/>
    </row>
    <row r="1267" spans="1:25" x14ac:dyDescent="0.25">
      <c r="B1267" s="227"/>
      <c r="C1267" s="226"/>
      <c r="D1267" s="261"/>
      <c r="E1267" s="261"/>
      <c r="F1267" s="262"/>
    </row>
    <row r="1268" spans="1:25" x14ac:dyDescent="0.25">
      <c r="A1268" s="266"/>
      <c r="B1268" s="241"/>
      <c r="C1268" s="266"/>
      <c r="D1268" s="261"/>
      <c r="E1268" s="261"/>
      <c r="F1268" s="313"/>
    </row>
    <row r="1269" spans="1:25" s="9" customFormat="1" x14ac:dyDescent="0.25">
      <c r="A1269" s="226"/>
      <c r="B1269" s="227"/>
      <c r="C1269" s="226"/>
      <c r="D1269" s="261"/>
      <c r="E1269" s="261"/>
      <c r="F1269" s="262"/>
      <c r="G1269" s="21"/>
      <c r="H1269" s="21"/>
      <c r="I1269" s="21"/>
      <c r="J1269" s="21"/>
      <c r="K1269" s="21"/>
      <c r="L1269" s="21"/>
      <c r="M1269" s="21"/>
      <c r="N1269" s="21"/>
      <c r="O1269" s="21"/>
      <c r="P1269" s="21"/>
      <c r="Q1269" s="21"/>
      <c r="R1269" s="21"/>
      <c r="S1269" s="21"/>
      <c r="T1269" s="21"/>
      <c r="U1269" s="21"/>
      <c r="V1269" s="21"/>
      <c r="W1269" s="21"/>
      <c r="X1269" s="21"/>
      <c r="Y1269" s="21"/>
    </row>
    <row r="1270" spans="1:25" s="9" customFormat="1" x14ac:dyDescent="0.25">
      <c r="A1270" s="226"/>
      <c r="B1270" s="227"/>
      <c r="C1270" s="226"/>
      <c r="D1270" s="261"/>
      <c r="E1270" s="261"/>
      <c r="F1270" s="262"/>
      <c r="G1270" s="21"/>
      <c r="H1270" s="21"/>
      <c r="I1270" s="21"/>
      <c r="J1270" s="21"/>
      <c r="K1270" s="21"/>
      <c r="L1270" s="21"/>
      <c r="M1270" s="21"/>
      <c r="N1270" s="21"/>
      <c r="O1270" s="21"/>
      <c r="P1270" s="21"/>
      <c r="Q1270" s="21"/>
      <c r="R1270" s="21"/>
      <c r="S1270" s="21"/>
      <c r="T1270" s="21"/>
      <c r="U1270" s="21"/>
      <c r="V1270" s="21"/>
      <c r="W1270" s="21"/>
      <c r="X1270" s="21"/>
      <c r="Y1270" s="21"/>
    </row>
    <row r="1271" spans="1:25" s="9" customFormat="1" x14ac:dyDescent="0.25">
      <c r="A1271" s="226"/>
      <c r="B1271" s="227"/>
      <c r="C1271" s="226"/>
      <c r="D1271" s="261"/>
      <c r="E1271" s="261"/>
      <c r="F1271" s="262"/>
      <c r="G1271" s="21"/>
      <c r="H1271" s="21"/>
      <c r="I1271" s="21"/>
      <c r="J1271" s="21"/>
      <c r="K1271" s="21"/>
      <c r="L1271" s="21"/>
      <c r="M1271" s="21"/>
      <c r="N1271" s="21"/>
      <c r="O1271" s="21"/>
      <c r="P1271" s="21"/>
      <c r="Q1271" s="21"/>
      <c r="R1271" s="21"/>
      <c r="S1271" s="21"/>
      <c r="T1271" s="21"/>
      <c r="U1271" s="21"/>
      <c r="V1271" s="21"/>
      <c r="W1271" s="21"/>
      <c r="X1271" s="21"/>
      <c r="Y1271" s="21"/>
    </row>
    <row r="1272" spans="1:25" s="9" customFormat="1" x14ac:dyDescent="0.25">
      <c r="A1272" s="226"/>
      <c r="B1272" s="227"/>
      <c r="C1272" s="226"/>
      <c r="D1272" s="261"/>
      <c r="E1272" s="261"/>
      <c r="F1272" s="262"/>
      <c r="G1272" s="21"/>
      <c r="H1272" s="21"/>
      <c r="I1272" s="21"/>
      <c r="J1272" s="21"/>
      <c r="K1272" s="21"/>
      <c r="L1272" s="21"/>
      <c r="M1272" s="21"/>
      <c r="N1272" s="21"/>
      <c r="O1272" s="21"/>
      <c r="P1272" s="21"/>
      <c r="Q1272" s="21"/>
      <c r="R1272" s="21"/>
      <c r="S1272" s="21"/>
      <c r="T1272" s="21"/>
      <c r="U1272" s="21"/>
      <c r="V1272" s="21"/>
      <c r="W1272" s="21"/>
      <c r="X1272" s="21"/>
      <c r="Y1272" s="21"/>
    </row>
    <row r="1273" spans="1:25" s="9" customFormat="1" x14ac:dyDescent="0.25">
      <c r="A1273" s="226"/>
      <c r="B1273" s="227"/>
      <c r="C1273" s="226"/>
      <c r="D1273" s="261"/>
      <c r="E1273" s="261"/>
      <c r="F1273" s="262"/>
      <c r="G1273" s="21"/>
      <c r="H1273" s="21"/>
      <c r="I1273" s="21"/>
      <c r="J1273" s="21"/>
      <c r="K1273" s="21"/>
      <c r="L1273" s="21"/>
      <c r="M1273" s="21"/>
      <c r="N1273" s="21"/>
      <c r="O1273" s="21"/>
      <c r="P1273" s="21"/>
      <c r="Q1273" s="21"/>
      <c r="R1273" s="21"/>
      <c r="S1273" s="21"/>
      <c r="T1273" s="21"/>
      <c r="U1273" s="21"/>
      <c r="V1273" s="21"/>
      <c r="W1273" s="21"/>
      <c r="X1273" s="21"/>
      <c r="Y1273" s="21"/>
    </row>
    <row r="1274" spans="1:25" s="9" customFormat="1" x14ac:dyDescent="0.25">
      <c r="A1274" s="226"/>
      <c r="B1274" s="227"/>
      <c r="C1274" s="226"/>
      <c r="D1274" s="261"/>
      <c r="E1274" s="261"/>
      <c r="F1274" s="262"/>
      <c r="G1274" s="21"/>
      <c r="H1274" s="21"/>
      <c r="I1274" s="21"/>
      <c r="J1274" s="21"/>
      <c r="K1274" s="21"/>
      <c r="L1274" s="21"/>
      <c r="M1274" s="21"/>
      <c r="N1274" s="21"/>
      <c r="O1274" s="21"/>
      <c r="P1274" s="21"/>
      <c r="Q1274" s="21"/>
      <c r="R1274" s="21"/>
      <c r="S1274" s="21"/>
      <c r="T1274" s="21"/>
      <c r="U1274" s="21"/>
      <c r="V1274" s="21"/>
      <c r="W1274" s="21"/>
      <c r="X1274" s="21"/>
      <c r="Y1274" s="21"/>
    </row>
    <row r="1275" spans="1:25" s="9" customFormat="1" x14ac:dyDescent="0.25">
      <c r="A1275" s="226"/>
      <c r="B1275" s="227"/>
      <c r="C1275" s="226"/>
      <c r="D1275" s="261"/>
      <c r="E1275" s="261"/>
      <c r="F1275" s="262"/>
      <c r="G1275" s="21"/>
      <c r="H1275" s="21"/>
      <c r="I1275" s="21"/>
      <c r="J1275" s="21"/>
      <c r="K1275" s="21"/>
      <c r="L1275" s="21"/>
      <c r="M1275" s="21"/>
      <c r="N1275" s="21"/>
      <c r="O1275" s="21"/>
      <c r="P1275" s="21"/>
      <c r="Q1275" s="21"/>
      <c r="R1275" s="21"/>
      <c r="S1275" s="21"/>
      <c r="T1275" s="21"/>
      <c r="U1275" s="21"/>
      <c r="V1275" s="21"/>
      <c r="W1275" s="21"/>
      <c r="X1275" s="21"/>
      <c r="Y1275" s="21"/>
    </row>
    <row r="1276" spans="1:25" s="9" customFormat="1" x14ac:dyDescent="0.25">
      <c r="A1276" s="226"/>
      <c r="B1276" s="227"/>
      <c r="C1276" s="226"/>
      <c r="D1276" s="261"/>
      <c r="E1276" s="261"/>
      <c r="F1276" s="262"/>
      <c r="G1276" s="21"/>
      <c r="H1276" s="21"/>
      <c r="I1276" s="21"/>
      <c r="J1276" s="21"/>
      <c r="K1276" s="21"/>
      <c r="L1276" s="21"/>
      <c r="M1276" s="21"/>
      <c r="N1276" s="21"/>
      <c r="O1276" s="21"/>
      <c r="P1276" s="21"/>
      <c r="Q1276" s="21"/>
      <c r="R1276" s="21"/>
      <c r="S1276" s="21"/>
      <c r="T1276" s="21"/>
      <c r="U1276" s="21"/>
      <c r="V1276" s="21"/>
      <c r="W1276" s="21"/>
      <c r="X1276" s="21"/>
      <c r="Y1276" s="21"/>
    </row>
    <row r="1277" spans="1:25" s="9" customFormat="1" x14ac:dyDescent="0.25">
      <c r="A1277" s="226"/>
      <c r="B1277" s="227"/>
      <c r="C1277" s="226"/>
      <c r="D1277" s="261"/>
      <c r="E1277" s="261"/>
      <c r="F1277" s="262"/>
      <c r="G1277" s="21"/>
      <c r="H1277" s="21"/>
      <c r="I1277" s="21"/>
      <c r="J1277" s="21"/>
      <c r="K1277" s="21"/>
      <c r="L1277" s="21"/>
      <c r="M1277" s="21"/>
      <c r="N1277" s="21"/>
      <c r="O1277" s="21"/>
      <c r="P1277" s="21"/>
      <c r="Q1277" s="21"/>
      <c r="R1277" s="21"/>
      <c r="S1277" s="21"/>
      <c r="T1277" s="21"/>
      <c r="U1277" s="21"/>
      <c r="V1277" s="21"/>
      <c r="W1277" s="21"/>
      <c r="X1277" s="21"/>
      <c r="Y1277" s="21"/>
    </row>
    <row r="1278" spans="1:25" s="9" customFormat="1" x14ac:dyDescent="0.25">
      <c r="A1278" s="226"/>
      <c r="B1278" s="227"/>
      <c r="C1278" s="226"/>
      <c r="D1278" s="261"/>
      <c r="E1278" s="261"/>
      <c r="F1278" s="262"/>
      <c r="G1278" s="21"/>
      <c r="H1278" s="21"/>
      <c r="I1278" s="21"/>
      <c r="J1278" s="21"/>
      <c r="K1278" s="21"/>
      <c r="L1278" s="21"/>
      <c r="M1278" s="21"/>
      <c r="N1278" s="21"/>
      <c r="O1278" s="21"/>
      <c r="P1278" s="21"/>
      <c r="Q1278" s="21"/>
      <c r="R1278" s="21"/>
      <c r="S1278" s="21"/>
      <c r="T1278" s="21"/>
      <c r="U1278" s="21"/>
      <c r="V1278" s="21"/>
      <c r="W1278" s="21"/>
      <c r="X1278" s="21"/>
      <c r="Y1278" s="21"/>
    </row>
    <row r="1279" spans="1:25" s="9" customFormat="1" x14ac:dyDescent="0.25">
      <c r="A1279" s="226"/>
      <c r="B1279" s="227"/>
      <c r="C1279" s="226"/>
      <c r="D1279" s="261"/>
      <c r="E1279" s="261"/>
      <c r="F1279" s="262"/>
      <c r="G1279" s="21"/>
      <c r="H1279" s="21"/>
      <c r="I1279" s="21"/>
      <c r="J1279" s="21"/>
      <c r="K1279" s="21"/>
      <c r="L1279" s="21"/>
      <c r="M1279" s="21"/>
      <c r="N1279" s="21"/>
      <c r="O1279" s="21"/>
      <c r="P1279" s="21"/>
      <c r="Q1279" s="21"/>
      <c r="R1279" s="21"/>
      <c r="S1279" s="21"/>
      <c r="T1279" s="21"/>
      <c r="U1279" s="21"/>
      <c r="V1279" s="21"/>
      <c r="W1279" s="21"/>
      <c r="X1279" s="21"/>
      <c r="Y1279" s="21"/>
    </row>
    <row r="1280" spans="1:25" s="9" customFormat="1" x14ac:dyDescent="0.25">
      <c r="A1280" s="226"/>
      <c r="B1280" s="227"/>
      <c r="C1280" s="226"/>
      <c r="D1280" s="261"/>
      <c r="E1280" s="261"/>
      <c r="F1280" s="262"/>
      <c r="G1280" s="21"/>
      <c r="H1280" s="21"/>
      <c r="I1280" s="21"/>
      <c r="J1280" s="21"/>
      <c r="K1280" s="21"/>
      <c r="L1280" s="21"/>
      <c r="M1280" s="21"/>
      <c r="N1280" s="21"/>
      <c r="O1280" s="21"/>
      <c r="P1280" s="21"/>
      <c r="Q1280" s="21"/>
      <c r="R1280" s="21"/>
      <c r="S1280" s="21"/>
      <c r="T1280" s="21"/>
      <c r="U1280" s="21"/>
      <c r="V1280" s="21"/>
      <c r="W1280" s="21"/>
      <c r="X1280" s="21"/>
      <c r="Y1280" s="21"/>
    </row>
    <row r="1281" spans="1:6" s="9" customFormat="1" x14ac:dyDescent="0.25">
      <c r="A1281" s="266"/>
      <c r="B1281" s="241"/>
      <c r="C1281" s="266"/>
      <c r="D1281" s="261"/>
      <c r="E1281" s="261"/>
      <c r="F1281" s="313"/>
    </row>
    <row r="1282" spans="1:6" s="9" customFormat="1" x14ac:dyDescent="0.25">
      <c r="A1282" s="226"/>
      <c r="B1282" s="227"/>
      <c r="C1282" s="226"/>
      <c r="D1282" s="261"/>
      <c r="E1282" s="261"/>
      <c r="F1282" s="262"/>
    </row>
    <row r="1283" spans="1:6" s="9" customFormat="1" x14ac:dyDescent="0.25">
      <c r="A1283" s="226"/>
      <c r="B1283" s="227"/>
      <c r="C1283" s="226"/>
      <c r="D1283" s="261"/>
      <c r="E1283" s="261"/>
      <c r="F1283" s="262"/>
    </row>
    <row r="1284" spans="1:6" s="9" customFormat="1" x14ac:dyDescent="0.25">
      <c r="A1284" s="226"/>
      <c r="B1284" s="227"/>
      <c r="C1284" s="226"/>
      <c r="D1284" s="261"/>
      <c r="E1284" s="261"/>
      <c r="F1284" s="262"/>
    </row>
    <row r="1285" spans="1:6" s="9" customFormat="1" x14ac:dyDescent="0.25">
      <c r="A1285" s="226"/>
      <c r="B1285" s="227"/>
      <c r="C1285" s="226"/>
      <c r="D1285" s="261"/>
      <c r="E1285" s="261"/>
      <c r="F1285" s="262"/>
    </row>
    <row r="1286" spans="1:6" s="9" customFormat="1" x14ac:dyDescent="0.25">
      <c r="A1286" s="226"/>
      <c r="B1286" s="227"/>
      <c r="C1286" s="226"/>
      <c r="D1286" s="261"/>
      <c r="E1286" s="261"/>
      <c r="F1286" s="262"/>
    </row>
    <row r="1287" spans="1:6" s="9" customFormat="1" x14ac:dyDescent="0.25">
      <c r="A1287" s="226"/>
      <c r="B1287" s="227"/>
      <c r="C1287" s="226"/>
      <c r="D1287" s="261"/>
      <c r="E1287" s="261"/>
      <c r="F1287" s="262"/>
    </row>
    <row r="1288" spans="1:6" s="9" customFormat="1" x14ac:dyDescent="0.25">
      <c r="A1288" s="226"/>
      <c r="B1288" s="227"/>
      <c r="C1288" s="226"/>
      <c r="D1288" s="261"/>
      <c r="E1288" s="261"/>
      <c r="F1288" s="262"/>
    </row>
    <row r="1289" spans="1:6" s="9" customFormat="1" x14ac:dyDescent="0.25">
      <c r="A1289" s="226"/>
      <c r="B1289" s="227"/>
      <c r="C1289" s="226"/>
      <c r="D1289" s="261"/>
      <c r="E1289" s="261"/>
      <c r="F1289" s="262"/>
    </row>
    <row r="1290" spans="1:6" s="9" customFormat="1" x14ac:dyDescent="0.25">
      <c r="A1290" s="226"/>
      <c r="B1290" s="227"/>
      <c r="C1290" s="226"/>
      <c r="D1290" s="261"/>
      <c r="E1290" s="261"/>
      <c r="F1290" s="262"/>
    </row>
    <row r="1291" spans="1:6" s="9" customFormat="1" x14ac:dyDescent="0.25">
      <c r="A1291" s="226"/>
      <c r="B1291" s="227"/>
      <c r="C1291" s="226"/>
      <c r="D1291" s="261"/>
      <c r="E1291" s="261"/>
      <c r="F1291" s="262"/>
    </row>
    <row r="1292" spans="1:6" s="9" customFormat="1" x14ac:dyDescent="0.25">
      <c r="A1292" s="226"/>
      <c r="B1292" s="227"/>
      <c r="C1292" s="226"/>
      <c r="D1292" s="261"/>
      <c r="E1292" s="261"/>
      <c r="F1292" s="262"/>
    </row>
    <row r="1293" spans="1:6" s="9" customFormat="1" x14ac:dyDescent="0.25">
      <c r="A1293" s="226"/>
      <c r="B1293" s="227"/>
      <c r="C1293" s="226"/>
      <c r="D1293" s="261"/>
      <c r="E1293" s="261"/>
      <c r="F1293" s="262"/>
    </row>
    <row r="1294" spans="1:6" s="9" customFormat="1" x14ac:dyDescent="0.25">
      <c r="A1294" s="226"/>
      <c r="B1294" s="227"/>
      <c r="C1294" s="226"/>
      <c r="D1294" s="261"/>
      <c r="E1294" s="261"/>
      <c r="F1294" s="262"/>
    </row>
    <row r="1295" spans="1:6" s="9" customFormat="1" x14ac:dyDescent="0.25">
      <c r="A1295" s="226"/>
      <c r="B1295" s="227"/>
      <c r="C1295" s="226"/>
      <c r="D1295" s="261"/>
      <c r="E1295" s="261"/>
      <c r="F1295" s="262"/>
    </row>
    <row r="1296" spans="1:6" s="9" customFormat="1" x14ac:dyDescent="0.25">
      <c r="A1296" s="226"/>
      <c r="B1296" s="227"/>
      <c r="C1296" s="226"/>
      <c r="D1296" s="261"/>
      <c r="E1296" s="261"/>
      <c r="F1296" s="262"/>
    </row>
    <row r="1297" spans="1:6" s="9" customFormat="1" x14ac:dyDescent="0.25">
      <c r="A1297" s="226"/>
      <c r="B1297" s="227"/>
      <c r="C1297" s="226"/>
      <c r="D1297" s="261"/>
      <c r="E1297" s="261"/>
      <c r="F1297" s="262"/>
    </row>
    <row r="1298" spans="1:6" s="9" customFormat="1" x14ac:dyDescent="0.25">
      <c r="A1298" s="226"/>
      <c r="B1298" s="227"/>
      <c r="C1298" s="226"/>
      <c r="D1298" s="261"/>
      <c r="E1298" s="261"/>
      <c r="F1298" s="262"/>
    </row>
    <row r="1299" spans="1:6" s="9" customFormat="1" x14ac:dyDescent="0.25">
      <c r="A1299" s="226"/>
      <c r="B1299" s="227"/>
      <c r="C1299" s="226"/>
      <c r="D1299" s="261"/>
      <c r="E1299" s="261"/>
      <c r="F1299" s="262"/>
    </row>
    <row r="1300" spans="1:6" s="9" customFormat="1" x14ac:dyDescent="0.25">
      <c r="A1300" s="226"/>
      <c r="B1300" s="227"/>
      <c r="C1300" s="226"/>
      <c r="D1300" s="314"/>
      <c r="E1300" s="314"/>
      <c r="F1300" s="262"/>
    </row>
    <row r="1301" spans="1:6" s="9" customFormat="1" x14ac:dyDescent="0.25">
      <c r="A1301" s="226"/>
      <c r="B1301" s="227"/>
      <c r="C1301" s="226"/>
      <c r="D1301" s="314"/>
      <c r="E1301" s="314"/>
      <c r="F1301" s="262"/>
    </row>
    <row r="1302" spans="1:6" s="9" customFormat="1" x14ac:dyDescent="0.25">
      <c r="A1302" s="226"/>
      <c r="B1302" s="227"/>
      <c r="C1302" s="387"/>
      <c r="D1302" s="68"/>
      <c r="E1302" s="244"/>
      <c r="F1302" s="244"/>
    </row>
    <row r="1303" spans="1:6" s="9" customFormat="1" x14ac:dyDescent="0.25">
      <c r="A1303" s="226"/>
      <c r="B1303" s="244"/>
      <c r="C1303" s="244"/>
      <c r="D1303" s="257"/>
      <c r="E1303" s="257"/>
      <c r="F1303" s="257"/>
    </row>
    <row r="1304" spans="1:6" s="9" customFormat="1" x14ac:dyDescent="0.25">
      <c r="A1304" s="226"/>
      <c r="B1304" s="244"/>
      <c r="C1304" s="277"/>
      <c r="D1304" s="258"/>
      <c r="E1304" s="258"/>
      <c r="F1304" s="258"/>
    </row>
    <row r="1305" spans="1:6" s="9" customFormat="1" x14ac:dyDescent="0.25">
      <c r="A1305" s="226"/>
      <c r="B1305" s="244"/>
      <c r="C1305" s="277"/>
      <c r="D1305" s="244"/>
      <c r="E1305" s="257"/>
      <c r="F1305" s="257"/>
    </row>
    <row r="1306" spans="1:6" s="9" customFormat="1" x14ac:dyDescent="0.25">
      <c r="A1306" s="226"/>
      <c r="B1306" s="244"/>
      <c r="C1306" s="277"/>
      <c r="D1306" s="244"/>
      <c r="E1306" s="257"/>
      <c r="F1306" s="257"/>
    </row>
    <row r="1307" spans="1:6" s="9" customFormat="1" x14ac:dyDescent="0.25">
      <c r="A1307" s="226"/>
      <c r="B1307" s="244"/>
      <c r="C1307" s="277"/>
      <c r="D1307" s="244"/>
      <c r="E1307" s="257"/>
      <c r="F1307" s="257"/>
    </row>
    <row r="1308" spans="1:6" s="9" customFormat="1" x14ac:dyDescent="0.25">
      <c r="A1308" s="226"/>
      <c r="B1308" s="244"/>
      <c r="C1308" s="246"/>
      <c r="D1308" s="257"/>
      <c r="E1308" s="257"/>
      <c r="F1308" s="257"/>
    </row>
    <row r="1309" spans="1:6" s="9" customFormat="1" x14ac:dyDescent="0.25">
      <c r="A1309" s="241"/>
      <c r="B1309" s="257"/>
      <c r="C1309" s="257"/>
      <c r="D1309" s="257"/>
      <c r="E1309" s="257"/>
      <c r="F1309" s="257"/>
    </row>
    <row r="1310" spans="1:6" s="9" customFormat="1" x14ac:dyDescent="0.25">
      <c r="A1310" s="374"/>
      <c r="B1310" s="258"/>
      <c r="C1310" s="258"/>
      <c r="D1310" s="258"/>
      <c r="E1310" s="258"/>
      <c r="F1310" s="258"/>
    </row>
    <row r="1311" spans="1:6" s="9" customFormat="1" x14ac:dyDescent="0.25">
      <c r="A1311" s="266"/>
      <c r="B1311" s="277"/>
      <c r="C1311" s="374"/>
      <c r="D1311" s="301"/>
      <c r="E1311" s="315"/>
      <c r="F1311" s="315"/>
    </row>
    <row r="1312" spans="1:6" s="9" customFormat="1" x14ac:dyDescent="0.25">
      <c r="A1312" s="266"/>
      <c r="B1312" s="246"/>
      <c r="C1312" s="316"/>
      <c r="D1312" s="316"/>
      <c r="E1312" s="316"/>
      <c r="F1312" s="316"/>
    </row>
    <row r="1313" spans="1:6" s="9" customFormat="1" x14ac:dyDescent="0.25">
      <c r="A1313" s="226"/>
      <c r="B1313" s="241"/>
      <c r="C1313" s="387"/>
      <c r="D1313" s="67"/>
      <c r="E1313" s="59"/>
      <c r="F1313" s="274"/>
    </row>
    <row r="1314" spans="1:6" s="9" customFormat="1" x14ac:dyDescent="0.25">
      <c r="A1314" s="226"/>
      <c r="B1314" s="244"/>
      <c r="C1314" s="387"/>
      <c r="D1314" s="39"/>
      <c r="E1314" s="59"/>
      <c r="F1314" s="265"/>
    </row>
    <row r="1315" spans="1:6" s="9" customFormat="1" x14ac:dyDescent="0.25">
      <c r="A1315" s="266"/>
      <c r="B1315" s="241"/>
      <c r="C1315" s="387"/>
      <c r="D1315" s="387"/>
      <c r="E1315" s="59"/>
      <c r="F1315" s="274"/>
    </row>
    <row r="1316" spans="1:6" s="9" customFormat="1" x14ac:dyDescent="0.25">
      <c r="A1316" s="226"/>
      <c r="B1316" s="227"/>
      <c r="C1316" s="387"/>
      <c r="D1316" s="261"/>
      <c r="E1316" s="261"/>
      <c r="F1316" s="265"/>
    </row>
    <row r="1317" spans="1:6" s="9" customFormat="1" x14ac:dyDescent="0.25">
      <c r="A1317" s="226"/>
      <c r="B1317" s="227"/>
      <c r="C1317" s="387"/>
      <c r="D1317" s="261"/>
      <c r="E1317" s="261"/>
      <c r="F1317" s="265"/>
    </row>
    <row r="1318" spans="1:6" s="9" customFormat="1" x14ac:dyDescent="0.25">
      <c r="A1318" s="226"/>
      <c r="B1318" s="227"/>
      <c r="C1318" s="387"/>
      <c r="D1318" s="261"/>
      <c r="E1318" s="261"/>
      <c r="F1318" s="265"/>
    </row>
    <row r="1319" spans="1:6" s="9" customFormat="1" x14ac:dyDescent="0.25">
      <c r="A1319" s="226"/>
      <c r="B1319" s="227"/>
      <c r="C1319" s="387"/>
      <c r="D1319" s="261"/>
      <c r="E1319" s="261"/>
      <c r="F1319" s="265"/>
    </row>
    <row r="1320" spans="1:6" s="9" customFormat="1" x14ac:dyDescent="0.25">
      <c r="A1320" s="226"/>
      <c r="B1320" s="227"/>
      <c r="C1320" s="387"/>
      <c r="D1320" s="261"/>
      <c r="E1320" s="261"/>
      <c r="F1320" s="265"/>
    </row>
    <row r="1321" spans="1:6" s="9" customFormat="1" x14ac:dyDescent="0.25">
      <c r="A1321" s="226"/>
      <c r="B1321" s="227"/>
      <c r="C1321" s="387"/>
      <c r="D1321" s="261"/>
      <c r="E1321" s="261"/>
      <c r="F1321" s="265"/>
    </row>
    <row r="1322" spans="1:6" s="9" customFormat="1" x14ac:dyDescent="0.25">
      <c r="A1322" s="226"/>
      <c r="B1322" s="227"/>
      <c r="C1322" s="387"/>
      <c r="D1322" s="261"/>
      <c r="E1322" s="261"/>
      <c r="F1322" s="265"/>
    </row>
    <row r="1323" spans="1:6" s="9" customFormat="1" x14ac:dyDescent="0.25">
      <c r="A1323" s="226"/>
      <c r="B1323" s="227"/>
      <c r="C1323" s="387"/>
      <c r="D1323" s="261"/>
      <c r="E1323" s="261"/>
      <c r="F1323" s="265"/>
    </row>
    <row r="1324" spans="1:6" s="9" customFormat="1" x14ac:dyDescent="0.25">
      <c r="A1324" s="226"/>
      <c r="B1324" s="227"/>
      <c r="C1324" s="387"/>
      <c r="D1324" s="261"/>
      <c r="E1324" s="261"/>
      <c r="F1324" s="265"/>
    </row>
    <row r="1325" spans="1:6" s="9" customFormat="1" x14ac:dyDescent="0.25">
      <c r="A1325" s="226"/>
      <c r="B1325" s="227"/>
      <c r="C1325" s="387"/>
      <c r="D1325" s="261"/>
      <c r="E1325" s="261"/>
      <c r="F1325" s="265"/>
    </row>
    <row r="1326" spans="1:6" s="9" customFormat="1" x14ac:dyDescent="0.25">
      <c r="A1326" s="226"/>
      <c r="B1326" s="227"/>
      <c r="C1326" s="387"/>
      <c r="D1326" s="261"/>
      <c r="E1326" s="261"/>
      <c r="F1326" s="265"/>
    </row>
    <row r="1327" spans="1:6" s="9" customFormat="1" x14ac:dyDescent="0.25">
      <c r="A1327" s="226"/>
      <c r="B1327" s="227"/>
      <c r="C1327" s="387"/>
      <c r="D1327" s="261"/>
      <c r="E1327" s="261"/>
      <c r="F1327" s="265"/>
    </row>
    <row r="1328" spans="1:6" s="9" customFormat="1" x14ac:dyDescent="0.25">
      <c r="A1328" s="226"/>
      <c r="B1328" s="227"/>
      <c r="C1328" s="387"/>
      <c r="D1328" s="261"/>
      <c r="E1328" s="261"/>
      <c r="F1328" s="265"/>
    </row>
    <row r="1329" spans="1:6" s="9" customFormat="1" x14ac:dyDescent="0.25">
      <c r="A1329" s="226"/>
      <c r="B1329" s="227"/>
      <c r="C1329" s="387"/>
      <c r="D1329" s="261"/>
      <c r="E1329" s="261"/>
      <c r="F1329" s="265"/>
    </row>
    <row r="1330" spans="1:6" s="9" customFormat="1" x14ac:dyDescent="0.25">
      <c r="A1330" s="226"/>
      <c r="B1330" s="227"/>
      <c r="C1330" s="387"/>
      <c r="D1330" s="261"/>
      <c r="E1330" s="261"/>
      <c r="F1330" s="265"/>
    </row>
    <row r="1331" spans="1:6" s="9" customFormat="1" x14ac:dyDescent="0.25">
      <c r="A1331" s="226"/>
      <c r="B1331" s="227"/>
      <c r="C1331" s="387"/>
      <c r="D1331" s="261"/>
      <c r="E1331" s="261"/>
      <c r="F1331" s="265"/>
    </row>
    <row r="1332" spans="1:6" s="9" customFormat="1" x14ac:dyDescent="0.25">
      <c r="A1332" s="226"/>
      <c r="B1332" s="227"/>
      <c r="C1332" s="387"/>
      <c r="D1332" s="261"/>
      <c r="E1332" s="261"/>
      <c r="F1332" s="265"/>
    </row>
    <row r="1333" spans="1:6" s="9" customFormat="1" x14ac:dyDescent="0.25">
      <c r="A1333" s="226"/>
      <c r="B1333" s="227"/>
      <c r="C1333" s="387"/>
      <c r="D1333" s="261"/>
      <c r="E1333" s="261"/>
      <c r="F1333" s="265"/>
    </row>
    <row r="1334" spans="1:6" s="9" customFormat="1" x14ac:dyDescent="0.25">
      <c r="A1334" s="226"/>
      <c r="B1334" s="227"/>
      <c r="C1334" s="387"/>
      <c r="D1334" s="261"/>
      <c r="E1334" s="261"/>
      <c r="F1334" s="265"/>
    </row>
    <row r="1335" spans="1:6" s="9" customFormat="1" x14ac:dyDescent="0.25">
      <c r="A1335" s="226"/>
      <c r="B1335" s="227"/>
      <c r="C1335" s="387"/>
      <c r="D1335" s="261"/>
      <c r="E1335" s="261"/>
      <c r="F1335" s="265"/>
    </row>
    <row r="1336" spans="1:6" s="9" customFormat="1" x14ac:dyDescent="0.25">
      <c r="A1336" s="226"/>
      <c r="B1336" s="227"/>
      <c r="C1336" s="387"/>
      <c r="D1336" s="261"/>
      <c r="E1336" s="261"/>
      <c r="F1336" s="265"/>
    </row>
    <row r="1337" spans="1:6" s="9" customFormat="1" x14ac:dyDescent="0.25">
      <c r="A1337" s="226"/>
      <c r="B1337" s="241"/>
      <c r="C1337" s="387"/>
      <c r="D1337" s="261"/>
      <c r="E1337" s="261"/>
      <c r="F1337" s="274"/>
    </row>
    <row r="1338" spans="1:6" s="9" customFormat="1" x14ac:dyDescent="0.25">
      <c r="A1338" s="226"/>
      <c r="B1338" s="227"/>
      <c r="C1338" s="387"/>
      <c r="D1338" s="261"/>
      <c r="E1338" s="261"/>
      <c r="F1338" s="265"/>
    </row>
    <row r="1339" spans="1:6" s="9" customFormat="1" x14ac:dyDescent="0.25">
      <c r="A1339" s="226"/>
      <c r="B1339" s="227"/>
      <c r="C1339" s="387"/>
      <c r="D1339" s="261"/>
      <c r="E1339" s="261"/>
      <c r="F1339" s="265"/>
    </row>
    <row r="1340" spans="1:6" s="9" customFormat="1" x14ac:dyDescent="0.25">
      <c r="A1340" s="226"/>
      <c r="B1340" s="227"/>
      <c r="C1340" s="387"/>
      <c r="D1340" s="261"/>
      <c r="E1340" s="261"/>
      <c r="F1340" s="265"/>
    </row>
    <row r="1341" spans="1:6" s="9" customFormat="1" x14ac:dyDescent="0.25">
      <c r="A1341" s="226"/>
      <c r="B1341" s="227"/>
      <c r="C1341" s="387"/>
      <c r="D1341" s="261"/>
      <c r="E1341" s="261"/>
      <c r="F1341" s="265"/>
    </row>
    <row r="1342" spans="1:6" s="9" customFormat="1" x14ac:dyDescent="0.25">
      <c r="A1342" s="226"/>
      <c r="B1342" s="227"/>
      <c r="C1342" s="387"/>
      <c r="D1342" s="261"/>
      <c r="E1342" s="261"/>
      <c r="F1342" s="265"/>
    </row>
    <row r="1343" spans="1:6" s="9" customFormat="1" x14ac:dyDescent="0.25">
      <c r="A1343" s="226"/>
      <c r="B1343" s="227"/>
      <c r="C1343" s="387"/>
      <c r="D1343" s="261"/>
      <c r="E1343" s="261"/>
      <c r="F1343" s="265"/>
    </row>
    <row r="1344" spans="1:6" s="9" customFormat="1" x14ac:dyDescent="0.25">
      <c r="A1344" s="226"/>
      <c r="B1344" s="227"/>
      <c r="C1344" s="387"/>
      <c r="D1344" s="261"/>
      <c r="E1344" s="261"/>
      <c r="F1344" s="265"/>
    </row>
    <row r="1345" spans="1:6" s="9" customFormat="1" x14ac:dyDescent="0.25">
      <c r="A1345" s="226"/>
      <c r="B1345" s="227"/>
      <c r="C1345" s="387"/>
      <c r="D1345" s="261"/>
      <c r="E1345" s="261"/>
      <c r="F1345" s="265"/>
    </row>
    <row r="1346" spans="1:6" s="9" customFormat="1" x14ac:dyDescent="0.25">
      <c r="A1346" s="226"/>
      <c r="B1346" s="227"/>
      <c r="C1346" s="387"/>
      <c r="D1346" s="261"/>
      <c r="E1346" s="261"/>
      <c r="F1346" s="265"/>
    </row>
    <row r="1347" spans="1:6" s="9" customFormat="1" x14ac:dyDescent="0.25">
      <c r="A1347" s="226"/>
      <c r="B1347" s="227"/>
      <c r="C1347" s="387"/>
      <c r="D1347" s="261"/>
      <c r="E1347" s="261"/>
      <c r="F1347" s="265"/>
    </row>
    <row r="1348" spans="1:6" s="9" customFormat="1" x14ac:dyDescent="0.25">
      <c r="A1348" s="226"/>
      <c r="B1348" s="227"/>
      <c r="C1348" s="387"/>
      <c r="D1348" s="261"/>
      <c r="E1348" s="261"/>
      <c r="F1348" s="265"/>
    </row>
    <row r="1349" spans="1:6" s="9" customFormat="1" x14ac:dyDescent="0.25">
      <c r="A1349" s="226"/>
      <c r="B1349" s="227"/>
      <c r="C1349" s="387"/>
      <c r="D1349" s="261"/>
      <c r="E1349" s="261"/>
      <c r="F1349" s="265"/>
    </row>
    <row r="1350" spans="1:6" s="9" customFormat="1" x14ac:dyDescent="0.25">
      <c r="A1350" s="226"/>
      <c r="B1350" s="227"/>
      <c r="C1350" s="387"/>
      <c r="D1350" s="261"/>
      <c r="E1350" s="261"/>
      <c r="F1350" s="265"/>
    </row>
    <row r="1351" spans="1:6" s="9" customFormat="1" x14ac:dyDescent="0.25">
      <c r="A1351" s="226"/>
      <c r="B1351" s="227"/>
      <c r="C1351" s="387"/>
      <c r="D1351" s="261"/>
      <c r="E1351" s="261"/>
      <c r="F1351" s="265"/>
    </row>
    <row r="1352" spans="1:6" s="9" customFormat="1" x14ac:dyDescent="0.25">
      <c r="A1352" s="226"/>
      <c r="B1352" s="227"/>
      <c r="C1352" s="387"/>
      <c r="D1352" s="261"/>
      <c r="E1352" s="261"/>
      <c r="F1352" s="265"/>
    </row>
    <row r="1353" spans="1:6" s="9" customFormat="1" x14ac:dyDescent="0.25">
      <c r="A1353" s="226"/>
      <c r="B1353" s="227"/>
      <c r="C1353" s="387"/>
      <c r="D1353" s="261"/>
      <c r="E1353" s="261"/>
      <c r="F1353" s="265"/>
    </row>
    <row r="1354" spans="1:6" s="9" customFormat="1" x14ac:dyDescent="0.25">
      <c r="A1354" s="226"/>
      <c r="B1354" s="227"/>
      <c r="C1354" s="387"/>
      <c r="D1354" s="261"/>
      <c r="E1354" s="261"/>
      <c r="F1354" s="265"/>
    </row>
    <row r="1355" spans="1:6" s="9" customFormat="1" x14ac:dyDescent="0.25">
      <c r="A1355" s="226"/>
      <c r="B1355" s="227"/>
      <c r="C1355" s="387"/>
      <c r="D1355" s="261"/>
      <c r="E1355" s="261"/>
      <c r="F1355" s="265"/>
    </row>
    <row r="1356" spans="1:6" s="9" customFormat="1" x14ac:dyDescent="0.25">
      <c r="A1356" s="226"/>
      <c r="B1356" s="227"/>
      <c r="C1356" s="387"/>
      <c r="D1356" s="261"/>
      <c r="E1356" s="261"/>
      <c r="F1356" s="265"/>
    </row>
    <row r="1357" spans="1:6" s="9" customFormat="1" x14ac:dyDescent="0.25">
      <c r="A1357" s="226"/>
      <c r="B1357" s="227"/>
      <c r="C1357" s="387"/>
      <c r="D1357" s="261"/>
      <c r="E1357" s="261"/>
      <c r="F1357" s="265"/>
    </row>
    <row r="1358" spans="1:6" s="9" customFormat="1" x14ac:dyDescent="0.25">
      <c r="A1358" s="226"/>
      <c r="B1358" s="227"/>
      <c r="C1358" s="387"/>
      <c r="D1358" s="261"/>
      <c r="E1358" s="261"/>
      <c r="F1358" s="265"/>
    </row>
    <row r="1359" spans="1:6" s="9" customFormat="1" x14ac:dyDescent="0.25">
      <c r="A1359" s="226"/>
      <c r="B1359" s="227"/>
      <c r="C1359" s="387"/>
      <c r="D1359" s="261"/>
      <c r="E1359" s="261"/>
      <c r="F1359" s="265"/>
    </row>
    <row r="1360" spans="1:6" s="9" customFormat="1" x14ac:dyDescent="0.25">
      <c r="A1360" s="226"/>
      <c r="B1360" s="227"/>
      <c r="C1360" s="387"/>
      <c r="D1360" s="261"/>
      <c r="E1360" s="261"/>
      <c r="F1360" s="265"/>
    </row>
    <row r="1361" spans="1:6" s="9" customFormat="1" x14ac:dyDescent="0.25">
      <c r="A1361" s="226"/>
      <c r="B1361" s="227"/>
      <c r="C1361" s="387"/>
      <c r="D1361" s="261"/>
      <c r="E1361" s="261"/>
      <c r="F1361" s="265"/>
    </row>
    <row r="1362" spans="1:6" s="9" customFormat="1" x14ac:dyDescent="0.25">
      <c r="A1362" s="226"/>
      <c r="B1362" s="227"/>
      <c r="C1362" s="387"/>
      <c r="D1362" s="261"/>
      <c r="E1362" s="261"/>
      <c r="F1362" s="274"/>
    </row>
    <row r="1363" spans="1:6" s="9" customFormat="1" x14ac:dyDescent="0.25">
      <c r="A1363" s="226"/>
      <c r="B1363" s="227"/>
      <c r="C1363" s="387"/>
      <c r="D1363" s="261"/>
      <c r="E1363" s="261"/>
      <c r="F1363" s="265"/>
    </row>
    <row r="1364" spans="1:6" s="9" customFormat="1" x14ac:dyDescent="0.25">
      <c r="A1364" s="226"/>
      <c r="B1364" s="227"/>
      <c r="C1364" s="387"/>
      <c r="D1364" s="261"/>
      <c r="E1364" s="261"/>
      <c r="F1364" s="265"/>
    </row>
    <row r="1365" spans="1:6" s="9" customFormat="1" x14ac:dyDescent="0.25">
      <c r="A1365" s="226"/>
      <c r="B1365" s="227"/>
      <c r="C1365" s="387"/>
      <c r="D1365" s="261"/>
      <c r="E1365" s="261"/>
      <c r="F1365" s="265"/>
    </row>
    <row r="1366" spans="1:6" s="9" customFormat="1" x14ac:dyDescent="0.25">
      <c r="A1366" s="226"/>
      <c r="B1366" s="227"/>
      <c r="C1366" s="387"/>
      <c r="D1366" s="261"/>
      <c r="E1366" s="261"/>
      <c r="F1366" s="265"/>
    </row>
    <row r="1367" spans="1:6" s="9" customFormat="1" x14ac:dyDescent="0.25">
      <c r="A1367" s="226"/>
      <c r="B1367" s="227"/>
      <c r="C1367" s="387"/>
      <c r="D1367" s="261"/>
      <c r="E1367" s="261"/>
      <c r="F1367" s="265"/>
    </row>
    <row r="1368" spans="1:6" s="9" customFormat="1" x14ac:dyDescent="0.25">
      <c r="A1368" s="226"/>
      <c r="B1368" s="227"/>
      <c r="C1368" s="387"/>
      <c r="D1368" s="261"/>
      <c r="E1368" s="261"/>
      <c r="F1368" s="265"/>
    </row>
    <row r="1369" spans="1:6" s="9" customFormat="1" x14ac:dyDescent="0.25">
      <c r="A1369" s="226"/>
      <c r="B1369" s="227"/>
      <c r="C1369" s="387"/>
      <c r="D1369" s="261"/>
      <c r="E1369" s="261"/>
      <c r="F1369" s="265"/>
    </row>
    <row r="1370" spans="1:6" s="9" customFormat="1" x14ac:dyDescent="0.25">
      <c r="A1370" s="226"/>
      <c r="B1370" s="227"/>
      <c r="C1370" s="387"/>
      <c r="D1370" s="261"/>
      <c r="E1370" s="261"/>
      <c r="F1370" s="265"/>
    </row>
    <row r="1371" spans="1:6" s="9" customFormat="1" x14ac:dyDescent="0.25">
      <c r="A1371" s="226"/>
      <c r="B1371" s="227"/>
      <c r="C1371" s="387"/>
      <c r="D1371" s="261"/>
      <c r="E1371" s="261"/>
      <c r="F1371" s="265"/>
    </row>
    <row r="1372" spans="1:6" s="9" customFormat="1" x14ac:dyDescent="0.25">
      <c r="A1372" s="226"/>
      <c r="B1372" s="227"/>
      <c r="C1372" s="387"/>
      <c r="D1372" s="261"/>
      <c r="E1372" s="261"/>
      <c r="F1372" s="265"/>
    </row>
    <row r="1373" spans="1:6" s="9" customFormat="1" x14ac:dyDescent="0.25">
      <c r="A1373" s="226"/>
      <c r="B1373" s="227"/>
      <c r="C1373" s="387"/>
      <c r="D1373" s="261"/>
      <c r="E1373" s="261"/>
      <c r="F1373" s="265"/>
    </row>
    <row r="1374" spans="1:6" s="9" customFormat="1" x14ac:dyDescent="0.25">
      <c r="A1374" s="226"/>
      <c r="B1374" s="227"/>
      <c r="C1374" s="387"/>
      <c r="D1374" s="261"/>
      <c r="E1374" s="261"/>
      <c r="F1374" s="265"/>
    </row>
    <row r="1375" spans="1:6" s="9" customFormat="1" x14ac:dyDescent="0.25">
      <c r="A1375" s="226"/>
      <c r="B1375" s="227"/>
      <c r="C1375" s="387"/>
      <c r="D1375" s="261"/>
      <c r="E1375" s="261"/>
      <c r="F1375" s="265"/>
    </row>
    <row r="1376" spans="1:6" s="9" customFormat="1" x14ac:dyDescent="0.25">
      <c r="A1376" s="226"/>
      <c r="B1376" s="227"/>
      <c r="C1376" s="387"/>
      <c r="D1376" s="261"/>
      <c r="E1376" s="261"/>
      <c r="F1376" s="265"/>
    </row>
    <row r="1377" spans="1:6" s="9" customFormat="1" x14ac:dyDescent="0.25">
      <c r="A1377" s="226"/>
      <c r="B1377" s="227"/>
      <c r="C1377" s="387"/>
      <c r="D1377" s="261"/>
      <c r="E1377" s="261"/>
      <c r="F1377" s="265"/>
    </row>
    <row r="1378" spans="1:6" s="9" customFormat="1" x14ac:dyDescent="0.25">
      <c r="A1378" s="226"/>
      <c r="B1378" s="227"/>
      <c r="C1378" s="387"/>
      <c r="D1378" s="261"/>
      <c r="E1378" s="261"/>
      <c r="F1378" s="265"/>
    </row>
    <row r="1379" spans="1:6" s="9" customFormat="1" x14ac:dyDescent="0.25">
      <c r="A1379" s="226"/>
      <c r="B1379" s="227"/>
      <c r="C1379" s="387"/>
      <c r="D1379" s="261"/>
      <c r="E1379" s="261"/>
      <c r="F1379" s="265"/>
    </row>
    <row r="1380" spans="1:6" s="9" customFormat="1" x14ac:dyDescent="0.25">
      <c r="A1380" s="226"/>
      <c r="B1380" s="227"/>
      <c r="C1380" s="387"/>
      <c r="D1380" s="261"/>
      <c r="E1380" s="261"/>
      <c r="F1380" s="265"/>
    </row>
    <row r="1381" spans="1:6" s="9" customFormat="1" x14ac:dyDescent="0.25">
      <c r="A1381" s="226"/>
      <c r="B1381" s="227"/>
      <c r="C1381" s="387"/>
      <c r="D1381" s="261"/>
      <c r="E1381" s="261"/>
      <c r="F1381" s="265"/>
    </row>
    <row r="1382" spans="1:6" s="9" customFormat="1" x14ac:dyDescent="0.25">
      <c r="A1382" s="226"/>
      <c r="B1382" s="227"/>
      <c r="C1382" s="387"/>
      <c r="D1382" s="261"/>
      <c r="E1382" s="261"/>
      <c r="F1382" s="265"/>
    </row>
    <row r="1383" spans="1:6" s="9" customFormat="1" x14ac:dyDescent="0.25">
      <c r="A1383" s="226"/>
      <c r="B1383" s="227"/>
      <c r="C1383" s="387"/>
      <c r="D1383" s="261"/>
      <c r="E1383" s="261"/>
      <c r="F1383" s="265"/>
    </row>
    <row r="1384" spans="1:6" s="9" customFormat="1" x14ac:dyDescent="0.25">
      <c r="A1384" s="226"/>
      <c r="B1384" s="227"/>
      <c r="C1384" s="387"/>
      <c r="D1384" s="261"/>
      <c r="E1384" s="261"/>
      <c r="F1384" s="265"/>
    </row>
    <row r="1385" spans="1:6" s="9" customFormat="1" x14ac:dyDescent="0.25">
      <c r="A1385" s="226"/>
      <c r="B1385" s="227"/>
      <c r="C1385" s="387"/>
      <c r="D1385" s="261"/>
      <c r="E1385" s="261"/>
      <c r="F1385" s="265"/>
    </row>
    <row r="1386" spans="1:6" s="9" customFormat="1" x14ac:dyDescent="0.25">
      <c r="A1386" s="226"/>
      <c r="B1386" s="227"/>
      <c r="C1386" s="387"/>
      <c r="D1386" s="261"/>
      <c r="E1386" s="261"/>
      <c r="F1386" s="265"/>
    </row>
    <row r="1387" spans="1:6" s="9" customFormat="1" x14ac:dyDescent="0.25">
      <c r="A1387" s="226"/>
      <c r="B1387" s="227"/>
      <c r="C1387" s="387"/>
      <c r="D1387" s="261"/>
      <c r="E1387" s="261"/>
      <c r="F1387" s="265"/>
    </row>
    <row r="1388" spans="1:6" s="9" customFormat="1" x14ac:dyDescent="0.25">
      <c r="A1388" s="226"/>
      <c r="B1388" s="227"/>
      <c r="C1388" s="387"/>
      <c r="D1388" s="261"/>
      <c r="E1388" s="261"/>
      <c r="F1388" s="265"/>
    </row>
    <row r="1389" spans="1:6" s="9" customFormat="1" x14ac:dyDescent="0.25">
      <c r="A1389" s="226"/>
      <c r="B1389" s="227"/>
      <c r="C1389" s="387"/>
      <c r="D1389" s="261"/>
      <c r="E1389" s="261"/>
      <c r="F1389" s="265"/>
    </row>
    <row r="1390" spans="1:6" s="9" customFormat="1" x14ac:dyDescent="0.25">
      <c r="A1390" s="226"/>
      <c r="B1390" s="227"/>
      <c r="C1390" s="387"/>
      <c r="D1390" s="261"/>
      <c r="E1390" s="261"/>
      <c r="F1390" s="265"/>
    </row>
    <row r="1391" spans="1:6" s="9" customFormat="1" x14ac:dyDescent="0.25">
      <c r="A1391" s="226"/>
      <c r="B1391" s="227"/>
      <c r="C1391" s="387"/>
      <c r="D1391" s="261"/>
      <c r="E1391" s="261"/>
      <c r="F1391" s="265"/>
    </row>
    <row r="1392" spans="1:6" s="9" customFormat="1" x14ac:dyDescent="0.25">
      <c r="A1392" s="226"/>
      <c r="B1392" s="227"/>
      <c r="C1392" s="387"/>
      <c r="D1392" s="261"/>
      <c r="E1392" s="261"/>
      <c r="F1392" s="265"/>
    </row>
    <row r="1393" spans="1:6" s="9" customFormat="1" x14ac:dyDescent="0.25">
      <c r="A1393" s="226"/>
      <c r="B1393" s="227"/>
      <c r="C1393" s="387"/>
      <c r="D1393" s="261"/>
      <c r="E1393" s="261"/>
      <c r="F1393" s="265"/>
    </row>
    <row r="1394" spans="1:6" s="9" customFormat="1" x14ac:dyDescent="0.25">
      <c r="A1394" s="226"/>
      <c r="B1394" s="227"/>
      <c r="C1394" s="387"/>
      <c r="D1394" s="261"/>
      <c r="E1394" s="261"/>
      <c r="F1394" s="265"/>
    </row>
    <row r="1395" spans="1:6" s="9" customFormat="1" x14ac:dyDescent="0.25">
      <c r="A1395" s="226"/>
      <c r="B1395" s="227"/>
      <c r="C1395" s="387"/>
      <c r="D1395" s="261"/>
      <c r="E1395" s="261"/>
      <c r="F1395" s="265"/>
    </row>
    <row r="1396" spans="1:6" s="9" customFormat="1" x14ac:dyDescent="0.25">
      <c r="A1396" s="226"/>
      <c r="B1396" s="227"/>
      <c r="C1396" s="387"/>
      <c r="D1396" s="261"/>
      <c r="E1396" s="261"/>
      <c r="F1396" s="265"/>
    </row>
    <row r="1397" spans="1:6" s="9" customFormat="1" x14ac:dyDescent="0.25">
      <c r="A1397" s="226"/>
      <c r="B1397" s="227"/>
      <c r="C1397" s="387"/>
      <c r="D1397" s="261"/>
      <c r="E1397" s="261"/>
      <c r="F1397" s="265"/>
    </row>
    <row r="1398" spans="1:6" s="9" customFormat="1" x14ac:dyDescent="0.25">
      <c r="A1398" s="226"/>
      <c r="B1398" s="227"/>
      <c r="C1398" s="387"/>
      <c r="D1398" s="261"/>
      <c r="E1398" s="261"/>
      <c r="F1398" s="265"/>
    </row>
    <row r="1399" spans="1:6" s="9" customFormat="1" x14ac:dyDescent="0.25">
      <c r="A1399" s="226"/>
      <c r="B1399" s="227"/>
      <c r="C1399" s="387"/>
      <c r="D1399" s="261"/>
      <c r="E1399" s="261"/>
      <c r="F1399" s="265"/>
    </row>
    <row r="1400" spans="1:6" s="9" customFormat="1" x14ac:dyDescent="0.25">
      <c r="A1400" s="226"/>
      <c r="B1400" s="227"/>
      <c r="C1400" s="387"/>
      <c r="D1400" s="261"/>
      <c r="E1400" s="261"/>
      <c r="F1400" s="265"/>
    </row>
    <row r="1401" spans="1:6" s="9" customFormat="1" x14ac:dyDescent="0.25">
      <c r="A1401" s="226"/>
      <c r="B1401" s="227"/>
      <c r="C1401" s="387"/>
      <c r="D1401" s="261"/>
      <c r="E1401" s="261"/>
      <c r="F1401" s="265"/>
    </row>
    <row r="1402" spans="1:6" s="9" customFormat="1" x14ac:dyDescent="0.25">
      <c r="A1402" s="226"/>
      <c r="B1402" s="227"/>
      <c r="C1402" s="387"/>
      <c r="D1402" s="261"/>
      <c r="E1402" s="261"/>
      <c r="F1402" s="265"/>
    </row>
    <row r="1403" spans="1:6" s="9" customFormat="1" x14ac:dyDescent="0.25">
      <c r="A1403" s="226"/>
      <c r="B1403" s="227"/>
      <c r="C1403" s="387"/>
      <c r="D1403" s="261"/>
      <c r="E1403" s="261"/>
      <c r="F1403" s="265"/>
    </row>
    <row r="1404" spans="1:6" s="9" customFormat="1" x14ac:dyDescent="0.25">
      <c r="A1404" s="226"/>
      <c r="B1404" s="227"/>
      <c r="C1404" s="387"/>
      <c r="D1404" s="261"/>
      <c r="E1404" s="261"/>
      <c r="F1404" s="265"/>
    </row>
    <row r="1405" spans="1:6" s="9" customFormat="1" x14ac:dyDescent="0.25">
      <c r="A1405" s="226"/>
      <c r="B1405" s="227"/>
      <c r="C1405" s="387"/>
      <c r="D1405" s="261"/>
      <c r="E1405" s="261"/>
      <c r="F1405" s="265"/>
    </row>
    <row r="1406" spans="1:6" s="9" customFormat="1" x14ac:dyDescent="0.25">
      <c r="A1406" s="226"/>
      <c r="B1406" s="227"/>
      <c r="C1406" s="387"/>
      <c r="D1406" s="261"/>
      <c r="E1406" s="261"/>
      <c r="F1406" s="265"/>
    </row>
    <row r="1407" spans="1:6" s="9" customFormat="1" x14ac:dyDescent="0.25">
      <c r="A1407" s="226"/>
      <c r="B1407" s="227"/>
      <c r="C1407" s="387"/>
      <c r="D1407" s="261"/>
      <c r="E1407" s="261"/>
      <c r="F1407" s="265"/>
    </row>
    <row r="1408" spans="1:6" s="9" customFormat="1" x14ac:dyDescent="0.25">
      <c r="A1408" s="226"/>
      <c r="B1408" s="227"/>
      <c r="C1408" s="387"/>
      <c r="D1408" s="261"/>
      <c r="E1408" s="261"/>
      <c r="F1408" s="265"/>
    </row>
    <row r="1409" spans="1:6" s="9" customFormat="1" x14ac:dyDescent="0.25">
      <c r="A1409" s="226"/>
      <c r="B1409" s="227"/>
      <c r="C1409" s="387"/>
      <c r="D1409" s="261"/>
      <c r="E1409" s="261"/>
      <c r="F1409" s="265"/>
    </row>
    <row r="1410" spans="1:6" s="9" customFormat="1" x14ac:dyDescent="0.25">
      <c r="A1410" s="226"/>
      <c r="B1410" s="227"/>
      <c r="C1410" s="387"/>
      <c r="D1410" s="261"/>
      <c r="E1410" s="261"/>
      <c r="F1410" s="265"/>
    </row>
    <row r="1411" spans="1:6" s="9" customFormat="1" x14ac:dyDescent="0.25">
      <c r="A1411" s="226"/>
      <c r="B1411" s="227"/>
      <c r="C1411" s="387"/>
      <c r="D1411" s="261"/>
      <c r="E1411" s="261"/>
      <c r="F1411" s="265"/>
    </row>
    <row r="1412" spans="1:6" s="9" customFormat="1" x14ac:dyDescent="0.25">
      <c r="A1412" s="226"/>
      <c r="B1412" s="227"/>
      <c r="C1412" s="387"/>
      <c r="D1412" s="261"/>
      <c r="E1412" s="261"/>
      <c r="F1412" s="265"/>
    </row>
    <row r="1413" spans="1:6" s="9" customFormat="1" x14ac:dyDescent="0.25">
      <c r="A1413" s="226"/>
      <c r="B1413" s="227"/>
      <c r="C1413" s="387"/>
      <c r="D1413" s="261"/>
      <c r="E1413" s="261"/>
      <c r="F1413" s="265"/>
    </row>
    <row r="1414" spans="1:6" s="9" customFormat="1" x14ac:dyDescent="0.25">
      <c r="A1414" s="226"/>
      <c r="B1414" s="227"/>
      <c r="C1414" s="387"/>
      <c r="D1414" s="261"/>
      <c r="E1414" s="261"/>
      <c r="F1414" s="265"/>
    </row>
    <row r="1415" spans="1:6" s="9" customFormat="1" x14ac:dyDescent="0.25">
      <c r="A1415" s="226"/>
      <c r="B1415" s="227"/>
      <c r="C1415" s="387"/>
      <c r="D1415" s="261"/>
      <c r="E1415" s="261"/>
      <c r="F1415" s="265"/>
    </row>
    <row r="1416" spans="1:6" s="9" customFormat="1" x14ac:dyDescent="0.25">
      <c r="A1416" s="226"/>
      <c r="B1416" s="227"/>
      <c r="C1416" s="387"/>
      <c r="D1416" s="261"/>
      <c r="E1416" s="261"/>
      <c r="F1416" s="265"/>
    </row>
    <row r="1417" spans="1:6" s="9" customFormat="1" x14ac:dyDescent="0.25">
      <c r="A1417" s="226"/>
      <c r="B1417" s="227"/>
      <c r="C1417" s="387"/>
      <c r="D1417" s="261"/>
      <c r="E1417" s="261"/>
      <c r="F1417" s="265"/>
    </row>
    <row r="1418" spans="1:6" s="9" customFormat="1" x14ac:dyDescent="0.25">
      <c r="A1418" s="226"/>
      <c r="B1418" s="227"/>
      <c r="C1418" s="387"/>
      <c r="D1418" s="261"/>
      <c r="E1418" s="261"/>
      <c r="F1418" s="265"/>
    </row>
    <row r="1419" spans="1:6" s="9" customFormat="1" x14ac:dyDescent="0.25">
      <c r="A1419" s="226"/>
      <c r="B1419" s="227"/>
      <c r="C1419" s="387"/>
      <c r="D1419" s="261"/>
      <c r="E1419" s="261"/>
      <c r="F1419" s="265"/>
    </row>
    <row r="1420" spans="1:6" s="9" customFormat="1" x14ac:dyDescent="0.25">
      <c r="A1420" s="226"/>
      <c r="B1420" s="227"/>
      <c r="C1420" s="387"/>
      <c r="D1420" s="67"/>
      <c r="E1420" s="59"/>
      <c r="F1420" s="265"/>
    </row>
    <row r="1421" spans="1:6" s="9" customFormat="1" x14ac:dyDescent="0.25">
      <c r="A1421" s="226"/>
      <c r="B1421" s="227"/>
      <c r="C1421" s="387"/>
      <c r="D1421" s="68"/>
      <c r="E1421" s="244"/>
      <c r="F1421" s="244"/>
    </row>
    <row r="1422" spans="1:6" s="9" customFormat="1" x14ac:dyDescent="0.25">
      <c r="A1422" s="226"/>
      <c r="B1422" s="244"/>
      <c r="C1422" s="244"/>
      <c r="D1422" s="257"/>
      <c r="E1422" s="257"/>
      <c r="F1422" s="257"/>
    </row>
    <row r="1423" spans="1:6" s="9" customFormat="1" x14ac:dyDescent="0.25">
      <c r="A1423" s="226"/>
      <c r="B1423" s="244"/>
      <c r="C1423" s="277"/>
      <c r="D1423" s="258"/>
      <c r="E1423" s="258"/>
      <c r="F1423" s="258"/>
    </row>
    <row r="1424" spans="1:6" s="9" customFormat="1" x14ac:dyDescent="0.25">
      <c r="A1424" s="226"/>
      <c r="B1424" s="244"/>
      <c r="C1424" s="277"/>
      <c r="D1424" s="244"/>
      <c r="E1424" s="257"/>
      <c r="F1424" s="257"/>
    </row>
    <row r="1425" spans="1:6" s="9" customFormat="1" x14ac:dyDescent="0.25">
      <c r="A1425" s="226"/>
      <c r="B1425" s="244"/>
      <c r="C1425" s="277"/>
      <c r="D1425" s="244"/>
      <c r="E1425" s="257"/>
      <c r="F1425" s="257"/>
    </row>
    <row r="1426" spans="1:6" s="9" customFormat="1" x14ac:dyDescent="0.25">
      <c r="A1426" s="226"/>
      <c r="B1426" s="244"/>
      <c r="C1426" s="277"/>
      <c r="D1426" s="244"/>
      <c r="E1426" s="257"/>
      <c r="F1426" s="257"/>
    </row>
    <row r="1427" spans="1:6" s="9" customFormat="1" x14ac:dyDescent="0.25">
      <c r="A1427" s="226"/>
      <c r="B1427" s="244"/>
      <c r="C1427" s="277"/>
      <c r="D1427" s="387"/>
      <c r="E1427" s="258"/>
      <c r="F1427" s="258"/>
    </row>
    <row r="1428" spans="1:6" s="9" customFormat="1" x14ac:dyDescent="0.25">
      <c r="A1428" s="226"/>
      <c r="B1428" s="241"/>
      <c r="C1428" s="257"/>
      <c r="D1428" s="257"/>
      <c r="E1428" s="257"/>
      <c r="F1428" s="257"/>
    </row>
    <row r="1429" spans="1:6" s="9" customFormat="1" x14ac:dyDescent="0.25">
      <c r="A1429" s="266"/>
      <c r="B1429" s="241"/>
      <c r="C1429" s="257"/>
      <c r="D1429" s="257"/>
      <c r="E1429" s="257"/>
      <c r="F1429" s="257"/>
    </row>
    <row r="1430" spans="1:6" s="9" customFormat="1" x14ac:dyDescent="0.25">
      <c r="A1430" s="226"/>
      <c r="B1430" s="227"/>
      <c r="C1430" s="387"/>
      <c r="D1430" s="38"/>
      <c r="E1430" s="261"/>
      <c r="F1430" s="265"/>
    </row>
    <row r="1431" spans="1:6" s="9" customFormat="1" x14ac:dyDescent="0.25">
      <c r="A1431" s="226"/>
      <c r="B1431" s="227"/>
      <c r="C1431" s="387"/>
      <c r="D1431" s="38"/>
      <c r="E1431" s="261"/>
      <c r="F1431" s="265"/>
    </row>
    <row r="1432" spans="1:6" s="9" customFormat="1" x14ac:dyDescent="0.25">
      <c r="A1432" s="226"/>
      <c r="B1432" s="227"/>
      <c r="C1432" s="387"/>
      <c r="D1432" s="38"/>
      <c r="E1432" s="261"/>
      <c r="F1432" s="265"/>
    </row>
    <row r="1433" spans="1:6" s="9" customFormat="1" x14ac:dyDescent="0.25">
      <c r="A1433" s="226"/>
      <c r="B1433" s="227"/>
      <c r="C1433" s="387"/>
      <c r="D1433" s="38"/>
      <c r="E1433" s="261"/>
      <c r="F1433" s="265"/>
    </row>
    <row r="1434" spans="1:6" s="9" customFormat="1" x14ac:dyDescent="0.25">
      <c r="A1434" s="226"/>
      <c r="B1434" s="227"/>
      <c r="C1434" s="387"/>
      <c r="D1434" s="38"/>
      <c r="E1434" s="261"/>
      <c r="F1434" s="265"/>
    </row>
    <row r="1435" spans="1:6" s="9" customFormat="1" x14ac:dyDescent="0.25">
      <c r="A1435" s="226"/>
      <c r="B1435" s="227"/>
      <c r="C1435" s="387"/>
      <c r="D1435" s="38"/>
      <c r="E1435" s="261"/>
      <c r="F1435" s="265"/>
    </row>
    <row r="1436" spans="1:6" s="9" customFormat="1" x14ac:dyDescent="0.25">
      <c r="A1436" s="226"/>
      <c r="B1436" s="271"/>
      <c r="C1436" s="387"/>
      <c r="D1436" s="38"/>
      <c r="E1436" s="261"/>
      <c r="F1436" s="265"/>
    </row>
    <row r="1437" spans="1:6" s="9" customFormat="1" x14ac:dyDescent="0.25">
      <c r="A1437" s="226"/>
      <c r="B1437" s="271"/>
      <c r="C1437" s="387"/>
      <c r="D1437" s="38"/>
      <c r="E1437" s="261"/>
      <c r="F1437" s="265"/>
    </row>
    <row r="1438" spans="1:6" s="9" customFormat="1" x14ac:dyDescent="0.25">
      <c r="A1438" s="226"/>
      <c r="B1438" s="271"/>
      <c r="C1438" s="387"/>
      <c r="D1438" s="317"/>
      <c r="E1438" s="261"/>
      <c r="F1438" s="265"/>
    </row>
    <row r="1439" spans="1:6" s="9" customFormat="1" x14ac:dyDescent="0.25">
      <c r="A1439" s="226"/>
      <c r="B1439" s="271"/>
      <c r="C1439" s="387"/>
      <c r="D1439" s="317"/>
      <c r="E1439" s="261"/>
      <c r="F1439" s="265"/>
    </row>
    <row r="1440" spans="1:6" s="9" customFormat="1" x14ac:dyDescent="0.25">
      <c r="A1440" s="226"/>
      <c r="B1440" s="271"/>
      <c r="C1440" s="387"/>
      <c r="D1440" s="317"/>
      <c r="E1440" s="261"/>
      <c r="F1440" s="265"/>
    </row>
    <row r="1441" spans="1:6" s="9" customFormat="1" x14ac:dyDescent="0.25">
      <c r="A1441" s="226"/>
      <c r="B1441" s="271"/>
      <c r="C1441" s="387"/>
      <c r="D1441" s="317"/>
      <c r="E1441" s="261"/>
      <c r="F1441" s="265"/>
    </row>
    <row r="1442" spans="1:6" s="9" customFormat="1" x14ac:dyDescent="0.25">
      <c r="A1442" s="226"/>
      <c r="B1442" s="271"/>
      <c r="C1442" s="387"/>
      <c r="D1442" s="317"/>
      <c r="E1442" s="261"/>
      <c r="F1442" s="265"/>
    </row>
    <row r="1443" spans="1:6" s="9" customFormat="1" x14ac:dyDescent="0.25">
      <c r="A1443" s="226"/>
      <c r="B1443" s="271"/>
      <c r="C1443" s="387"/>
      <c r="D1443" s="317"/>
      <c r="E1443" s="261"/>
      <c r="F1443" s="265"/>
    </row>
    <row r="1444" spans="1:6" s="9" customFormat="1" x14ac:dyDescent="0.25">
      <c r="A1444" s="226"/>
      <c r="B1444" s="271"/>
      <c r="C1444" s="387"/>
      <c r="D1444" s="317"/>
      <c r="E1444" s="261"/>
      <c r="F1444" s="265"/>
    </row>
    <row r="1445" spans="1:6" s="9" customFormat="1" x14ac:dyDescent="0.25">
      <c r="A1445" s="226"/>
      <c r="B1445" s="271"/>
      <c r="C1445" s="387"/>
      <c r="D1445" s="317"/>
      <c r="E1445" s="261"/>
      <c r="F1445" s="265"/>
    </row>
    <row r="1446" spans="1:6" s="9" customFormat="1" x14ac:dyDescent="0.25">
      <c r="A1446" s="226"/>
      <c r="B1446" s="271"/>
      <c r="C1446" s="387"/>
      <c r="D1446" s="317"/>
      <c r="E1446" s="261"/>
      <c r="F1446" s="265"/>
    </row>
    <row r="1447" spans="1:6" s="9" customFormat="1" x14ac:dyDescent="0.25">
      <c r="A1447" s="226"/>
      <c r="B1447" s="271"/>
      <c r="C1447" s="387"/>
      <c r="D1447" s="317"/>
      <c r="E1447" s="261"/>
      <c r="F1447" s="265"/>
    </row>
    <row r="1448" spans="1:6" s="9" customFormat="1" x14ac:dyDescent="0.25">
      <c r="A1448" s="226"/>
      <c r="B1448" s="271"/>
      <c r="C1448" s="387"/>
      <c r="D1448" s="317"/>
      <c r="E1448" s="261"/>
      <c r="F1448" s="265"/>
    </row>
    <row r="1449" spans="1:6" s="9" customFormat="1" x14ac:dyDescent="0.25">
      <c r="A1449" s="226"/>
      <c r="B1449" s="271"/>
      <c r="C1449" s="387"/>
      <c r="D1449" s="317"/>
      <c r="E1449" s="261"/>
      <c r="F1449" s="265"/>
    </row>
    <row r="1450" spans="1:6" s="9" customFormat="1" x14ac:dyDescent="0.25">
      <c r="A1450" s="226"/>
      <c r="B1450" s="271"/>
      <c r="C1450" s="387"/>
      <c r="D1450" s="317"/>
      <c r="E1450" s="261"/>
      <c r="F1450" s="265"/>
    </row>
    <row r="1451" spans="1:6" s="9" customFormat="1" x14ac:dyDescent="0.25">
      <c r="A1451" s="226"/>
      <c r="B1451" s="271"/>
      <c r="C1451" s="387"/>
      <c r="D1451" s="317"/>
      <c r="E1451" s="261"/>
      <c r="F1451" s="265"/>
    </row>
    <row r="1452" spans="1:6" s="9" customFormat="1" x14ac:dyDescent="0.25">
      <c r="A1452" s="226"/>
      <c r="B1452" s="271"/>
      <c r="C1452" s="387"/>
      <c r="D1452" s="317"/>
      <c r="E1452" s="261"/>
      <c r="F1452" s="265"/>
    </row>
    <row r="1453" spans="1:6" s="9" customFormat="1" x14ac:dyDescent="0.25">
      <c r="A1453" s="226"/>
      <c r="B1453" s="271"/>
      <c r="C1453" s="387"/>
      <c r="D1453" s="317"/>
      <c r="E1453" s="261"/>
      <c r="F1453" s="265"/>
    </row>
    <row r="1454" spans="1:6" s="9" customFormat="1" x14ac:dyDescent="0.25">
      <c r="A1454" s="226"/>
      <c r="B1454" s="271"/>
      <c r="C1454" s="387"/>
      <c r="D1454" s="317"/>
      <c r="E1454" s="261"/>
      <c r="F1454" s="265"/>
    </row>
    <row r="1455" spans="1:6" s="9" customFormat="1" x14ac:dyDescent="0.25">
      <c r="A1455" s="226"/>
      <c r="B1455" s="271"/>
      <c r="C1455" s="387"/>
      <c r="D1455" s="317"/>
      <c r="E1455" s="261"/>
      <c r="F1455" s="265"/>
    </row>
    <row r="1456" spans="1:6" s="9" customFormat="1" x14ac:dyDescent="0.25">
      <c r="A1456" s="226"/>
      <c r="B1456" s="271"/>
      <c r="C1456" s="387"/>
      <c r="D1456" s="317"/>
      <c r="E1456" s="261"/>
      <c r="F1456" s="265"/>
    </row>
    <row r="1457" spans="1:6" s="9" customFormat="1" x14ac:dyDescent="0.25">
      <c r="A1457" s="226"/>
      <c r="B1457" s="271"/>
      <c r="C1457" s="387"/>
      <c r="D1457" s="317"/>
      <c r="E1457" s="261"/>
      <c r="F1457" s="265"/>
    </row>
    <row r="1458" spans="1:6" s="9" customFormat="1" x14ac:dyDescent="0.25">
      <c r="A1458" s="226"/>
      <c r="B1458" s="271"/>
      <c r="C1458" s="387"/>
      <c r="D1458" s="317"/>
      <c r="E1458" s="261"/>
      <c r="F1458" s="265"/>
    </row>
    <row r="1459" spans="1:6" s="9" customFormat="1" x14ac:dyDescent="0.25">
      <c r="A1459" s="226"/>
      <c r="B1459" s="271"/>
      <c r="C1459" s="387"/>
      <c r="D1459" s="317"/>
      <c r="E1459" s="261"/>
      <c r="F1459" s="265"/>
    </row>
    <row r="1460" spans="1:6" s="9" customFormat="1" x14ac:dyDescent="0.25">
      <c r="A1460" s="226"/>
      <c r="B1460" s="271"/>
      <c r="C1460" s="387"/>
      <c r="D1460" s="317"/>
      <c r="E1460" s="261"/>
      <c r="F1460" s="265"/>
    </row>
    <row r="1461" spans="1:6" s="9" customFormat="1" x14ac:dyDescent="0.25">
      <c r="A1461" s="226"/>
      <c r="B1461" s="243"/>
      <c r="C1461" s="387"/>
      <c r="D1461" s="317"/>
      <c r="E1461" s="261"/>
      <c r="F1461" s="265"/>
    </row>
    <row r="1462" spans="1:6" s="9" customFormat="1" x14ac:dyDescent="0.25">
      <c r="A1462" s="226"/>
      <c r="B1462" s="271"/>
      <c r="C1462" s="387"/>
      <c r="D1462" s="317"/>
      <c r="E1462" s="261"/>
      <c r="F1462" s="265"/>
    </row>
    <row r="1463" spans="1:6" s="9" customFormat="1" x14ac:dyDescent="0.25">
      <c r="A1463" s="226"/>
      <c r="B1463" s="271"/>
      <c r="C1463" s="387"/>
      <c r="D1463" s="317"/>
      <c r="E1463" s="261"/>
      <c r="F1463" s="265"/>
    </row>
    <row r="1464" spans="1:6" s="9" customFormat="1" x14ac:dyDescent="0.25">
      <c r="A1464" s="226"/>
      <c r="B1464" s="271"/>
      <c r="C1464" s="387"/>
      <c r="D1464" s="317"/>
      <c r="E1464" s="261"/>
      <c r="F1464" s="265"/>
    </row>
    <row r="1465" spans="1:6" s="9" customFormat="1" x14ac:dyDescent="0.25">
      <c r="A1465" s="226"/>
      <c r="B1465" s="271"/>
      <c r="C1465" s="387"/>
      <c r="D1465" s="317"/>
      <c r="E1465" s="261"/>
      <c r="F1465" s="265"/>
    </row>
    <row r="1466" spans="1:6" s="9" customFormat="1" x14ac:dyDescent="0.25">
      <c r="A1466" s="226"/>
      <c r="B1466" s="271"/>
      <c r="C1466" s="387"/>
      <c r="D1466" s="317"/>
      <c r="E1466" s="261"/>
      <c r="F1466" s="265"/>
    </row>
    <row r="1467" spans="1:6" s="9" customFormat="1" x14ac:dyDescent="0.25">
      <c r="A1467" s="226"/>
      <c r="B1467" s="271"/>
      <c r="C1467" s="387"/>
      <c r="D1467" s="317"/>
      <c r="E1467" s="261"/>
      <c r="F1467" s="265"/>
    </row>
    <row r="1468" spans="1:6" s="9" customFormat="1" x14ac:dyDescent="0.25">
      <c r="A1468" s="226"/>
      <c r="B1468" s="271"/>
      <c r="C1468" s="387"/>
      <c r="D1468" s="317"/>
      <c r="E1468" s="261"/>
      <c r="F1468" s="265"/>
    </row>
    <row r="1469" spans="1:6" s="9" customFormat="1" x14ac:dyDescent="0.25">
      <c r="A1469" s="226"/>
      <c r="B1469" s="271"/>
      <c r="C1469" s="387"/>
      <c r="D1469" s="317"/>
      <c r="E1469" s="261"/>
      <c r="F1469" s="265"/>
    </row>
    <row r="1470" spans="1:6" s="9" customFormat="1" x14ac:dyDescent="0.25">
      <c r="A1470" s="226"/>
      <c r="B1470" s="271"/>
      <c r="C1470" s="387"/>
      <c r="D1470" s="317"/>
      <c r="E1470" s="261"/>
      <c r="F1470" s="265"/>
    </row>
    <row r="1471" spans="1:6" s="9" customFormat="1" x14ac:dyDescent="0.25">
      <c r="A1471" s="226"/>
      <c r="B1471" s="271"/>
      <c r="C1471" s="387"/>
      <c r="D1471" s="317"/>
      <c r="E1471" s="261"/>
      <c r="F1471" s="265"/>
    </row>
    <row r="1472" spans="1:6" s="9" customFormat="1" x14ac:dyDescent="0.25">
      <c r="A1472" s="226"/>
      <c r="B1472" s="271"/>
      <c r="C1472" s="387"/>
      <c r="D1472" s="317"/>
      <c r="E1472" s="261"/>
      <c r="F1472" s="265"/>
    </row>
    <row r="1473" spans="1:6" x14ac:dyDescent="0.25">
      <c r="B1473" s="271"/>
      <c r="D1473" s="317"/>
      <c r="E1473" s="261"/>
      <c r="F1473" s="265"/>
    </row>
    <row r="1474" spans="1:6" s="22" customFormat="1" x14ac:dyDescent="0.25">
      <c r="A1474" s="303"/>
      <c r="B1474" s="312"/>
      <c r="C1474" s="312"/>
      <c r="D1474" s="312"/>
      <c r="E1474" s="312"/>
      <c r="F1474" s="312"/>
    </row>
    <row r="1475" spans="1:6" x14ac:dyDescent="0.25">
      <c r="A1475" s="266"/>
      <c r="B1475" s="378"/>
      <c r="C1475" s="266"/>
      <c r="D1475" s="272"/>
      <c r="E1475" s="272"/>
      <c r="F1475" s="273"/>
    </row>
    <row r="1476" spans="1:6" x14ac:dyDescent="0.25">
      <c r="B1476" s="382"/>
      <c r="C1476" s="226"/>
      <c r="D1476" s="261"/>
      <c r="E1476" s="261"/>
      <c r="F1476" s="262"/>
    </row>
    <row r="1477" spans="1:6" x14ac:dyDescent="0.25">
      <c r="B1477" s="352"/>
      <c r="C1477" s="226"/>
      <c r="D1477" s="261"/>
      <c r="E1477" s="261"/>
      <c r="F1477" s="262"/>
    </row>
    <row r="1478" spans="1:6" x14ac:dyDescent="0.25">
      <c r="B1478" s="382"/>
      <c r="C1478" s="226"/>
      <c r="D1478" s="261"/>
      <c r="E1478" s="261"/>
      <c r="F1478" s="262"/>
    </row>
    <row r="1479" spans="1:6" x14ac:dyDescent="0.25">
      <c r="B1479" s="382"/>
      <c r="C1479" s="226"/>
      <c r="D1479" s="261"/>
      <c r="E1479" s="261"/>
      <c r="F1479" s="262"/>
    </row>
    <row r="1480" spans="1:6" x14ac:dyDescent="0.25">
      <c r="B1480" s="283"/>
      <c r="C1480" s="226"/>
      <c r="D1480" s="261"/>
      <c r="E1480" s="261"/>
      <c r="F1480" s="262"/>
    </row>
    <row r="1481" spans="1:6" x14ac:dyDescent="0.25">
      <c r="B1481" s="283"/>
      <c r="C1481" s="226"/>
      <c r="D1481" s="261"/>
      <c r="E1481" s="261"/>
      <c r="F1481" s="262"/>
    </row>
    <row r="1482" spans="1:6" x14ac:dyDescent="0.25">
      <c r="B1482" s="283"/>
      <c r="C1482" s="226"/>
      <c r="D1482" s="261"/>
      <c r="E1482" s="261"/>
      <c r="F1482" s="262"/>
    </row>
    <row r="1483" spans="1:6" x14ac:dyDescent="0.25">
      <c r="B1483" s="283"/>
      <c r="C1483" s="226"/>
      <c r="D1483" s="261"/>
      <c r="E1483" s="261"/>
      <c r="F1483" s="262"/>
    </row>
    <row r="1484" spans="1:6" x14ac:dyDescent="0.25">
      <c r="B1484" s="283"/>
      <c r="C1484" s="226"/>
      <c r="D1484" s="261"/>
      <c r="E1484" s="261"/>
      <c r="F1484" s="262"/>
    </row>
    <row r="1485" spans="1:6" x14ac:dyDescent="0.25">
      <c r="B1485" s="283"/>
      <c r="C1485" s="226"/>
      <c r="D1485" s="261"/>
      <c r="E1485" s="261"/>
      <c r="F1485" s="262"/>
    </row>
    <row r="1486" spans="1:6" x14ac:dyDescent="0.25">
      <c r="B1486" s="283"/>
      <c r="C1486" s="226"/>
      <c r="D1486" s="261"/>
      <c r="E1486" s="261"/>
      <c r="F1486" s="262"/>
    </row>
    <row r="1487" spans="1:6" x14ac:dyDescent="0.25">
      <c r="B1487" s="283"/>
      <c r="C1487" s="226"/>
      <c r="D1487" s="261"/>
      <c r="E1487" s="261"/>
      <c r="F1487" s="262"/>
    </row>
    <row r="1488" spans="1:6" x14ac:dyDescent="0.25">
      <c r="B1488" s="283"/>
      <c r="C1488" s="226"/>
      <c r="D1488" s="261"/>
      <c r="E1488" s="261"/>
      <c r="F1488" s="262"/>
    </row>
    <row r="1489" spans="1:6" s="9" customFormat="1" x14ac:dyDescent="0.25">
      <c r="A1489" s="226"/>
      <c r="B1489" s="283"/>
      <c r="C1489" s="226"/>
      <c r="D1489" s="261"/>
      <c r="E1489" s="261"/>
      <c r="F1489" s="262"/>
    </row>
    <row r="1490" spans="1:6" s="9" customFormat="1" x14ac:dyDescent="0.25">
      <c r="A1490" s="226"/>
      <c r="B1490" s="283"/>
      <c r="C1490" s="226"/>
      <c r="D1490" s="261"/>
      <c r="E1490" s="261"/>
      <c r="F1490" s="262"/>
    </row>
    <row r="1491" spans="1:6" s="9" customFormat="1" x14ac:dyDescent="0.25">
      <c r="A1491" s="226"/>
      <c r="B1491" s="283"/>
      <c r="C1491" s="226"/>
      <c r="D1491" s="261"/>
      <c r="E1491" s="261"/>
      <c r="F1491" s="262"/>
    </row>
    <row r="1492" spans="1:6" s="9" customFormat="1" x14ac:dyDescent="0.25">
      <c r="A1492" s="226"/>
      <c r="B1492" s="283"/>
      <c r="C1492" s="226"/>
      <c r="D1492" s="261"/>
      <c r="E1492" s="261"/>
      <c r="F1492" s="262"/>
    </row>
    <row r="1493" spans="1:6" s="9" customFormat="1" x14ac:dyDescent="0.25">
      <c r="A1493" s="226"/>
      <c r="B1493" s="283"/>
      <c r="C1493" s="226"/>
      <c r="D1493" s="261"/>
      <c r="E1493" s="261"/>
      <c r="F1493" s="262"/>
    </row>
    <row r="1494" spans="1:6" s="9" customFormat="1" x14ac:dyDescent="0.25">
      <c r="A1494" s="226"/>
      <c r="B1494" s="283"/>
      <c r="C1494" s="226"/>
      <c r="D1494" s="261"/>
      <c r="E1494" s="261"/>
      <c r="F1494" s="262"/>
    </row>
    <row r="1495" spans="1:6" s="9" customFormat="1" x14ac:dyDescent="0.25">
      <c r="A1495" s="226"/>
      <c r="B1495" s="283"/>
      <c r="C1495" s="226"/>
      <c r="D1495" s="261"/>
      <c r="E1495" s="261"/>
      <c r="F1495" s="262"/>
    </row>
    <row r="1496" spans="1:6" s="9" customFormat="1" x14ac:dyDescent="0.25">
      <c r="A1496" s="226"/>
      <c r="B1496" s="283"/>
      <c r="C1496" s="226"/>
      <c r="D1496" s="261"/>
      <c r="E1496" s="261"/>
      <c r="F1496" s="262"/>
    </row>
    <row r="1497" spans="1:6" s="9" customFormat="1" x14ac:dyDescent="0.25">
      <c r="A1497" s="226"/>
      <c r="B1497" s="283"/>
      <c r="C1497" s="226"/>
      <c r="D1497" s="261"/>
      <c r="E1497" s="261"/>
      <c r="F1497" s="262"/>
    </row>
    <row r="1498" spans="1:6" s="9" customFormat="1" x14ac:dyDescent="0.25">
      <c r="A1498" s="226"/>
      <c r="B1498" s="283"/>
      <c r="C1498" s="226"/>
      <c r="D1498" s="261"/>
      <c r="E1498" s="261"/>
      <c r="F1498" s="262"/>
    </row>
    <row r="1499" spans="1:6" s="9" customFormat="1" x14ac:dyDescent="0.25">
      <c r="A1499" s="226"/>
      <c r="B1499" s="283"/>
      <c r="C1499" s="226"/>
      <c r="D1499" s="261"/>
      <c r="E1499" s="261"/>
      <c r="F1499" s="262"/>
    </row>
    <row r="1500" spans="1:6" s="9" customFormat="1" x14ac:dyDescent="0.25">
      <c r="A1500" s="226"/>
      <c r="B1500" s="283"/>
      <c r="C1500" s="226"/>
      <c r="D1500" s="261"/>
      <c r="E1500" s="261"/>
      <c r="F1500" s="262"/>
    </row>
    <row r="1501" spans="1:6" s="9" customFormat="1" x14ac:dyDescent="0.25">
      <c r="A1501" s="226"/>
      <c r="B1501" s="283"/>
      <c r="C1501" s="226"/>
      <c r="D1501" s="261"/>
      <c r="E1501" s="261"/>
      <c r="F1501" s="262"/>
    </row>
    <row r="1502" spans="1:6" s="9" customFormat="1" x14ac:dyDescent="0.25">
      <c r="A1502" s="226"/>
      <c r="B1502" s="283"/>
      <c r="C1502" s="226"/>
      <c r="D1502" s="261"/>
      <c r="E1502" s="261"/>
      <c r="F1502" s="262"/>
    </row>
    <row r="1503" spans="1:6" s="9" customFormat="1" x14ac:dyDescent="0.25">
      <c r="A1503" s="226"/>
      <c r="B1503" s="283"/>
      <c r="C1503" s="226"/>
      <c r="D1503" s="261"/>
      <c r="E1503" s="261"/>
      <c r="F1503" s="262"/>
    </row>
    <row r="1504" spans="1:6" s="9" customFormat="1" x14ac:dyDescent="0.25">
      <c r="A1504" s="226"/>
      <c r="B1504" s="283"/>
      <c r="C1504" s="226"/>
      <c r="D1504" s="261"/>
      <c r="E1504" s="261"/>
      <c r="F1504" s="262"/>
    </row>
    <row r="1505" spans="1:6" s="9" customFormat="1" x14ac:dyDescent="0.25">
      <c r="A1505" s="226"/>
      <c r="B1505" s="283"/>
      <c r="C1505" s="226"/>
      <c r="D1505" s="261"/>
      <c r="E1505" s="261"/>
      <c r="F1505" s="262"/>
    </row>
    <row r="1506" spans="1:6" s="9" customFormat="1" x14ac:dyDescent="0.25">
      <c r="A1506" s="226"/>
      <c r="B1506" s="283"/>
      <c r="C1506" s="226"/>
      <c r="D1506" s="261"/>
      <c r="E1506" s="261"/>
      <c r="F1506" s="262"/>
    </row>
    <row r="1507" spans="1:6" s="9" customFormat="1" x14ac:dyDescent="0.25">
      <c r="A1507" s="266"/>
      <c r="B1507" s="318"/>
      <c r="C1507" s="266"/>
      <c r="D1507" s="261"/>
      <c r="E1507" s="261"/>
      <c r="F1507" s="273"/>
    </row>
    <row r="1508" spans="1:6" s="9" customFormat="1" x14ac:dyDescent="0.25">
      <c r="A1508" s="226"/>
      <c r="B1508" s="283"/>
      <c r="C1508" s="226"/>
      <c r="D1508" s="261"/>
      <c r="E1508" s="261"/>
      <c r="F1508" s="262"/>
    </row>
    <row r="1509" spans="1:6" s="9" customFormat="1" x14ac:dyDescent="0.25">
      <c r="A1509" s="226"/>
      <c r="B1509" s="283"/>
      <c r="C1509" s="226"/>
      <c r="D1509" s="261"/>
      <c r="E1509" s="261"/>
      <c r="F1509" s="262"/>
    </row>
    <row r="1510" spans="1:6" s="9" customFormat="1" x14ac:dyDescent="0.25">
      <c r="A1510" s="226"/>
      <c r="B1510" s="283"/>
      <c r="C1510" s="226"/>
      <c r="D1510" s="261"/>
      <c r="E1510" s="261"/>
      <c r="F1510" s="262"/>
    </row>
    <row r="1511" spans="1:6" s="9" customFormat="1" x14ac:dyDescent="0.25">
      <c r="A1511" s="226"/>
      <c r="B1511" s="283"/>
      <c r="C1511" s="226"/>
      <c r="D1511" s="261"/>
      <c r="E1511" s="261"/>
      <c r="F1511" s="262"/>
    </row>
    <row r="1512" spans="1:6" s="9" customFormat="1" x14ac:dyDescent="0.25">
      <c r="A1512" s="226"/>
      <c r="B1512" s="283"/>
      <c r="C1512" s="226"/>
      <c r="D1512" s="261"/>
      <c r="E1512" s="261"/>
      <c r="F1512" s="262"/>
    </row>
    <row r="1513" spans="1:6" s="9" customFormat="1" x14ac:dyDescent="0.25">
      <c r="A1513" s="226"/>
      <c r="B1513" s="283"/>
      <c r="C1513" s="226"/>
      <c r="D1513" s="261"/>
      <c r="E1513" s="261"/>
      <c r="F1513" s="262"/>
    </row>
    <row r="1514" spans="1:6" s="9" customFormat="1" x14ac:dyDescent="0.25">
      <c r="A1514" s="226"/>
      <c r="B1514" s="283"/>
      <c r="C1514" s="226"/>
      <c r="D1514" s="261"/>
      <c r="E1514" s="261"/>
      <c r="F1514" s="262"/>
    </row>
    <row r="1515" spans="1:6" s="9" customFormat="1" x14ac:dyDescent="0.25">
      <c r="A1515" s="226"/>
      <c r="B1515" s="283"/>
      <c r="C1515" s="226"/>
      <c r="D1515" s="261"/>
      <c r="E1515" s="261"/>
      <c r="F1515" s="262"/>
    </row>
    <row r="1516" spans="1:6" s="9" customFormat="1" x14ac:dyDescent="0.25">
      <c r="A1516" s="226"/>
      <c r="B1516" s="283"/>
      <c r="C1516" s="226"/>
      <c r="D1516" s="261"/>
      <c r="E1516" s="261"/>
      <c r="F1516" s="262"/>
    </row>
    <row r="1517" spans="1:6" s="9" customFormat="1" x14ac:dyDescent="0.25">
      <c r="A1517" s="226"/>
      <c r="B1517" s="283"/>
      <c r="C1517" s="226"/>
      <c r="D1517" s="261"/>
      <c r="E1517" s="261"/>
      <c r="F1517" s="262"/>
    </row>
    <row r="1518" spans="1:6" s="9" customFormat="1" x14ac:dyDescent="0.25">
      <c r="A1518" s="226"/>
      <c r="B1518" s="283"/>
      <c r="C1518" s="226"/>
      <c r="D1518" s="261"/>
      <c r="E1518" s="261"/>
      <c r="F1518" s="262"/>
    </row>
    <row r="1519" spans="1:6" s="9" customFormat="1" x14ac:dyDescent="0.25">
      <c r="A1519" s="266"/>
      <c r="B1519" s="319"/>
      <c r="C1519" s="266"/>
      <c r="D1519" s="261"/>
      <c r="E1519" s="261"/>
      <c r="F1519" s="273"/>
    </row>
    <row r="1520" spans="1:6" s="9" customFormat="1" x14ac:dyDescent="0.25">
      <c r="A1520" s="226"/>
      <c r="B1520" s="283"/>
      <c r="C1520" s="226"/>
      <c r="D1520" s="261"/>
      <c r="E1520" s="261"/>
      <c r="F1520" s="262"/>
    </row>
    <row r="1521" spans="1:6" s="9" customFormat="1" x14ac:dyDescent="0.25">
      <c r="A1521" s="226"/>
      <c r="B1521" s="283"/>
      <c r="C1521" s="226"/>
      <c r="D1521" s="261"/>
      <c r="E1521" s="261"/>
      <c r="F1521" s="262"/>
    </row>
    <row r="1522" spans="1:6" s="9" customFormat="1" x14ac:dyDescent="0.25">
      <c r="A1522" s="226"/>
      <c r="B1522" s="283"/>
      <c r="C1522" s="226"/>
      <c r="D1522" s="261"/>
      <c r="E1522" s="261"/>
      <c r="F1522" s="262"/>
    </row>
    <row r="1523" spans="1:6" s="9" customFormat="1" x14ac:dyDescent="0.25">
      <c r="A1523" s="226"/>
      <c r="B1523" s="283"/>
      <c r="C1523" s="226"/>
      <c r="D1523" s="261"/>
      <c r="E1523" s="261"/>
      <c r="F1523" s="262"/>
    </row>
    <row r="1524" spans="1:6" s="9" customFormat="1" x14ac:dyDescent="0.25">
      <c r="A1524" s="226"/>
      <c r="B1524" s="283"/>
      <c r="C1524" s="226"/>
      <c r="D1524" s="261"/>
      <c r="E1524" s="261"/>
      <c r="F1524" s="262"/>
    </row>
    <row r="1525" spans="1:6" s="9" customFormat="1" x14ac:dyDescent="0.25">
      <c r="A1525" s="226"/>
      <c r="B1525" s="283"/>
      <c r="C1525" s="226"/>
      <c r="D1525" s="261"/>
      <c r="E1525" s="261"/>
      <c r="F1525" s="262"/>
    </row>
    <row r="1526" spans="1:6" s="9" customFormat="1" x14ac:dyDescent="0.25">
      <c r="A1526" s="226"/>
      <c r="B1526" s="283"/>
      <c r="C1526" s="226"/>
      <c r="D1526" s="261"/>
      <c r="E1526" s="261"/>
      <c r="F1526" s="262"/>
    </row>
    <row r="1527" spans="1:6" s="9" customFormat="1" x14ac:dyDescent="0.25">
      <c r="A1527" s="226"/>
      <c r="B1527" s="283"/>
      <c r="C1527" s="226"/>
      <c r="D1527" s="261"/>
      <c r="E1527" s="261"/>
      <c r="F1527" s="262"/>
    </row>
    <row r="1528" spans="1:6" s="9" customFormat="1" x14ac:dyDescent="0.25">
      <c r="A1528" s="226"/>
      <c r="B1528" s="283"/>
      <c r="C1528" s="226"/>
      <c r="D1528" s="261"/>
      <c r="E1528" s="261"/>
      <c r="F1528" s="262"/>
    </row>
    <row r="1529" spans="1:6" s="9" customFormat="1" x14ac:dyDescent="0.25">
      <c r="A1529" s="226"/>
      <c r="B1529" s="283"/>
      <c r="C1529" s="226"/>
      <c r="D1529" s="261"/>
      <c r="E1529" s="261"/>
      <c r="F1529" s="262"/>
    </row>
    <row r="1530" spans="1:6" s="9" customFormat="1" x14ac:dyDescent="0.25">
      <c r="A1530" s="226"/>
      <c r="B1530" s="283"/>
      <c r="C1530" s="226"/>
      <c r="D1530" s="261"/>
      <c r="E1530" s="261"/>
      <c r="F1530" s="262"/>
    </row>
    <row r="1531" spans="1:6" s="9" customFormat="1" x14ac:dyDescent="0.25">
      <c r="A1531" s="226"/>
      <c r="B1531" s="283"/>
      <c r="C1531" s="226"/>
      <c r="D1531" s="261"/>
      <c r="E1531" s="261"/>
      <c r="F1531" s="262"/>
    </row>
    <row r="1532" spans="1:6" s="9" customFormat="1" x14ac:dyDescent="0.25">
      <c r="A1532" s="226"/>
      <c r="B1532" s="283"/>
      <c r="C1532" s="226"/>
      <c r="D1532" s="261"/>
      <c r="E1532" s="261"/>
      <c r="F1532" s="262"/>
    </row>
    <row r="1533" spans="1:6" s="9" customFormat="1" x14ac:dyDescent="0.25">
      <c r="A1533" s="226"/>
      <c r="B1533" s="283"/>
      <c r="C1533" s="226"/>
      <c r="D1533" s="261"/>
      <c r="E1533" s="261"/>
      <c r="F1533" s="262"/>
    </row>
    <row r="1534" spans="1:6" s="9" customFormat="1" x14ac:dyDescent="0.25">
      <c r="A1534" s="226"/>
      <c r="B1534" s="283"/>
      <c r="C1534" s="226"/>
      <c r="D1534" s="261"/>
      <c r="E1534" s="261"/>
      <c r="F1534" s="262"/>
    </row>
    <row r="1535" spans="1:6" s="9" customFormat="1" x14ac:dyDescent="0.25">
      <c r="A1535" s="226"/>
      <c r="B1535" s="283"/>
      <c r="C1535" s="226"/>
      <c r="D1535" s="261"/>
      <c r="E1535" s="261"/>
      <c r="F1535" s="262"/>
    </row>
    <row r="1536" spans="1:6" s="9" customFormat="1" x14ac:dyDescent="0.25">
      <c r="A1536" s="226"/>
      <c r="B1536" s="283"/>
      <c r="C1536" s="226"/>
      <c r="D1536" s="261"/>
      <c r="E1536" s="261"/>
      <c r="F1536" s="262"/>
    </row>
    <row r="1537" spans="1:6" s="9" customFormat="1" x14ac:dyDescent="0.25">
      <c r="A1537" s="226"/>
      <c r="B1537" s="283"/>
      <c r="C1537" s="226"/>
      <c r="D1537" s="261"/>
      <c r="E1537" s="261"/>
      <c r="F1537" s="262"/>
    </row>
    <row r="1538" spans="1:6" s="9" customFormat="1" x14ac:dyDescent="0.25">
      <c r="A1538" s="226"/>
      <c r="B1538" s="283"/>
      <c r="C1538" s="226"/>
      <c r="D1538" s="261"/>
      <c r="E1538" s="261"/>
      <c r="F1538" s="262"/>
    </row>
    <row r="1539" spans="1:6" s="9" customFormat="1" x14ac:dyDescent="0.25">
      <c r="A1539" s="226"/>
      <c r="B1539" s="283"/>
      <c r="C1539" s="226"/>
      <c r="D1539" s="261"/>
      <c r="E1539" s="261"/>
      <c r="F1539" s="262"/>
    </row>
    <row r="1540" spans="1:6" s="9" customFormat="1" x14ac:dyDescent="0.25">
      <c r="A1540" s="226"/>
      <c r="B1540" s="283"/>
      <c r="C1540" s="226"/>
      <c r="D1540" s="261"/>
      <c r="E1540" s="261"/>
      <c r="F1540" s="262"/>
    </row>
    <row r="1541" spans="1:6" s="9" customFormat="1" x14ac:dyDescent="0.25">
      <c r="A1541" s="226"/>
      <c r="B1541" s="283"/>
      <c r="C1541" s="226"/>
      <c r="D1541" s="261"/>
      <c r="E1541" s="261"/>
      <c r="F1541" s="262"/>
    </row>
    <row r="1542" spans="1:6" s="9" customFormat="1" x14ac:dyDescent="0.25">
      <c r="A1542" s="226"/>
      <c r="B1542" s="283"/>
      <c r="C1542" s="226"/>
      <c r="D1542" s="261"/>
      <c r="E1542" s="261"/>
      <c r="F1542" s="262"/>
    </row>
    <row r="1543" spans="1:6" s="9" customFormat="1" x14ac:dyDescent="0.25">
      <c r="A1543" s="226"/>
      <c r="B1543" s="283"/>
      <c r="C1543" s="226"/>
      <c r="D1543" s="261"/>
      <c r="E1543" s="261"/>
      <c r="F1543" s="262"/>
    </row>
    <row r="1544" spans="1:6" s="9" customFormat="1" x14ac:dyDescent="0.25">
      <c r="A1544" s="226"/>
      <c r="B1544" s="283"/>
      <c r="C1544" s="226"/>
      <c r="D1544" s="261"/>
      <c r="E1544" s="261"/>
      <c r="F1544" s="262"/>
    </row>
    <row r="1545" spans="1:6" s="9" customFormat="1" x14ac:dyDescent="0.25">
      <c r="A1545" s="226"/>
      <c r="B1545" s="283"/>
      <c r="C1545" s="226"/>
      <c r="D1545" s="261"/>
      <c r="E1545" s="261"/>
      <c r="F1545" s="262"/>
    </row>
    <row r="1546" spans="1:6" s="9" customFormat="1" x14ac:dyDescent="0.25">
      <c r="A1546" s="226"/>
      <c r="B1546" s="283"/>
      <c r="C1546" s="226"/>
      <c r="D1546" s="261"/>
      <c r="E1546" s="261"/>
      <c r="F1546" s="262"/>
    </row>
    <row r="1547" spans="1:6" s="9" customFormat="1" x14ac:dyDescent="0.25">
      <c r="A1547" s="226"/>
      <c r="B1547" s="283"/>
      <c r="C1547" s="226"/>
      <c r="D1547" s="261"/>
      <c r="E1547" s="261"/>
      <c r="F1547" s="262"/>
    </row>
    <row r="1548" spans="1:6" s="9" customFormat="1" x14ac:dyDescent="0.25">
      <c r="A1548" s="226"/>
      <c r="B1548" s="283"/>
      <c r="C1548" s="226"/>
      <c r="D1548" s="261"/>
      <c r="E1548" s="261"/>
      <c r="F1548" s="262"/>
    </row>
    <row r="1549" spans="1:6" s="9" customFormat="1" x14ac:dyDescent="0.25">
      <c r="A1549" s="226"/>
      <c r="B1549" s="283"/>
      <c r="C1549" s="226"/>
      <c r="D1549" s="261"/>
      <c r="E1549" s="261"/>
      <c r="F1549" s="262"/>
    </row>
    <row r="1550" spans="1:6" s="9" customFormat="1" x14ac:dyDescent="0.25">
      <c r="A1550" s="226"/>
      <c r="B1550" s="320"/>
      <c r="C1550" s="226"/>
      <c r="D1550" s="261"/>
      <c r="E1550" s="261"/>
      <c r="F1550" s="262"/>
    </row>
    <row r="1551" spans="1:6" s="9" customFormat="1" x14ac:dyDescent="0.25">
      <c r="A1551" s="226"/>
      <c r="B1551" s="283"/>
      <c r="C1551" s="226"/>
      <c r="D1551" s="261"/>
      <c r="E1551" s="261"/>
      <c r="F1551" s="262"/>
    </row>
    <row r="1552" spans="1:6" s="9" customFormat="1" x14ac:dyDescent="0.25">
      <c r="A1552" s="226"/>
      <c r="B1552" s="283"/>
      <c r="C1552" s="226"/>
      <c r="D1552" s="261"/>
      <c r="E1552" s="261"/>
      <c r="F1552" s="262"/>
    </row>
    <row r="1553" spans="1:6" x14ac:dyDescent="0.25">
      <c r="B1553" s="283"/>
      <c r="C1553" s="226"/>
      <c r="D1553" s="261"/>
      <c r="E1553" s="261"/>
      <c r="F1553" s="262"/>
    </row>
    <row r="1554" spans="1:6" x14ac:dyDescent="0.25">
      <c r="B1554" s="283"/>
      <c r="C1554" s="226"/>
      <c r="D1554" s="261"/>
      <c r="E1554" s="261"/>
      <c r="F1554" s="262"/>
    </row>
    <row r="1555" spans="1:6" x14ac:dyDescent="0.25">
      <c r="B1555" s="283"/>
      <c r="C1555" s="226"/>
      <c r="D1555" s="261"/>
      <c r="E1555" s="261"/>
      <c r="F1555" s="262"/>
    </row>
    <row r="1557" spans="1:6" s="22" customFormat="1" x14ac:dyDescent="0.25">
      <c r="A1557" s="245"/>
      <c r="B1557" s="245"/>
      <c r="C1557" s="245"/>
      <c r="D1557" s="245"/>
      <c r="E1557" s="245"/>
      <c r="F1557" s="245"/>
    </row>
    <row r="1559" spans="1:6" s="22" customFormat="1" x14ac:dyDescent="0.25">
      <c r="A1559" s="311"/>
      <c r="B1559" s="247"/>
      <c r="C1559" s="312"/>
      <c r="D1559" s="312"/>
      <c r="E1559" s="312"/>
      <c r="F1559" s="312"/>
    </row>
    <row r="1560" spans="1:6" x14ac:dyDescent="0.25">
      <c r="A1560" s="266"/>
      <c r="B1560" s="378"/>
      <c r="D1560" s="68"/>
      <c r="F1560" s="265"/>
    </row>
    <row r="1561" spans="1:6" x14ac:dyDescent="0.25">
      <c r="A1561" s="270"/>
      <c r="B1561" s="321"/>
      <c r="C1561" s="289"/>
      <c r="D1561" s="70"/>
      <c r="E1561" s="289"/>
      <c r="F1561" s="324"/>
    </row>
    <row r="1562" spans="1:6" x14ac:dyDescent="0.25">
      <c r="B1562" s="382"/>
      <c r="D1562" s="261"/>
      <c r="E1562" s="261"/>
      <c r="F1562" s="265"/>
    </row>
    <row r="1563" spans="1:6" x14ac:dyDescent="0.25">
      <c r="B1563" s="382"/>
      <c r="D1563" s="261"/>
      <c r="E1563" s="261"/>
      <c r="F1563" s="265"/>
    </row>
    <row r="1564" spans="1:6" x14ac:dyDescent="0.25">
      <c r="B1564" s="382"/>
      <c r="D1564" s="261"/>
      <c r="E1564" s="261"/>
      <c r="F1564" s="265"/>
    </row>
    <row r="1565" spans="1:6" x14ac:dyDescent="0.25">
      <c r="B1565" s="382"/>
      <c r="D1565" s="261"/>
      <c r="E1565" s="261"/>
      <c r="F1565" s="265"/>
    </row>
    <row r="1566" spans="1:6" x14ac:dyDescent="0.25">
      <c r="A1566" s="270"/>
      <c r="B1566" s="321"/>
      <c r="C1566" s="289"/>
      <c r="D1566" s="261"/>
      <c r="E1566" s="261"/>
      <c r="F1566" s="324"/>
    </row>
    <row r="1567" spans="1:6" x14ac:dyDescent="0.25">
      <c r="B1567" s="382"/>
      <c r="D1567" s="261"/>
      <c r="E1567" s="261"/>
      <c r="F1567" s="265"/>
    </row>
    <row r="1568" spans="1:6" x14ac:dyDescent="0.25">
      <c r="B1568" s="382"/>
      <c r="D1568" s="261"/>
      <c r="E1568" s="261"/>
      <c r="F1568" s="265"/>
    </row>
    <row r="1569" spans="1:6" s="9" customFormat="1" x14ac:dyDescent="0.25">
      <c r="A1569" s="226"/>
      <c r="B1569" s="382"/>
      <c r="C1569" s="387"/>
      <c r="D1569" s="261"/>
      <c r="E1569" s="261"/>
      <c r="F1569" s="265"/>
    </row>
    <row r="1570" spans="1:6" s="9" customFormat="1" x14ac:dyDescent="0.25">
      <c r="A1570" s="226"/>
      <c r="B1570" s="382"/>
      <c r="C1570" s="387"/>
      <c r="D1570" s="261"/>
      <c r="E1570" s="261"/>
      <c r="F1570" s="265"/>
    </row>
    <row r="1571" spans="1:6" s="9" customFormat="1" x14ac:dyDescent="0.25">
      <c r="A1571" s="226"/>
      <c r="B1571" s="382"/>
      <c r="C1571" s="387"/>
      <c r="D1571" s="261"/>
      <c r="E1571" s="261"/>
      <c r="F1571" s="265"/>
    </row>
    <row r="1572" spans="1:6" s="9" customFormat="1" x14ac:dyDescent="0.25">
      <c r="A1572" s="226"/>
      <c r="B1572" s="382"/>
      <c r="C1572" s="387"/>
      <c r="D1572" s="261"/>
      <c r="E1572" s="261"/>
      <c r="F1572" s="265"/>
    </row>
    <row r="1573" spans="1:6" s="9" customFormat="1" x14ac:dyDescent="0.25">
      <c r="A1573" s="270"/>
      <c r="B1573" s="321"/>
      <c r="C1573" s="289"/>
      <c r="D1573" s="261"/>
      <c r="E1573" s="261"/>
      <c r="F1573" s="324"/>
    </row>
    <row r="1574" spans="1:6" s="9" customFormat="1" x14ac:dyDescent="0.25">
      <c r="A1574" s="226"/>
      <c r="B1574" s="382"/>
      <c r="C1574" s="387"/>
      <c r="D1574" s="261"/>
      <c r="E1574" s="261"/>
      <c r="F1574" s="265"/>
    </row>
    <row r="1575" spans="1:6" s="9" customFormat="1" x14ac:dyDescent="0.25">
      <c r="A1575" s="226"/>
      <c r="B1575" s="382"/>
      <c r="C1575" s="387"/>
      <c r="D1575" s="261"/>
      <c r="E1575" s="261"/>
      <c r="F1575" s="265"/>
    </row>
    <row r="1576" spans="1:6" s="9" customFormat="1" x14ac:dyDescent="0.25">
      <c r="A1576" s="270"/>
      <c r="B1576" s="321"/>
      <c r="C1576" s="289"/>
      <c r="D1576" s="261"/>
      <c r="E1576" s="261"/>
      <c r="F1576" s="324"/>
    </row>
    <row r="1577" spans="1:6" s="9" customFormat="1" x14ac:dyDescent="0.25">
      <c r="A1577" s="226"/>
      <c r="B1577" s="382"/>
      <c r="C1577" s="387"/>
      <c r="D1577" s="261"/>
      <c r="E1577" s="261"/>
      <c r="F1577" s="265"/>
    </row>
    <row r="1578" spans="1:6" s="9" customFormat="1" x14ac:dyDescent="0.25">
      <c r="A1578" s="226"/>
      <c r="B1578" s="382"/>
      <c r="C1578" s="387"/>
      <c r="D1578" s="261"/>
      <c r="E1578" s="261"/>
      <c r="F1578" s="265"/>
    </row>
    <row r="1579" spans="1:6" s="9" customFormat="1" x14ac:dyDescent="0.25">
      <c r="A1579" s="226"/>
      <c r="B1579" s="382"/>
      <c r="C1579" s="387"/>
      <c r="D1579" s="261"/>
      <c r="E1579" s="261"/>
      <c r="F1579" s="265"/>
    </row>
    <row r="1580" spans="1:6" s="9" customFormat="1" x14ac:dyDescent="0.25">
      <c r="A1580" s="226"/>
      <c r="B1580" s="382"/>
      <c r="C1580" s="387"/>
      <c r="D1580" s="261"/>
      <c r="E1580" s="261"/>
      <c r="F1580" s="265"/>
    </row>
    <row r="1581" spans="1:6" s="9" customFormat="1" x14ac:dyDescent="0.25">
      <c r="A1581" s="226"/>
      <c r="B1581" s="382"/>
      <c r="C1581" s="387"/>
      <c r="D1581" s="261"/>
      <c r="E1581" s="261"/>
      <c r="F1581" s="265"/>
    </row>
    <row r="1582" spans="1:6" s="9" customFormat="1" x14ac:dyDescent="0.25">
      <c r="A1582" s="226"/>
      <c r="B1582" s="382"/>
      <c r="C1582" s="387"/>
      <c r="D1582" s="261"/>
      <c r="E1582" s="261"/>
      <c r="F1582" s="265"/>
    </row>
    <row r="1583" spans="1:6" s="9" customFormat="1" x14ac:dyDescent="0.25">
      <c r="A1583" s="270"/>
      <c r="B1583" s="321"/>
      <c r="C1583" s="289"/>
      <c r="D1583" s="261"/>
      <c r="E1583" s="261"/>
      <c r="F1583" s="324"/>
    </row>
    <row r="1584" spans="1:6" s="9" customFormat="1" x14ac:dyDescent="0.25">
      <c r="A1584" s="226"/>
      <c r="B1584" s="382"/>
      <c r="C1584" s="387"/>
      <c r="D1584" s="261"/>
      <c r="E1584" s="261"/>
      <c r="F1584" s="265"/>
    </row>
    <row r="1585" spans="1:6" s="9" customFormat="1" x14ac:dyDescent="0.25">
      <c r="A1585" s="226"/>
      <c r="B1585" s="382"/>
      <c r="C1585" s="387"/>
      <c r="D1585" s="261"/>
      <c r="E1585" s="261"/>
      <c r="F1585" s="265"/>
    </row>
    <row r="1586" spans="1:6" s="9" customFormat="1" x14ac:dyDescent="0.25">
      <c r="A1586" s="226"/>
      <c r="B1586" s="382"/>
      <c r="C1586" s="387"/>
      <c r="D1586" s="261"/>
      <c r="E1586" s="261"/>
      <c r="F1586" s="265"/>
    </row>
    <row r="1587" spans="1:6" s="9" customFormat="1" x14ac:dyDescent="0.25">
      <c r="A1587" s="226"/>
      <c r="B1587" s="382"/>
      <c r="C1587" s="387"/>
      <c r="D1587" s="261"/>
      <c r="E1587" s="261"/>
      <c r="F1587" s="265"/>
    </row>
    <row r="1588" spans="1:6" s="9" customFormat="1" x14ac:dyDescent="0.25">
      <c r="A1588" s="270"/>
      <c r="B1588" s="321"/>
      <c r="C1588" s="289"/>
      <c r="D1588" s="261"/>
      <c r="E1588" s="261"/>
      <c r="F1588" s="324"/>
    </row>
    <row r="1589" spans="1:6" s="9" customFormat="1" x14ac:dyDescent="0.25">
      <c r="A1589" s="226"/>
      <c r="B1589" s="382"/>
      <c r="C1589" s="387"/>
      <c r="D1589" s="261"/>
      <c r="E1589" s="261"/>
      <c r="F1589" s="265"/>
    </row>
    <row r="1590" spans="1:6" s="9" customFormat="1" x14ac:dyDescent="0.25">
      <c r="A1590" s="226"/>
      <c r="B1590" s="382"/>
      <c r="C1590" s="387"/>
      <c r="D1590" s="261"/>
      <c r="E1590" s="261"/>
      <c r="F1590" s="265"/>
    </row>
    <row r="1591" spans="1:6" s="9" customFormat="1" x14ac:dyDescent="0.25">
      <c r="A1591" s="226"/>
      <c r="B1591" s="382"/>
      <c r="C1591" s="387"/>
      <c r="D1591" s="261"/>
      <c r="E1591" s="261"/>
      <c r="F1591" s="265"/>
    </row>
    <row r="1592" spans="1:6" s="9" customFormat="1" x14ac:dyDescent="0.25">
      <c r="A1592" s="226"/>
      <c r="B1592" s="382"/>
      <c r="C1592" s="387"/>
      <c r="D1592" s="261"/>
      <c r="E1592" s="261"/>
      <c r="F1592" s="265"/>
    </row>
    <row r="1593" spans="1:6" s="9" customFormat="1" x14ac:dyDescent="0.25">
      <c r="A1593" s="226"/>
      <c r="B1593" s="382"/>
      <c r="C1593" s="387"/>
      <c r="D1593" s="261"/>
      <c r="E1593" s="261"/>
      <c r="F1593" s="265"/>
    </row>
    <row r="1594" spans="1:6" s="9" customFormat="1" x14ac:dyDescent="0.25">
      <c r="A1594" s="226"/>
      <c r="B1594" s="382"/>
      <c r="C1594" s="387"/>
      <c r="D1594" s="261"/>
      <c r="E1594" s="261"/>
      <c r="F1594" s="265"/>
    </row>
    <row r="1595" spans="1:6" s="9" customFormat="1" x14ac:dyDescent="0.25">
      <c r="A1595" s="226"/>
      <c r="B1595" s="382"/>
      <c r="C1595" s="387"/>
      <c r="D1595" s="261"/>
      <c r="E1595" s="261"/>
      <c r="F1595" s="265"/>
    </row>
    <row r="1596" spans="1:6" s="9" customFormat="1" x14ac:dyDescent="0.25">
      <c r="A1596" s="226"/>
      <c r="B1596" s="382"/>
      <c r="C1596" s="387"/>
      <c r="D1596" s="261"/>
      <c r="E1596" s="261"/>
      <c r="F1596" s="265"/>
    </row>
    <row r="1597" spans="1:6" s="9" customFormat="1" x14ac:dyDescent="0.25">
      <c r="A1597" s="270"/>
      <c r="B1597" s="321"/>
      <c r="C1597" s="289"/>
      <c r="D1597" s="261"/>
      <c r="E1597" s="261"/>
      <c r="F1597" s="324"/>
    </row>
    <row r="1598" spans="1:6" s="9" customFormat="1" x14ac:dyDescent="0.25">
      <c r="A1598" s="226"/>
      <c r="B1598" s="382"/>
      <c r="C1598" s="387"/>
      <c r="D1598" s="261"/>
      <c r="E1598" s="261"/>
      <c r="F1598" s="265"/>
    </row>
    <row r="1599" spans="1:6" s="9" customFormat="1" x14ac:dyDescent="0.25">
      <c r="A1599" s="226"/>
      <c r="B1599" s="382"/>
      <c r="C1599" s="387"/>
      <c r="D1599" s="261"/>
      <c r="E1599" s="261"/>
      <c r="F1599" s="265"/>
    </row>
    <row r="1600" spans="1:6" s="9" customFormat="1" x14ac:dyDescent="0.25">
      <c r="A1600" s="226"/>
      <c r="B1600" s="382"/>
      <c r="C1600" s="387"/>
      <c r="D1600" s="261"/>
      <c r="E1600" s="261"/>
      <c r="F1600" s="265"/>
    </row>
    <row r="1601" spans="1:6" s="9" customFormat="1" x14ac:dyDescent="0.25">
      <c r="A1601" s="226"/>
      <c r="B1601" s="382"/>
      <c r="C1601" s="387"/>
      <c r="D1601" s="261"/>
      <c r="E1601" s="261"/>
      <c r="F1601" s="265"/>
    </row>
    <row r="1602" spans="1:6" s="9" customFormat="1" x14ac:dyDescent="0.25">
      <c r="A1602" s="226"/>
      <c r="B1602" s="382"/>
      <c r="C1602" s="387"/>
      <c r="D1602" s="261"/>
      <c r="E1602" s="261"/>
      <c r="F1602" s="265"/>
    </row>
    <row r="1603" spans="1:6" s="9" customFormat="1" x14ac:dyDescent="0.25">
      <c r="A1603" s="226"/>
      <c r="B1603" s="382"/>
      <c r="C1603" s="387"/>
      <c r="D1603" s="261"/>
      <c r="E1603" s="261"/>
      <c r="F1603" s="265"/>
    </row>
    <row r="1604" spans="1:6" s="9" customFormat="1" x14ac:dyDescent="0.25">
      <c r="A1604" s="226"/>
      <c r="B1604" s="382"/>
      <c r="C1604" s="387"/>
      <c r="D1604" s="261"/>
      <c r="E1604" s="261"/>
      <c r="F1604" s="265"/>
    </row>
    <row r="1605" spans="1:6" s="9" customFormat="1" x14ac:dyDescent="0.25">
      <c r="A1605" s="226"/>
      <c r="B1605" s="382"/>
      <c r="C1605" s="387"/>
      <c r="D1605" s="261"/>
      <c r="E1605" s="261"/>
      <c r="F1605" s="265"/>
    </row>
    <row r="1606" spans="1:6" s="9" customFormat="1" x14ac:dyDescent="0.25">
      <c r="A1606" s="226"/>
      <c r="B1606" s="382"/>
      <c r="C1606" s="387"/>
      <c r="D1606" s="261"/>
      <c r="E1606" s="261"/>
      <c r="F1606" s="265"/>
    </row>
    <row r="1607" spans="1:6" s="9" customFormat="1" x14ac:dyDescent="0.25">
      <c r="A1607" s="270"/>
      <c r="B1607" s="321"/>
      <c r="C1607" s="289"/>
      <c r="D1607" s="261"/>
      <c r="E1607" s="261"/>
      <c r="F1607" s="324"/>
    </row>
    <row r="1608" spans="1:6" s="9" customFormat="1" x14ac:dyDescent="0.25">
      <c r="A1608" s="226"/>
      <c r="B1608" s="382"/>
      <c r="C1608" s="387"/>
      <c r="D1608" s="261"/>
      <c r="E1608" s="261"/>
      <c r="F1608" s="265"/>
    </row>
    <row r="1609" spans="1:6" s="9" customFormat="1" x14ac:dyDescent="0.25">
      <c r="A1609" s="226"/>
      <c r="B1609" s="382"/>
      <c r="C1609" s="387"/>
      <c r="D1609" s="261"/>
      <c r="E1609" s="261"/>
      <c r="F1609" s="265"/>
    </row>
    <row r="1610" spans="1:6" s="9" customFormat="1" x14ac:dyDescent="0.25">
      <c r="A1610" s="226"/>
      <c r="B1610" s="382"/>
      <c r="C1610" s="387"/>
      <c r="D1610" s="261"/>
      <c r="E1610" s="261"/>
      <c r="F1610" s="265"/>
    </row>
    <row r="1611" spans="1:6" s="9" customFormat="1" x14ac:dyDescent="0.25">
      <c r="A1611" s="226"/>
      <c r="B1611" s="382"/>
      <c r="C1611" s="387"/>
      <c r="D1611" s="261"/>
      <c r="E1611" s="261"/>
      <c r="F1611" s="265"/>
    </row>
    <row r="1612" spans="1:6" s="9" customFormat="1" x14ac:dyDescent="0.25">
      <c r="A1612" s="226"/>
      <c r="B1612" s="382"/>
      <c r="C1612" s="387"/>
      <c r="D1612" s="261"/>
      <c r="E1612" s="261"/>
      <c r="F1612" s="265"/>
    </row>
    <row r="1613" spans="1:6" s="9" customFormat="1" x14ac:dyDescent="0.25">
      <c r="A1613" s="226"/>
      <c r="B1613" s="382"/>
      <c r="C1613" s="387"/>
      <c r="D1613" s="261"/>
      <c r="E1613" s="261"/>
      <c r="F1613" s="265"/>
    </row>
    <row r="1614" spans="1:6" s="9" customFormat="1" x14ac:dyDescent="0.25">
      <c r="A1614" s="226"/>
      <c r="B1614" s="382"/>
      <c r="C1614" s="387"/>
      <c r="D1614" s="261"/>
      <c r="E1614" s="261"/>
      <c r="F1614" s="265"/>
    </row>
    <row r="1615" spans="1:6" s="9" customFormat="1" x14ac:dyDescent="0.25">
      <c r="A1615" s="226"/>
      <c r="B1615" s="382"/>
      <c r="C1615" s="387"/>
      <c r="D1615" s="261"/>
      <c r="E1615" s="261"/>
      <c r="F1615" s="265"/>
    </row>
    <row r="1616" spans="1:6" s="9" customFormat="1" x14ac:dyDescent="0.25">
      <c r="A1616" s="226"/>
      <c r="B1616" s="382"/>
      <c r="C1616" s="387"/>
      <c r="D1616" s="261"/>
      <c r="E1616" s="261"/>
      <c r="F1616" s="265"/>
    </row>
  </sheetData>
  <mergeCells count="10">
    <mergeCell ref="A11:F11"/>
    <mergeCell ref="B14:F14"/>
    <mergeCell ref="B21:F21"/>
    <mergeCell ref="B24:F24"/>
    <mergeCell ref="B27:F27"/>
    <mergeCell ref="E1:F1"/>
    <mergeCell ref="C2:F2"/>
    <mergeCell ref="C5:F5"/>
    <mergeCell ref="C6:F6"/>
    <mergeCell ref="C8:F8"/>
  </mergeCells>
  <pageMargins left="0.70866141732283472" right="0.70866141732283472" top="0.74803149606299213" bottom="0.74803149606299213" header="0.31496062992125984" footer="0.31496062992125984"/>
  <pageSetup paperSize="9" scale="8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85" zoomScaleSheetLayoutView="100" workbookViewId="0">
      <selection activeCell="A4" sqref="A4:XFD10"/>
    </sheetView>
  </sheetViews>
  <sheetFormatPr defaultRowHeight="12.75" x14ac:dyDescent="0.2"/>
  <cols>
    <col min="1" max="1" width="10.42578125" style="80" customWidth="1"/>
    <col min="2" max="2" width="79.5703125" style="80" customWidth="1"/>
    <col min="3" max="3" width="16.28515625" style="80" customWidth="1"/>
    <col min="4" max="4" width="18.42578125" style="80" customWidth="1"/>
    <col min="5" max="6" width="14.85546875" style="80" customWidth="1"/>
    <col min="7" max="8" width="25.5703125" style="80" customWidth="1"/>
    <col min="9" max="16" width="9.140625" style="80"/>
    <col min="17" max="17" width="8.5703125" style="80" customWidth="1"/>
    <col min="18" max="16384" width="9.140625" style="80"/>
  </cols>
  <sheetData>
    <row r="1" spans="1:6" ht="17.25" customHeight="1" x14ac:dyDescent="0.2">
      <c r="A1" s="226"/>
      <c r="B1" s="56"/>
      <c r="C1" s="325"/>
      <c r="D1" s="327"/>
      <c r="E1" s="522" t="s">
        <v>2736</v>
      </c>
      <c r="F1" s="522"/>
    </row>
    <row r="2" spans="1:6" ht="15.75" customHeight="1" x14ac:dyDescent="0.25">
      <c r="A2" s="256"/>
      <c r="B2" s="6"/>
      <c r="C2" s="523" t="s">
        <v>4307</v>
      </c>
      <c r="D2" s="523"/>
      <c r="E2" s="523"/>
      <c r="F2" s="523"/>
    </row>
    <row r="3" spans="1:6" ht="15" x14ac:dyDescent="0.2">
      <c r="A3" s="256"/>
      <c r="B3" s="57"/>
      <c r="C3" s="326"/>
      <c r="D3" s="328"/>
      <c r="E3" s="328"/>
      <c r="F3" s="219"/>
    </row>
    <row r="4" spans="1:6" ht="15" hidden="1" x14ac:dyDescent="0.2">
      <c r="A4" s="256"/>
      <c r="B4" s="57"/>
      <c r="C4" s="524" t="s">
        <v>725</v>
      </c>
      <c r="D4" s="524"/>
      <c r="E4" s="524"/>
      <c r="F4" s="524"/>
    </row>
    <row r="5" spans="1:6" ht="15" hidden="1" x14ac:dyDescent="0.2">
      <c r="A5" s="256"/>
      <c r="B5" s="57"/>
      <c r="C5" s="525" t="s">
        <v>4305</v>
      </c>
      <c r="D5" s="525"/>
      <c r="E5" s="525"/>
      <c r="F5" s="525"/>
    </row>
    <row r="6" spans="1:6" ht="15" hidden="1" x14ac:dyDescent="0.2">
      <c r="A6" s="256"/>
      <c r="B6" s="57"/>
      <c r="C6" s="255"/>
      <c r="D6" s="255"/>
      <c r="E6" s="255"/>
      <c r="F6" s="325"/>
    </row>
    <row r="7" spans="1:6" ht="15" hidden="1" x14ac:dyDescent="0.2">
      <c r="A7" s="226"/>
      <c r="B7" s="56"/>
      <c r="C7" s="525" t="s">
        <v>4306</v>
      </c>
      <c r="D7" s="525"/>
      <c r="E7" s="525"/>
      <c r="F7" s="525"/>
    </row>
    <row r="8" spans="1:6" hidden="1" x14ac:dyDescent="0.2">
      <c r="A8" s="226"/>
      <c r="B8" s="382"/>
      <c r="C8" s="230"/>
      <c r="D8" s="375"/>
      <c r="E8" s="375"/>
      <c r="F8" s="375"/>
    </row>
    <row r="9" spans="1:6" hidden="1" x14ac:dyDescent="0.2"/>
    <row r="10" spans="1:6" hidden="1" x14ac:dyDescent="0.2"/>
    <row r="11" spans="1:6" ht="18.75" customHeight="1" x14ac:dyDescent="0.2">
      <c r="A11" s="571" t="s">
        <v>2834</v>
      </c>
      <c r="B11" s="571"/>
      <c r="C11" s="571"/>
      <c r="D11" s="571"/>
      <c r="E11" s="571"/>
      <c r="F11" s="571"/>
    </row>
    <row r="12" spans="1:6" ht="12.75" customHeight="1" x14ac:dyDescent="0.2">
      <c r="A12" s="571"/>
      <c r="B12" s="571"/>
      <c r="C12" s="571"/>
      <c r="D12" s="571"/>
      <c r="E12" s="571"/>
      <c r="F12" s="571"/>
    </row>
    <row r="14" spans="1:6" s="21" customFormat="1" ht="42.75" customHeight="1" x14ac:dyDescent="0.25">
      <c r="A14" s="259" t="s">
        <v>0</v>
      </c>
      <c r="B14" s="373" t="s">
        <v>2</v>
      </c>
      <c r="C14" s="373" t="s">
        <v>32</v>
      </c>
      <c r="D14" s="330" t="s">
        <v>1</v>
      </c>
      <c r="E14" s="187" t="s">
        <v>377</v>
      </c>
      <c r="F14" s="46" t="s">
        <v>392</v>
      </c>
    </row>
    <row r="15" spans="1:6" s="244" customFormat="1" x14ac:dyDescent="0.25">
      <c r="A15" s="259" t="s">
        <v>2554</v>
      </c>
      <c r="B15" s="534" t="s">
        <v>3447</v>
      </c>
      <c r="C15" s="535"/>
      <c r="D15" s="535"/>
      <c r="E15" s="535"/>
      <c r="F15" s="536"/>
    </row>
    <row r="16" spans="1:6" s="398" customFormat="1" ht="27" customHeight="1" x14ac:dyDescent="0.2">
      <c r="A16" s="232" t="s">
        <v>110</v>
      </c>
      <c r="B16" s="236" t="s">
        <v>3447</v>
      </c>
      <c r="C16" s="234" t="s">
        <v>450</v>
      </c>
      <c r="D16" s="351" t="s">
        <v>11</v>
      </c>
      <c r="E16" s="351"/>
      <c r="F16" s="195">
        <v>0.2</v>
      </c>
    </row>
    <row r="17" spans="1:6" s="398" customFormat="1" ht="23.25" customHeight="1" x14ac:dyDescent="0.2">
      <c r="A17" s="232" t="s">
        <v>111</v>
      </c>
      <c r="B17" s="236" t="s">
        <v>3448</v>
      </c>
      <c r="C17" s="234" t="s">
        <v>450</v>
      </c>
      <c r="D17" s="351" t="s">
        <v>11</v>
      </c>
      <c r="E17" s="351"/>
      <c r="F17" s="195">
        <v>0.2</v>
      </c>
    </row>
    <row r="18" spans="1:6" s="398" customFormat="1" ht="23.25" customHeight="1" x14ac:dyDescent="0.2">
      <c r="A18" s="232" t="s">
        <v>112</v>
      </c>
      <c r="B18" s="236" t="s">
        <v>3449</v>
      </c>
      <c r="C18" s="234" t="s">
        <v>450</v>
      </c>
      <c r="D18" s="351" t="s">
        <v>11</v>
      </c>
      <c r="E18" s="351"/>
      <c r="F18" s="195">
        <v>0.2</v>
      </c>
    </row>
  </sheetData>
  <mergeCells count="7">
    <mergeCell ref="A11:F12"/>
    <mergeCell ref="B15:F15"/>
    <mergeCell ref="E1:F1"/>
    <mergeCell ref="C2:F2"/>
    <mergeCell ref="C4:F4"/>
    <mergeCell ref="C5:F5"/>
    <mergeCell ref="C7:F7"/>
  </mergeCell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H1788"/>
  <sheetViews>
    <sheetView view="pageBreakPreview" zoomScaleNormal="70" zoomScaleSheetLayoutView="100" workbookViewId="0">
      <pane ySplit="1" topLeftCell="A254" activePane="bottomLeft" state="frozen"/>
      <selection pane="bottomLeft" activeCell="E397" sqref="E397"/>
    </sheetView>
  </sheetViews>
  <sheetFormatPr defaultColWidth="9.140625" defaultRowHeight="12.75" x14ac:dyDescent="0.25"/>
  <cols>
    <col min="1" max="1" width="10.42578125" style="188" customWidth="1"/>
    <col min="2" max="2" width="79.5703125" style="231" customWidth="1"/>
    <col min="3" max="3" width="16.28515625" style="189" customWidth="1"/>
    <col min="4" max="4" width="18.42578125" style="190" customWidth="1"/>
    <col min="5" max="5" width="14.85546875" style="190" customWidth="1"/>
    <col min="6" max="6" width="14.85546875" style="191" customWidth="1"/>
    <col min="7" max="16384" width="9.140625" style="230"/>
  </cols>
  <sheetData>
    <row r="1" spans="1:6" s="2" customFormat="1" ht="37.5" customHeight="1" x14ac:dyDescent="0.25">
      <c r="A1" s="332" t="s">
        <v>188</v>
      </c>
      <c r="B1" s="529" t="s">
        <v>364</v>
      </c>
      <c r="C1" s="529"/>
      <c r="D1" s="529"/>
      <c r="E1" s="529"/>
      <c r="F1" s="529"/>
    </row>
    <row r="2" spans="1:6" x14ac:dyDescent="0.25">
      <c r="A2" s="477" t="s">
        <v>0</v>
      </c>
      <c r="B2" s="475" t="s">
        <v>127</v>
      </c>
      <c r="C2" s="475" t="s">
        <v>32</v>
      </c>
      <c r="D2" s="474" t="s">
        <v>1</v>
      </c>
      <c r="E2" s="238" t="s">
        <v>377</v>
      </c>
      <c r="F2" s="84" t="s">
        <v>392</v>
      </c>
    </row>
    <row r="3" spans="1:6" ht="38.25" x14ac:dyDescent="0.25">
      <c r="A3" s="232" t="s">
        <v>186</v>
      </c>
      <c r="B3" s="233" t="s">
        <v>2805</v>
      </c>
      <c r="C3" s="234" t="s">
        <v>1629</v>
      </c>
      <c r="D3" s="235">
        <v>64811</v>
      </c>
      <c r="E3" s="235"/>
      <c r="F3" s="195" t="s">
        <v>1496</v>
      </c>
    </row>
    <row r="4" spans="1:6" ht="38.25" x14ac:dyDescent="0.25">
      <c r="A4" s="232" t="s">
        <v>184</v>
      </c>
      <c r="B4" s="233" t="s">
        <v>2806</v>
      </c>
      <c r="C4" s="234" t="s">
        <v>1629</v>
      </c>
      <c r="D4" s="235">
        <v>90736</v>
      </c>
      <c r="E4" s="235"/>
      <c r="F4" s="195" t="s">
        <v>1496</v>
      </c>
    </row>
    <row r="5" spans="1:6" ht="38.25" x14ac:dyDescent="0.25">
      <c r="A5" s="232" t="s">
        <v>182</v>
      </c>
      <c r="B5" s="233" t="s">
        <v>2807</v>
      </c>
      <c r="C5" s="234" t="s">
        <v>1629</v>
      </c>
      <c r="D5" s="235">
        <v>129623</v>
      </c>
      <c r="E5" s="235"/>
      <c r="F5" s="195" t="s">
        <v>1496</v>
      </c>
    </row>
    <row r="6" spans="1:6" ht="25.5" x14ac:dyDescent="0.25">
      <c r="A6" s="232" t="s">
        <v>180</v>
      </c>
      <c r="B6" s="233" t="s">
        <v>2361</v>
      </c>
      <c r="C6" s="234" t="s">
        <v>1629</v>
      </c>
      <c r="D6" s="235">
        <v>129623</v>
      </c>
      <c r="E6" s="235"/>
      <c r="F6" s="195" t="s">
        <v>1496</v>
      </c>
    </row>
    <row r="7" spans="1:6" ht="25.5" x14ac:dyDescent="0.25">
      <c r="A7" s="232" t="s">
        <v>178</v>
      </c>
      <c r="B7" s="354" t="s">
        <v>3699</v>
      </c>
      <c r="C7" s="235" t="s">
        <v>1629</v>
      </c>
      <c r="D7" s="235" t="s">
        <v>11</v>
      </c>
      <c r="E7" s="235"/>
      <c r="F7" s="235" t="s">
        <v>1499</v>
      </c>
    </row>
    <row r="8" spans="1:6" x14ac:dyDescent="0.25">
      <c r="A8" s="232" t="s">
        <v>395</v>
      </c>
      <c r="B8" s="233" t="s">
        <v>3</v>
      </c>
      <c r="C8" s="234" t="s">
        <v>1629</v>
      </c>
      <c r="D8" s="235">
        <v>362931</v>
      </c>
      <c r="E8" s="235">
        <f>ROUND(D8*F8/(100%+F8),2)</f>
        <v>60488.5</v>
      </c>
      <c r="F8" s="195">
        <v>0.2</v>
      </c>
    </row>
    <row r="9" spans="1:6" ht="25.5" x14ac:dyDescent="0.25">
      <c r="A9" s="232" t="s">
        <v>396</v>
      </c>
      <c r="B9" s="233" t="s">
        <v>4</v>
      </c>
      <c r="C9" s="234" t="s">
        <v>1629</v>
      </c>
      <c r="D9" s="235">
        <v>259233</v>
      </c>
      <c r="E9" s="235">
        <f t="shared" ref="E9:E10" si="0">ROUND(D9*F9/(100%+F9),2)</f>
        <v>43205.5</v>
      </c>
      <c r="F9" s="195">
        <v>0.2</v>
      </c>
    </row>
    <row r="10" spans="1:6" ht="25.5" x14ac:dyDescent="0.25">
      <c r="A10" s="232" t="s">
        <v>397</v>
      </c>
      <c r="B10" s="233" t="s">
        <v>3700</v>
      </c>
      <c r="C10" s="234" t="s">
        <v>1629</v>
      </c>
      <c r="D10" s="235">
        <v>382368</v>
      </c>
      <c r="E10" s="235">
        <f t="shared" si="0"/>
        <v>63728</v>
      </c>
      <c r="F10" s="195">
        <v>0.2</v>
      </c>
    </row>
    <row r="11" spans="1:6" ht="38.25" x14ac:dyDescent="0.25">
      <c r="A11" s="232" t="s">
        <v>398</v>
      </c>
      <c r="B11" s="233" t="s">
        <v>3701</v>
      </c>
      <c r="C11" s="234" t="s">
        <v>1629</v>
      </c>
      <c r="D11" s="235" t="s">
        <v>11</v>
      </c>
      <c r="E11" s="235"/>
      <c r="F11" s="195">
        <v>0.2</v>
      </c>
    </row>
    <row r="12" spans="1:6" ht="25.5" x14ac:dyDescent="0.25">
      <c r="A12" s="232" t="s">
        <v>895</v>
      </c>
      <c r="B12" s="233" t="s">
        <v>20</v>
      </c>
      <c r="C12" s="234" t="s">
        <v>1629</v>
      </c>
      <c r="D12" s="235" t="s">
        <v>11</v>
      </c>
      <c r="E12" s="235"/>
      <c r="F12" s="195">
        <v>0.2</v>
      </c>
    </row>
    <row r="13" spans="1:6" ht="24.75" customHeight="1" x14ac:dyDescent="0.25">
      <c r="A13" s="477" t="s">
        <v>176</v>
      </c>
      <c r="B13" s="514" t="s">
        <v>3702</v>
      </c>
      <c r="C13" s="514"/>
      <c r="D13" s="514"/>
      <c r="E13" s="514"/>
      <c r="F13" s="514"/>
    </row>
    <row r="14" spans="1:6" ht="25.5" x14ac:dyDescent="0.25">
      <c r="A14" s="477" t="s">
        <v>0</v>
      </c>
      <c r="B14" s="475" t="s">
        <v>127</v>
      </c>
      <c r="C14" s="475" t="s">
        <v>32</v>
      </c>
      <c r="D14" s="474" t="s">
        <v>1</v>
      </c>
      <c r="E14" s="238" t="s">
        <v>1656</v>
      </c>
      <c r="F14" s="84" t="s">
        <v>392</v>
      </c>
    </row>
    <row r="15" spans="1:6" ht="12.75" customHeight="1" x14ac:dyDescent="0.25">
      <c r="A15" s="477" t="s">
        <v>399</v>
      </c>
      <c r="B15" s="514" t="s">
        <v>2558</v>
      </c>
      <c r="C15" s="514"/>
      <c r="D15" s="514"/>
      <c r="E15" s="514"/>
      <c r="F15" s="514"/>
    </row>
    <row r="16" spans="1:6" ht="25.5" x14ac:dyDescent="0.25">
      <c r="A16" s="19" t="s">
        <v>834</v>
      </c>
      <c r="B16" s="233" t="s">
        <v>3703</v>
      </c>
      <c r="C16" s="234" t="s">
        <v>1629</v>
      </c>
      <c r="D16" s="235" t="s">
        <v>11</v>
      </c>
      <c r="E16" s="235"/>
      <c r="F16" s="195" t="s">
        <v>1496</v>
      </c>
    </row>
    <row r="17" spans="1:6" ht="25.5" x14ac:dyDescent="0.25">
      <c r="A17" s="19" t="s">
        <v>835</v>
      </c>
      <c r="B17" s="233" t="s">
        <v>3704</v>
      </c>
      <c r="C17" s="234" t="s">
        <v>1629</v>
      </c>
      <c r="D17" s="235" t="s">
        <v>11</v>
      </c>
      <c r="E17" s="235"/>
      <c r="F17" s="195" t="s">
        <v>1496</v>
      </c>
    </row>
    <row r="18" spans="1:6" ht="38.25" x14ac:dyDescent="0.25">
      <c r="A18" s="19" t="s">
        <v>836</v>
      </c>
      <c r="B18" s="16" t="s">
        <v>3661</v>
      </c>
      <c r="C18" s="234" t="s">
        <v>1629</v>
      </c>
      <c r="D18" s="235" t="s">
        <v>11</v>
      </c>
      <c r="E18" s="235"/>
      <c r="F18" s="195" t="s">
        <v>1499</v>
      </c>
    </row>
    <row r="19" spans="1:6" ht="38.25" x14ac:dyDescent="0.25">
      <c r="A19" s="19" t="s">
        <v>837</v>
      </c>
      <c r="B19" s="16" t="s">
        <v>3705</v>
      </c>
      <c r="C19" s="234" t="s">
        <v>1629</v>
      </c>
      <c r="D19" s="235" t="s">
        <v>11</v>
      </c>
      <c r="E19" s="235"/>
      <c r="F19" s="195" t="s">
        <v>1499</v>
      </c>
    </row>
    <row r="20" spans="1:6" ht="38.25" x14ac:dyDescent="0.25">
      <c r="A20" s="19" t="s">
        <v>838</v>
      </c>
      <c r="B20" s="233" t="s">
        <v>1498</v>
      </c>
      <c r="C20" s="234" t="s">
        <v>1629</v>
      </c>
      <c r="D20" s="17" t="s">
        <v>11</v>
      </c>
      <c r="E20" s="235"/>
      <c r="F20" s="195" t="s">
        <v>1496</v>
      </c>
    </row>
    <row r="21" spans="1:6" ht="38.25" x14ac:dyDescent="0.25">
      <c r="A21" s="19" t="s">
        <v>839</v>
      </c>
      <c r="B21" s="233" t="s">
        <v>2548</v>
      </c>
      <c r="C21" s="234" t="s">
        <v>1629</v>
      </c>
      <c r="D21" s="235" t="s">
        <v>11</v>
      </c>
      <c r="E21" s="235"/>
      <c r="F21" s="195" t="s">
        <v>1499</v>
      </c>
    </row>
    <row r="22" spans="1:6" ht="38.25" x14ac:dyDescent="0.25">
      <c r="A22" s="19" t="s">
        <v>840</v>
      </c>
      <c r="B22" s="233" t="s">
        <v>2346</v>
      </c>
      <c r="C22" s="14" t="s">
        <v>1629</v>
      </c>
      <c r="D22" s="17" t="s">
        <v>11</v>
      </c>
      <c r="E22" s="18"/>
      <c r="F22" s="195" t="s">
        <v>1496</v>
      </c>
    </row>
    <row r="23" spans="1:6" ht="47.25" customHeight="1" x14ac:dyDescent="0.25">
      <c r="A23" s="19" t="s">
        <v>841</v>
      </c>
      <c r="B23" s="233" t="s">
        <v>4143</v>
      </c>
      <c r="C23" s="14" t="s">
        <v>1629</v>
      </c>
      <c r="D23" s="17" t="s">
        <v>11</v>
      </c>
      <c r="E23" s="18"/>
      <c r="F23" s="195" t="s">
        <v>1496</v>
      </c>
    </row>
    <row r="24" spans="1:6" ht="38.25" x14ac:dyDescent="0.25">
      <c r="A24" s="19" t="s">
        <v>842</v>
      </c>
      <c r="B24" s="233" t="s">
        <v>2362</v>
      </c>
      <c r="C24" s="14" t="s">
        <v>1629</v>
      </c>
      <c r="D24" s="17" t="s">
        <v>11</v>
      </c>
      <c r="E24" s="18"/>
      <c r="F24" s="195" t="s">
        <v>1496</v>
      </c>
    </row>
    <row r="25" spans="1:6" ht="76.5" x14ac:dyDescent="0.25">
      <c r="A25" s="19" t="s">
        <v>3706</v>
      </c>
      <c r="B25" s="233" t="s">
        <v>3125</v>
      </c>
      <c r="C25" s="14" t="s">
        <v>1629</v>
      </c>
      <c r="D25" s="17" t="s">
        <v>11</v>
      </c>
      <c r="E25" s="18"/>
      <c r="F25" s="195" t="s">
        <v>1496</v>
      </c>
    </row>
    <row r="26" spans="1:6" ht="38.25" x14ac:dyDescent="0.25">
      <c r="A26" s="19" t="s">
        <v>3707</v>
      </c>
      <c r="B26" s="20" t="s">
        <v>2347</v>
      </c>
      <c r="C26" s="14" t="s">
        <v>1629</v>
      </c>
      <c r="D26" s="17" t="s">
        <v>11</v>
      </c>
      <c r="E26" s="18"/>
      <c r="F26" s="195" t="s">
        <v>1496</v>
      </c>
    </row>
    <row r="27" spans="1:6" s="193" customFormat="1" ht="25.5" customHeight="1" x14ac:dyDescent="0.25">
      <c r="A27" s="477" t="s">
        <v>323</v>
      </c>
      <c r="B27" s="514" t="s">
        <v>3708</v>
      </c>
      <c r="C27" s="514"/>
      <c r="D27" s="514"/>
      <c r="E27" s="514"/>
      <c r="F27" s="514"/>
    </row>
    <row r="28" spans="1:6" s="193" customFormat="1" ht="42" customHeight="1" x14ac:dyDescent="0.25">
      <c r="A28" s="232" t="s">
        <v>3709</v>
      </c>
      <c r="B28" s="233" t="s">
        <v>625</v>
      </c>
      <c r="C28" s="234" t="s">
        <v>1657</v>
      </c>
      <c r="D28" s="235">
        <v>67552</v>
      </c>
      <c r="E28" s="235">
        <f t="shared" ref="E28:E30" si="1">ROUND(D28*F28/(100%+F28),2)</f>
        <v>11258.67</v>
      </c>
      <c r="F28" s="195">
        <v>0.2</v>
      </c>
    </row>
    <row r="29" spans="1:6" s="193" customFormat="1" ht="32.25" customHeight="1" x14ac:dyDescent="0.25">
      <c r="A29" s="232" t="s">
        <v>3710</v>
      </c>
      <c r="B29" s="233" t="s">
        <v>391</v>
      </c>
      <c r="C29" s="234" t="s">
        <v>1629</v>
      </c>
      <c r="D29" s="235">
        <v>382368</v>
      </c>
      <c r="E29" s="235">
        <f t="shared" si="1"/>
        <v>63728</v>
      </c>
      <c r="F29" s="195">
        <v>0.2</v>
      </c>
    </row>
    <row r="30" spans="1:6" s="193" customFormat="1" ht="35.25" customHeight="1" x14ac:dyDescent="0.25">
      <c r="A30" s="232" t="s">
        <v>3711</v>
      </c>
      <c r="B30" s="16" t="s">
        <v>847</v>
      </c>
      <c r="C30" s="234" t="s">
        <v>3123</v>
      </c>
      <c r="D30" s="235">
        <v>21391</v>
      </c>
      <c r="E30" s="235">
        <f t="shared" si="1"/>
        <v>3565.17</v>
      </c>
      <c r="F30" s="195">
        <v>0.2</v>
      </c>
    </row>
    <row r="31" spans="1:6" s="193" customFormat="1" x14ac:dyDescent="0.25">
      <c r="A31" s="477" t="s">
        <v>400</v>
      </c>
      <c r="B31" s="476" t="s">
        <v>1134</v>
      </c>
      <c r="C31" s="475"/>
      <c r="D31" s="474"/>
      <c r="E31" s="474"/>
      <c r="F31" s="394"/>
    </row>
    <row r="32" spans="1:6" x14ac:dyDescent="0.25">
      <c r="A32" s="232" t="s">
        <v>727</v>
      </c>
      <c r="B32" s="233" t="s">
        <v>686</v>
      </c>
      <c r="C32" s="234" t="s">
        <v>687</v>
      </c>
      <c r="D32" s="235">
        <v>15295</v>
      </c>
      <c r="E32" s="235">
        <f t="shared" ref="E32:E37" si="2">ROUND(D32*F32/(100%+F32),2)</f>
        <v>2549.17</v>
      </c>
      <c r="F32" s="395">
        <v>0.2</v>
      </c>
    </row>
    <row r="33" spans="1:6" x14ac:dyDescent="0.25">
      <c r="A33" s="232" t="s">
        <v>2808</v>
      </c>
      <c r="B33" s="233" t="s">
        <v>688</v>
      </c>
      <c r="C33" s="234" t="s">
        <v>687</v>
      </c>
      <c r="D33" s="235">
        <v>7647</v>
      </c>
      <c r="E33" s="235">
        <f t="shared" si="2"/>
        <v>1274.5</v>
      </c>
      <c r="F33" s="395">
        <v>0.2</v>
      </c>
    </row>
    <row r="34" spans="1:6" x14ac:dyDescent="0.25">
      <c r="A34" s="232" t="s">
        <v>3712</v>
      </c>
      <c r="B34" s="233" t="s">
        <v>1133</v>
      </c>
      <c r="C34" s="234" t="s">
        <v>3122</v>
      </c>
      <c r="D34" s="235">
        <v>11471</v>
      </c>
      <c r="E34" s="235">
        <f t="shared" si="2"/>
        <v>1911.83</v>
      </c>
      <c r="F34" s="395">
        <v>0.2</v>
      </c>
    </row>
    <row r="35" spans="1:6" x14ac:dyDescent="0.25">
      <c r="A35" s="232" t="s">
        <v>3713</v>
      </c>
      <c r="B35" s="233" t="s">
        <v>690</v>
      </c>
      <c r="C35" s="234" t="s">
        <v>3122</v>
      </c>
      <c r="D35" s="235">
        <v>19288</v>
      </c>
      <c r="E35" s="235">
        <f t="shared" si="2"/>
        <v>3214.67</v>
      </c>
      <c r="F35" s="395">
        <v>0.2</v>
      </c>
    </row>
    <row r="36" spans="1:6" x14ac:dyDescent="0.25">
      <c r="A36" s="232" t="s">
        <v>3714</v>
      </c>
      <c r="B36" s="233" t="s">
        <v>692</v>
      </c>
      <c r="C36" s="234" t="s">
        <v>3122</v>
      </c>
      <c r="D36" s="235">
        <v>12542</v>
      </c>
      <c r="E36" s="235">
        <f t="shared" si="2"/>
        <v>2090.33</v>
      </c>
      <c r="F36" s="395">
        <v>0.2</v>
      </c>
    </row>
    <row r="37" spans="1:6" x14ac:dyDescent="0.25">
      <c r="A37" s="232" t="s">
        <v>3715</v>
      </c>
      <c r="B37" s="233" t="s">
        <v>1768</v>
      </c>
      <c r="C37" s="234" t="s">
        <v>3122</v>
      </c>
      <c r="D37" s="235">
        <v>13765</v>
      </c>
      <c r="E37" s="235">
        <f t="shared" si="2"/>
        <v>2294.17</v>
      </c>
      <c r="F37" s="395">
        <v>0.2</v>
      </c>
    </row>
    <row r="38" spans="1:6" s="193" customFormat="1" x14ac:dyDescent="0.25">
      <c r="A38" s="477" t="s">
        <v>401</v>
      </c>
      <c r="B38" s="514" t="s">
        <v>846</v>
      </c>
      <c r="C38" s="514"/>
      <c r="D38" s="514"/>
      <c r="E38" s="514"/>
      <c r="F38" s="514"/>
    </row>
    <row r="39" spans="1:6" x14ac:dyDescent="0.25">
      <c r="A39" s="232" t="s">
        <v>712</v>
      </c>
      <c r="B39" s="233" t="s">
        <v>684</v>
      </c>
      <c r="C39" s="234"/>
      <c r="D39" s="235"/>
      <c r="E39" s="235"/>
      <c r="F39" s="195"/>
    </row>
    <row r="40" spans="1:6" x14ac:dyDescent="0.25">
      <c r="A40" s="232" t="s">
        <v>3716</v>
      </c>
      <c r="B40" s="233" t="s">
        <v>1658</v>
      </c>
      <c r="C40" s="234" t="s">
        <v>1629</v>
      </c>
      <c r="D40" s="235">
        <v>637</v>
      </c>
      <c r="E40" s="235">
        <f t="shared" ref="E40:E43" si="3">ROUND(D40*F40/(100%+F40),2)</f>
        <v>106.17</v>
      </c>
      <c r="F40" s="395">
        <v>0.2</v>
      </c>
    </row>
    <row r="41" spans="1:6" x14ac:dyDescent="0.25">
      <c r="A41" s="232" t="s">
        <v>3717</v>
      </c>
      <c r="B41" s="233" t="s">
        <v>1659</v>
      </c>
      <c r="C41" s="234" t="s">
        <v>1629</v>
      </c>
      <c r="D41" s="235">
        <v>1275</v>
      </c>
      <c r="E41" s="235">
        <f t="shared" si="3"/>
        <v>212.5</v>
      </c>
      <c r="F41" s="395">
        <v>0.2</v>
      </c>
    </row>
    <row r="42" spans="1:6" x14ac:dyDescent="0.25">
      <c r="A42" s="232" t="s">
        <v>3718</v>
      </c>
      <c r="B42" s="233" t="s">
        <v>1660</v>
      </c>
      <c r="C42" s="234" t="s">
        <v>1629</v>
      </c>
      <c r="D42" s="235">
        <v>8922</v>
      </c>
      <c r="E42" s="235">
        <f t="shared" si="3"/>
        <v>1487</v>
      </c>
      <c r="F42" s="395">
        <v>0.2</v>
      </c>
    </row>
    <row r="43" spans="1:6" x14ac:dyDescent="0.25">
      <c r="A43" s="232" t="s">
        <v>3719</v>
      </c>
      <c r="B43" s="233" t="s">
        <v>1661</v>
      </c>
      <c r="C43" s="234" t="s">
        <v>1629</v>
      </c>
      <c r="D43" s="235">
        <v>4461</v>
      </c>
      <c r="E43" s="235">
        <f t="shared" si="3"/>
        <v>743.5</v>
      </c>
      <c r="F43" s="395">
        <v>0.2</v>
      </c>
    </row>
    <row r="44" spans="1:6" x14ac:dyDescent="0.25">
      <c r="A44" s="232" t="s">
        <v>713</v>
      </c>
      <c r="B44" s="233" t="s">
        <v>685</v>
      </c>
      <c r="C44" s="234"/>
      <c r="D44" s="235"/>
      <c r="E44" s="235"/>
      <c r="F44" s="395"/>
    </row>
    <row r="45" spans="1:6" x14ac:dyDescent="0.25">
      <c r="A45" s="232" t="s">
        <v>3720</v>
      </c>
      <c r="B45" s="233" t="s">
        <v>1662</v>
      </c>
      <c r="C45" s="234" t="s">
        <v>1629</v>
      </c>
      <c r="D45" s="235">
        <v>637</v>
      </c>
      <c r="E45" s="235">
        <f t="shared" ref="E45:E47" si="4">ROUND(D45*F45/(100%+F45),2)</f>
        <v>106.17</v>
      </c>
      <c r="F45" s="395">
        <v>0.2</v>
      </c>
    </row>
    <row r="46" spans="1:6" x14ac:dyDescent="0.25">
      <c r="A46" s="232" t="s">
        <v>3721</v>
      </c>
      <c r="B46" s="233" t="s">
        <v>1663</v>
      </c>
      <c r="C46" s="234" t="s">
        <v>1629</v>
      </c>
      <c r="D46" s="235">
        <v>637</v>
      </c>
      <c r="E46" s="235">
        <f t="shared" si="4"/>
        <v>106.17</v>
      </c>
      <c r="F46" s="395">
        <v>0.2</v>
      </c>
    </row>
    <row r="47" spans="1:6" x14ac:dyDescent="0.25">
      <c r="A47" s="232" t="s">
        <v>3722</v>
      </c>
      <c r="B47" s="233" t="s">
        <v>2369</v>
      </c>
      <c r="C47" s="234" t="s">
        <v>1629</v>
      </c>
      <c r="D47" s="235">
        <v>956</v>
      </c>
      <c r="E47" s="235">
        <f t="shared" si="4"/>
        <v>159.33000000000001</v>
      </c>
      <c r="F47" s="395">
        <v>0.2</v>
      </c>
    </row>
    <row r="48" spans="1:6" x14ac:dyDescent="0.25">
      <c r="A48" s="477" t="s">
        <v>402</v>
      </c>
      <c r="B48" s="514" t="s">
        <v>892</v>
      </c>
      <c r="C48" s="514"/>
      <c r="D48" s="514"/>
      <c r="E48" s="514"/>
      <c r="F48" s="514"/>
    </row>
    <row r="49" spans="1:6" ht="25.5" x14ac:dyDescent="0.25">
      <c r="A49" s="232" t="s">
        <v>1135</v>
      </c>
      <c r="B49" s="233" t="s">
        <v>1392</v>
      </c>
      <c r="C49" s="234" t="s">
        <v>1629</v>
      </c>
      <c r="D49" s="235">
        <v>38237</v>
      </c>
      <c r="E49" s="235">
        <f t="shared" ref="E49:E55" si="5">ROUND(D49*F49/(100%+F49),2)</f>
        <v>6372.83</v>
      </c>
      <c r="F49" s="195" t="s">
        <v>706</v>
      </c>
    </row>
    <row r="50" spans="1:6" ht="38.25" x14ac:dyDescent="0.25">
      <c r="A50" s="232" t="s">
        <v>728</v>
      </c>
      <c r="B50" s="233" t="s">
        <v>707</v>
      </c>
      <c r="C50" s="234" t="s">
        <v>3122</v>
      </c>
      <c r="D50" s="235">
        <v>6373</v>
      </c>
      <c r="E50" s="235">
        <f t="shared" si="5"/>
        <v>1062.17</v>
      </c>
      <c r="F50" s="195">
        <v>0.2</v>
      </c>
    </row>
    <row r="51" spans="1:6" x14ac:dyDescent="0.25">
      <c r="A51" s="232" t="s">
        <v>3723</v>
      </c>
      <c r="B51" s="233" t="s">
        <v>5</v>
      </c>
      <c r="C51" s="234" t="s">
        <v>1629</v>
      </c>
      <c r="D51" s="235">
        <v>12962</v>
      </c>
      <c r="E51" s="235">
        <f t="shared" si="5"/>
        <v>2160.33</v>
      </c>
      <c r="F51" s="195">
        <v>0.2</v>
      </c>
    </row>
    <row r="52" spans="1:6" ht="25.5" x14ac:dyDescent="0.25">
      <c r="A52" s="232" t="s">
        <v>3724</v>
      </c>
      <c r="B52" s="233" t="s">
        <v>620</v>
      </c>
      <c r="C52" s="234" t="s">
        <v>1502</v>
      </c>
      <c r="D52" s="235">
        <v>5066</v>
      </c>
      <c r="E52" s="235">
        <f t="shared" si="5"/>
        <v>844.33</v>
      </c>
      <c r="F52" s="195">
        <v>0.2</v>
      </c>
    </row>
    <row r="53" spans="1:6" x14ac:dyDescent="0.25">
      <c r="A53" s="232" t="s">
        <v>3725</v>
      </c>
      <c r="B53" s="233" t="s">
        <v>1626</v>
      </c>
      <c r="C53" s="234" t="s">
        <v>1629</v>
      </c>
      <c r="D53" s="235">
        <v>7647</v>
      </c>
      <c r="E53" s="235">
        <f t="shared" si="5"/>
        <v>1274.5</v>
      </c>
      <c r="F53" s="195" t="s">
        <v>706</v>
      </c>
    </row>
    <row r="54" spans="1:6" x14ac:dyDescent="0.25">
      <c r="A54" s="232" t="s">
        <v>3726</v>
      </c>
      <c r="B54" s="233" t="s">
        <v>6</v>
      </c>
      <c r="C54" s="234" t="s">
        <v>1629</v>
      </c>
      <c r="D54" s="235">
        <v>12962</v>
      </c>
      <c r="E54" s="235">
        <f t="shared" si="5"/>
        <v>2160.33</v>
      </c>
      <c r="F54" s="195">
        <v>0.2</v>
      </c>
    </row>
    <row r="55" spans="1:6" x14ac:dyDescent="0.25">
      <c r="A55" s="232" t="s">
        <v>3727</v>
      </c>
      <c r="B55" s="233" t="s">
        <v>901</v>
      </c>
      <c r="C55" s="234" t="s">
        <v>1629</v>
      </c>
      <c r="D55" s="235">
        <v>459</v>
      </c>
      <c r="E55" s="235">
        <f t="shared" si="5"/>
        <v>76.5</v>
      </c>
      <c r="F55" s="195">
        <v>0.2</v>
      </c>
    </row>
    <row r="56" spans="1:6" x14ac:dyDescent="0.25">
      <c r="A56" s="477" t="s">
        <v>907</v>
      </c>
      <c r="B56" s="514" t="s">
        <v>2685</v>
      </c>
      <c r="C56" s="514"/>
      <c r="D56" s="514"/>
      <c r="E56" s="514"/>
      <c r="F56" s="514"/>
    </row>
    <row r="57" spans="1:6" x14ac:dyDescent="0.25">
      <c r="A57" s="232" t="s">
        <v>908</v>
      </c>
      <c r="B57" s="233" t="s">
        <v>1758</v>
      </c>
      <c r="C57" s="234" t="s">
        <v>1629</v>
      </c>
      <c r="D57" s="235">
        <v>363</v>
      </c>
      <c r="E57" s="235">
        <f t="shared" ref="E57:E61" si="6">ROUND(D57*F57/(100%+F57),2)</f>
        <v>60.5</v>
      </c>
      <c r="F57" s="195">
        <v>0.2</v>
      </c>
    </row>
    <row r="58" spans="1:6" x14ac:dyDescent="0.25">
      <c r="A58" s="232" t="s">
        <v>909</v>
      </c>
      <c r="B58" s="233" t="s">
        <v>2686</v>
      </c>
      <c r="C58" s="234" t="s">
        <v>1629</v>
      </c>
      <c r="D58" s="235">
        <v>118</v>
      </c>
      <c r="E58" s="235">
        <f t="shared" si="6"/>
        <v>19.670000000000002</v>
      </c>
      <c r="F58" s="195">
        <v>0.2</v>
      </c>
    </row>
    <row r="59" spans="1:6" x14ac:dyDescent="0.25">
      <c r="A59" s="232" t="s">
        <v>3728</v>
      </c>
      <c r="B59" s="233" t="s">
        <v>2687</v>
      </c>
      <c r="C59" s="234" t="s">
        <v>1629</v>
      </c>
      <c r="D59" s="235">
        <v>118</v>
      </c>
      <c r="E59" s="235">
        <f t="shared" si="6"/>
        <v>19.670000000000002</v>
      </c>
      <c r="F59" s="195">
        <v>0.2</v>
      </c>
    </row>
    <row r="60" spans="1:6" x14ac:dyDescent="0.25">
      <c r="A60" s="232" t="s">
        <v>3729</v>
      </c>
      <c r="B60" s="233" t="s">
        <v>2690</v>
      </c>
      <c r="C60" s="234" t="s">
        <v>1629</v>
      </c>
      <c r="D60" s="235">
        <v>118</v>
      </c>
      <c r="E60" s="235">
        <f t="shared" si="6"/>
        <v>19.670000000000002</v>
      </c>
      <c r="F60" s="195">
        <v>0.2</v>
      </c>
    </row>
    <row r="61" spans="1:6" x14ac:dyDescent="0.25">
      <c r="A61" s="232" t="s">
        <v>3730</v>
      </c>
      <c r="B61" s="233" t="s">
        <v>2689</v>
      </c>
      <c r="C61" s="234" t="s">
        <v>1629</v>
      </c>
      <c r="D61" s="235">
        <v>203</v>
      </c>
      <c r="E61" s="235">
        <f t="shared" si="6"/>
        <v>33.83</v>
      </c>
      <c r="F61" s="195">
        <v>0.2</v>
      </c>
    </row>
    <row r="62" spans="1:6" s="227" customFormat="1" x14ac:dyDescent="0.25">
      <c r="A62" s="232" t="s">
        <v>4141</v>
      </c>
      <c r="B62" s="233" t="s">
        <v>2758</v>
      </c>
      <c r="C62" s="234" t="s">
        <v>1629</v>
      </c>
      <c r="D62" s="235" t="s">
        <v>11</v>
      </c>
      <c r="E62" s="235"/>
      <c r="F62" s="395">
        <v>0.2</v>
      </c>
    </row>
    <row r="63" spans="1:6" x14ac:dyDescent="0.25">
      <c r="A63" s="477" t="s">
        <v>2680</v>
      </c>
      <c r="B63" s="514" t="s">
        <v>2692</v>
      </c>
      <c r="C63" s="514"/>
      <c r="D63" s="514"/>
      <c r="E63" s="514"/>
      <c r="F63" s="514"/>
    </row>
    <row r="64" spans="1:6" x14ac:dyDescent="0.25">
      <c r="A64" s="232" t="s">
        <v>2681</v>
      </c>
      <c r="B64" s="233" t="s">
        <v>2700</v>
      </c>
      <c r="C64" s="234" t="s">
        <v>1629</v>
      </c>
      <c r="D64" s="235">
        <v>28910</v>
      </c>
      <c r="E64" s="235">
        <f t="shared" ref="E64:E70" si="7">ROUND(D64*F64/(100%+F64),2)</f>
        <v>4818.33</v>
      </c>
      <c r="F64" s="195">
        <v>0.2</v>
      </c>
    </row>
    <row r="65" spans="1:6" x14ac:dyDescent="0.25">
      <c r="A65" s="232" t="s">
        <v>2682</v>
      </c>
      <c r="B65" s="233" t="s">
        <v>2701</v>
      </c>
      <c r="C65" s="234" t="s">
        <v>1629</v>
      </c>
      <c r="D65" s="235">
        <v>1841</v>
      </c>
      <c r="E65" s="235">
        <f t="shared" si="7"/>
        <v>306.83</v>
      </c>
      <c r="F65" s="195">
        <v>0.2</v>
      </c>
    </row>
    <row r="66" spans="1:6" x14ac:dyDescent="0.25">
      <c r="A66" s="232" t="s">
        <v>2683</v>
      </c>
      <c r="B66" s="233" t="s">
        <v>2702</v>
      </c>
      <c r="C66" s="234" t="s">
        <v>1629</v>
      </c>
      <c r="D66" s="235">
        <v>659</v>
      </c>
      <c r="E66" s="235">
        <f t="shared" si="7"/>
        <v>109.83</v>
      </c>
      <c r="F66" s="195">
        <v>0.2</v>
      </c>
    </row>
    <row r="67" spans="1:6" x14ac:dyDescent="0.25">
      <c r="A67" s="232" t="s">
        <v>2684</v>
      </c>
      <c r="B67" s="233" t="s">
        <v>2703</v>
      </c>
      <c r="C67" s="234" t="s">
        <v>1629</v>
      </c>
      <c r="D67" s="235">
        <v>255</v>
      </c>
      <c r="E67" s="235">
        <f t="shared" si="7"/>
        <v>42.5</v>
      </c>
      <c r="F67" s="195">
        <v>0.2</v>
      </c>
    </row>
    <row r="68" spans="1:6" x14ac:dyDescent="0.25">
      <c r="A68" s="232" t="s">
        <v>2688</v>
      </c>
      <c r="B68" s="233" t="s">
        <v>2704</v>
      </c>
      <c r="C68" s="234" t="s">
        <v>1629</v>
      </c>
      <c r="D68" s="235">
        <v>834</v>
      </c>
      <c r="E68" s="235">
        <f t="shared" si="7"/>
        <v>139</v>
      </c>
      <c r="F68" s="195">
        <v>0.2</v>
      </c>
    </row>
    <row r="69" spans="1:6" x14ac:dyDescent="0.25">
      <c r="A69" s="232" t="s">
        <v>3731</v>
      </c>
      <c r="B69" s="233" t="s">
        <v>957</v>
      </c>
      <c r="C69" s="234" t="s">
        <v>239</v>
      </c>
      <c r="D69" s="235">
        <v>350</v>
      </c>
      <c r="E69" s="235">
        <f t="shared" si="7"/>
        <v>58.33</v>
      </c>
      <c r="F69" s="195">
        <v>0.2</v>
      </c>
    </row>
    <row r="70" spans="1:6" x14ac:dyDescent="0.25">
      <c r="A70" s="232" t="s">
        <v>3732</v>
      </c>
      <c r="B70" s="233" t="s">
        <v>246</v>
      </c>
      <c r="C70" s="234" t="s">
        <v>239</v>
      </c>
      <c r="D70" s="235">
        <v>229</v>
      </c>
      <c r="E70" s="235">
        <f t="shared" si="7"/>
        <v>38.17</v>
      </c>
      <c r="F70" s="195">
        <v>0.2</v>
      </c>
    </row>
    <row r="71" spans="1:6" x14ac:dyDescent="0.25">
      <c r="A71" s="477" t="s">
        <v>2691</v>
      </c>
      <c r="B71" s="514" t="s">
        <v>2705</v>
      </c>
      <c r="C71" s="514"/>
      <c r="D71" s="514"/>
      <c r="E71" s="514"/>
      <c r="F71" s="514"/>
    </row>
    <row r="72" spans="1:6" x14ac:dyDescent="0.25">
      <c r="A72" s="232" t="s">
        <v>2693</v>
      </c>
      <c r="B72" s="233" t="s">
        <v>2687</v>
      </c>
      <c r="C72" s="234" t="s">
        <v>1629</v>
      </c>
      <c r="D72" s="235">
        <v>436</v>
      </c>
      <c r="E72" s="235">
        <f t="shared" ref="E72:E83" si="8">ROUND(D72*F72/(100%+F72),2)</f>
        <v>72.67</v>
      </c>
      <c r="F72" s="195">
        <v>0.2</v>
      </c>
    </row>
    <row r="73" spans="1:6" x14ac:dyDescent="0.25">
      <c r="A73" s="232" t="s">
        <v>2694</v>
      </c>
      <c r="B73" s="233" t="s">
        <v>2690</v>
      </c>
      <c r="C73" s="234" t="s">
        <v>1629</v>
      </c>
      <c r="D73" s="235">
        <v>436</v>
      </c>
      <c r="E73" s="235">
        <f t="shared" si="8"/>
        <v>72.67</v>
      </c>
      <c r="F73" s="195">
        <v>0.2</v>
      </c>
    </row>
    <row r="74" spans="1:6" x14ac:dyDescent="0.25">
      <c r="A74" s="232" t="s">
        <v>2695</v>
      </c>
      <c r="B74" s="233" t="s">
        <v>1758</v>
      </c>
      <c r="C74" s="234" t="s">
        <v>1629</v>
      </c>
      <c r="D74" s="235">
        <v>363</v>
      </c>
      <c r="E74" s="235">
        <f t="shared" si="8"/>
        <v>60.5</v>
      </c>
      <c r="F74" s="195">
        <v>0.2</v>
      </c>
    </row>
    <row r="75" spans="1:6" x14ac:dyDescent="0.25">
      <c r="A75" s="232" t="s">
        <v>2696</v>
      </c>
      <c r="B75" s="233" t="s">
        <v>2689</v>
      </c>
      <c r="C75" s="234" t="s">
        <v>1629</v>
      </c>
      <c r="D75" s="235">
        <v>271</v>
      </c>
      <c r="E75" s="235">
        <f t="shared" si="8"/>
        <v>45.17</v>
      </c>
      <c r="F75" s="195">
        <v>0.2</v>
      </c>
    </row>
    <row r="76" spans="1:6" x14ac:dyDescent="0.25">
      <c r="A76" s="232" t="s">
        <v>2697</v>
      </c>
      <c r="B76" s="233" t="s">
        <v>2686</v>
      </c>
      <c r="C76" s="234" t="s">
        <v>1629</v>
      </c>
      <c r="D76" s="235">
        <v>395</v>
      </c>
      <c r="E76" s="235">
        <f t="shared" si="8"/>
        <v>65.83</v>
      </c>
      <c r="F76" s="195">
        <v>0.2</v>
      </c>
    </row>
    <row r="77" spans="1:6" x14ac:dyDescent="0.25">
      <c r="A77" s="232" t="s">
        <v>2698</v>
      </c>
      <c r="B77" s="233" t="s">
        <v>2713</v>
      </c>
      <c r="C77" s="234" t="s">
        <v>1629</v>
      </c>
      <c r="D77" s="235">
        <v>127</v>
      </c>
      <c r="E77" s="235">
        <f t="shared" si="8"/>
        <v>21.17</v>
      </c>
      <c r="F77" s="195">
        <v>0.2</v>
      </c>
    </row>
    <row r="78" spans="1:6" ht="25.5" x14ac:dyDescent="0.25">
      <c r="A78" s="232" t="s">
        <v>2699</v>
      </c>
      <c r="B78" s="233" t="s">
        <v>2708</v>
      </c>
      <c r="C78" s="234" t="s">
        <v>1502</v>
      </c>
      <c r="D78" s="235">
        <v>5066</v>
      </c>
      <c r="E78" s="235">
        <f t="shared" si="8"/>
        <v>844.33</v>
      </c>
      <c r="F78" s="195">
        <v>0.2</v>
      </c>
    </row>
    <row r="79" spans="1:6" x14ac:dyDescent="0.25">
      <c r="A79" s="232" t="s">
        <v>3733</v>
      </c>
      <c r="B79" s="233" t="s">
        <v>2709</v>
      </c>
      <c r="C79" s="234" t="s">
        <v>239</v>
      </c>
      <c r="D79" s="235">
        <v>930</v>
      </c>
      <c r="E79" s="235">
        <f t="shared" si="8"/>
        <v>155</v>
      </c>
      <c r="F79" s="195">
        <v>0.2</v>
      </c>
    </row>
    <row r="80" spans="1:6" x14ac:dyDescent="0.25">
      <c r="A80" s="232" t="s">
        <v>3734</v>
      </c>
      <c r="B80" s="233" t="s">
        <v>2710</v>
      </c>
      <c r="C80" s="234" t="s">
        <v>1629</v>
      </c>
      <c r="D80" s="235">
        <v>2039</v>
      </c>
      <c r="E80" s="235">
        <f t="shared" si="8"/>
        <v>339.83</v>
      </c>
      <c r="F80" s="195">
        <v>0.2</v>
      </c>
    </row>
    <row r="81" spans="1:6" x14ac:dyDescent="0.25">
      <c r="A81" s="232" t="s">
        <v>3735</v>
      </c>
      <c r="B81" s="233" t="s">
        <v>2711</v>
      </c>
      <c r="C81" s="234" t="s">
        <v>1629</v>
      </c>
      <c r="D81" s="235">
        <v>2039</v>
      </c>
      <c r="E81" s="235">
        <f t="shared" si="8"/>
        <v>339.83</v>
      </c>
      <c r="F81" s="195">
        <v>0.2</v>
      </c>
    </row>
    <row r="82" spans="1:6" x14ac:dyDescent="0.25">
      <c r="A82" s="232" t="s">
        <v>3736</v>
      </c>
      <c r="B82" s="233" t="s">
        <v>2712</v>
      </c>
      <c r="C82" s="234" t="s">
        <v>239</v>
      </c>
      <c r="D82" s="235">
        <v>459</v>
      </c>
      <c r="E82" s="235">
        <f t="shared" si="8"/>
        <v>76.5</v>
      </c>
      <c r="F82" s="195">
        <v>0.2</v>
      </c>
    </row>
    <row r="83" spans="1:6" x14ac:dyDescent="0.25">
      <c r="A83" s="232" t="s">
        <v>3737</v>
      </c>
      <c r="B83" s="233" t="s">
        <v>3155</v>
      </c>
      <c r="C83" s="234" t="s">
        <v>1629</v>
      </c>
      <c r="D83" s="235">
        <v>56</v>
      </c>
      <c r="E83" s="235">
        <f t="shared" si="8"/>
        <v>9.33</v>
      </c>
      <c r="F83" s="195">
        <v>0.2</v>
      </c>
    </row>
    <row r="84" spans="1:6" x14ac:dyDescent="0.25">
      <c r="A84" s="477" t="s">
        <v>2706</v>
      </c>
      <c r="B84" s="514" t="s">
        <v>3439</v>
      </c>
      <c r="C84" s="514"/>
      <c r="D84" s="514"/>
      <c r="E84" s="514"/>
      <c r="F84" s="514"/>
    </row>
    <row r="85" spans="1:6" x14ac:dyDescent="0.25">
      <c r="A85" s="232" t="s">
        <v>2707</v>
      </c>
      <c r="B85" s="233" t="s">
        <v>3738</v>
      </c>
      <c r="C85" s="234" t="s">
        <v>1629</v>
      </c>
      <c r="D85" s="235">
        <v>22400</v>
      </c>
      <c r="E85" s="235">
        <f t="shared" ref="E85:E87" si="9">ROUND(D85*F85/(100%+F85),2)</f>
        <v>3733.33</v>
      </c>
      <c r="F85" s="195">
        <v>0.2</v>
      </c>
    </row>
    <row r="86" spans="1:6" x14ac:dyDescent="0.25">
      <c r="A86" s="232" t="s">
        <v>2714</v>
      </c>
      <c r="B86" s="233" t="s">
        <v>3739</v>
      </c>
      <c r="C86" s="234" t="s">
        <v>1629</v>
      </c>
      <c r="D86" s="235">
        <v>44800</v>
      </c>
      <c r="E86" s="235">
        <f t="shared" si="9"/>
        <v>7466.67</v>
      </c>
      <c r="F86" s="195">
        <v>0.2</v>
      </c>
    </row>
    <row r="87" spans="1:6" x14ac:dyDescent="0.25">
      <c r="A87" s="232" t="s">
        <v>2715</v>
      </c>
      <c r="B87" s="233" t="s">
        <v>3740</v>
      </c>
      <c r="C87" s="234" t="s">
        <v>1629</v>
      </c>
      <c r="D87" s="235">
        <v>67200</v>
      </c>
      <c r="E87" s="235">
        <f t="shared" si="9"/>
        <v>11200</v>
      </c>
      <c r="F87" s="195">
        <v>0.2</v>
      </c>
    </row>
    <row r="88" spans="1:6" s="2" customFormat="1" ht="15.75" x14ac:dyDescent="0.25">
      <c r="A88" s="332" t="s">
        <v>174</v>
      </c>
      <c r="B88" s="530" t="s">
        <v>1500</v>
      </c>
      <c r="C88" s="530"/>
      <c r="D88" s="530"/>
      <c r="E88" s="530"/>
      <c r="F88" s="530"/>
    </row>
    <row r="89" spans="1:6" x14ac:dyDescent="0.25">
      <c r="A89" s="477" t="s">
        <v>0</v>
      </c>
      <c r="B89" s="475" t="s">
        <v>127</v>
      </c>
      <c r="C89" s="475" t="s">
        <v>32</v>
      </c>
      <c r="D89" s="474" t="s">
        <v>1</v>
      </c>
      <c r="E89" s="238" t="s">
        <v>377</v>
      </c>
      <c r="F89" s="84" t="s">
        <v>392</v>
      </c>
    </row>
    <row r="90" spans="1:6" s="193" customFormat="1" ht="25.5" customHeight="1" x14ac:dyDescent="0.25">
      <c r="A90" s="477" t="s">
        <v>353</v>
      </c>
      <c r="B90" s="514" t="s">
        <v>1775</v>
      </c>
      <c r="C90" s="514"/>
      <c r="D90" s="514"/>
      <c r="E90" s="514"/>
      <c r="F90" s="514"/>
    </row>
    <row r="91" spans="1:6" s="227" customFormat="1" x14ac:dyDescent="0.25">
      <c r="A91" s="232" t="s">
        <v>352</v>
      </c>
      <c r="B91" s="233" t="s">
        <v>321</v>
      </c>
      <c r="C91" s="234" t="s">
        <v>1629</v>
      </c>
      <c r="D91" s="235" t="s">
        <v>11</v>
      </c>
      <c r="E91" s="235"/>
      <c r="F91" s="195">
        <v>0.2</v>
      </c>
    </row>
    <row r="92" spans="1:6" s="227" customFormat="1" x14ac:dyDescent="0.25">
      <c r="A92" s="232" t="s">
        <v>347</v>
      </c>
      <c r="B92" s="233" t="s">
        <v>320</v>
      </c>
      <c r="C92" s="234" t="s">
        <v>1629</v>
      </c>
      <c r="D92" s="235" t="s">
        <v>11</v>
      </c>
      <c r="E92" s="235"/>
      <c r="F92" s="195">
        <v>0.2</v>
      </c>
    </row>
    <row r="93" spans="1:6" x14ac:dyDescent="0.25">
      <c r="A93" s="232" t="s">
        <v>342</v>
      </c>
      <c r="B93" s="233" t="s">
        <v>319</v>
      </c>
      <c r="C93" s="234" t="s">
        <v>1629</v>
      </c>
      <c r="D93" s="235" t="s">
        <v>11</v>
      </c>
      <c r="E93" s="235"/>
      <c r="F93" s="195">
        <v>0.2</v>
      </c>
    </row>
    <row r="94" spans="1:6" x14ac:dyDescent="0.25">
      <c r="A94" s="232" t="s">
        <v>407</v>
      </c>
      <c r="B94" s="233" t="s">
        <v>318</v>
      </c>
      <c r="C94" s="234" t="s">
        <v>1629</v>
      </c>
      <c r="D94" s="235" t="s">
        <v>11</v>
      </c>
      <c r="E94" s="235"/>
      <c r="F94" s="195">
        <v>0.2</v>
      </c>
    </row>
    <row r="95" spans="1:6" s="193" customFormat="1" x14ac:dyDescent="0.25">
      <c r="A95" s="477" t="s">
        <v>408</v>
      </c>
      <c r="B95" s="514" t="s">
        <v>3741</v>
      </c>
      <c r="C95" s="514"/>
      <c r="D95" s="514"/>
      <c r="E95" s="514"/>
      <c r="F95" s="514"/>
    </row>
    <row r="96" spans="1:6" x14ac:dyDescent="0.25">
      <c r="A96" s="232" t="s">
        <v>729</v>
      </c>
      <c r="B96" s="16" t="s">
        <v>2348</v>
      </c>
      <c r="C96" s="234" t="s">
        <v>1629</v>
      </c>
      <c r="D96" s="235">
        <v>344566</v>
      </c>
      <c r="E96" s="235">
        <f t="shared" ref="E96:E101" si="10">ROUND(D96*F96/(100%+F96),2)</f>
        <v>57427.67</v>
      </c>
      <c r="F96" s="195">
        <v>0.2</v>
      </c>
    </row>
    <row r="97" spans="1:6" x14ac:dyDescent="0.25">
      <c r="A97" s="232" t="s">
        <v>409</v>
      </c>
      <c r="B97" s="16" t="s">
        <v>2349</v>
      </c>
      <c r="C97" s="234" t="s">
        <v>1629</v>
      </c>
      <c r="D97" s="235">
        <v>68913</v>
      </c>
      <c r="E97" s="235">
        <f t="shared" si="10"/>
        <v>11485.5</v>
      </c>
      <c r="F97" s="195">
        <v>0.2</v>
      </c>
    </row>
    <row r="98" spans="1:6" x14ac:dyDescent="0.25">
      <c r="A98" s="232" t="s">
        <v>410</v>
      </c>
      <c r="B98" s="16" t="s">
        <v>2350</v>
      </c>
      <c r="C98" s="234" t="s">
        <v>1629</v>
      </c>
      <c r="D98" s="235">
        <v>206739</v>
      </c>
      <c r="E98" s="235">
        <f t="shared" si="10"/>
        <v>34456.5</v>
      </c>
      <c r="F98" s="195">
        <v>0.2</v>
      </c>
    </row>
    <row r="99" spans="1:6" x14ac:dyDescent="0.25">
      <c r="A99" s="232" t="s">
        <v>411</v>
      </c>
      <c r="B99" s="16" t="s">
        <v>2351</v>
      </c>
      <c r="C99" s="234" t="s">
        <v>1629</v>
      </c>
      <c r="D99" s="235">
        <v>10337</v>
      </c>
      <c r="E99" s="235">
        <f t="shared" si="10"/>
        <v>1722.83</v>
      </c>
      <c r="F99" s="195">
        <v>0.2</v>
      </c>
    </row>
    <row r="100" spans="1:6" x14ac:dyDescent="0.25">
      <c r="A100" s="232" t="s">
        <v>412</v>
      </c>
      <c r="B100" s="16" t="s">
        <v>2352</v>
      </c>
      <c r="C100" s="234" t="s">
        <v>1629</v>
      </c>
      <c r="D100" s="235">
        <v>137826</v>
      </c>
      <c r="E100" s="235">
        <f t="shared" si="10"/>
        <v>22971</v>
      </c>
      <c r="F100" s="195">
        <v>0.2</v>
      </c>
    </row>
    <row r="101" spans="1:6" x14ac:dyDescent="0.25">
      <c r="A101" s="232" t="s">
        <v>413</v>
      </c>
      <c r="B101" s="16" t="s">
        <v>2353</v>
      </c>
      <c r="C101" s="234" t="s">
        <v>1629</v>
      </c>
      <c r="D101" s="235">
        <v>6892</v>
      </c>
      <c r="E101" s="235">
        <f t="shared" si="10"/>
        <v>1148.67</v>
      </c>
      <c r="F101" s="195">
        <v>0.2</v>
      </c>
    </row>
    <row r="102" spans="1:6" s="2" customFormat="1" ht="15.75" x14ac:dyDescent="0.25">
      <c r="A102" s="332" t="s">
        <v>172</v>
      </c>
      <c r="B102" s="530" t="s">
        <v>1501</v>
      </c>
      <c r="C102" s="530"/>
      <c r="D102" s="530"/>
      <c r="E102" s="530"/>
      <c r="F102" s="530"/>
    </row>
    <row r="103" spans="1:6" x14ac:dyDescent="0.25">
      <c r="A103" s="477" t="s">
        <v>0</v>
      </c>
      <c r="B103" s="475" t="s">
        <v>127</v>
      </c>
      <c r="C103" s="475" t="s">
        <v>32</v>
      </c>
      <c r="D103" s="474" t="s">
        <v>1</v>
      </c>
      <c r="E103" s="238" t="s">
        <v>377</v>
      </c>
      <c r="F103" s="84" t="s">
        <v>392</v>
      </c>
    </row>
    <row r="104" spans="1:6" s="227" customFormat="1" x14ac:dyDescent="0.25">
      <c r="A104" s="232" t="s">
        <v>355</v>
      </c>
      <c r="B104" s="233" t="s">
        <v>315</v>
      </c>
      <c r="C104" s="234" t="s">
        <v>1629</v>
      </c>
      <c r="D104" s="235" t="s">
        <v>1394</v>
      </c>
      <c r="E104" s="235"/>
      <c r="F104" s="195" t="s">
        <v>1496</v>
      </c>
    </row>
    <row r="105" spans="1:6" s="227" customFormat="1" ht="25.5" customHeight="1" x14ac:dyDescent="0.25">
      <c r="A105" s="477" t="s">
        <v>357</v>
      </c>
      <c r="B105" s="514" t="s">
        <v>1395</v>
      </c>
      <c r="C105" s="514"/>
      <c r="D105" s="514"/>
      <c r="E105" s="514"/>
      <c r="F105" s="514"/>
    </row>
    <row r="106" spans="1:6" ht="25.5" x14ac:dyDescent="0.25">
      <c r="A106" s="232" t="s">
        <v>415</v>
      </c>
      <c r="B106" s="233" t="s">
        <v>2741</v>
      </c>
      <c r="C106" s="234" t="s">
        <v>1154</v>
      </c>
      <c r="D106" s="235" t="s">
        <v>11</v>
      </c>
      <c r="E106" s="235"/>
      <c r="F106" s="195">
        <v>0.2</v>
      </c>
    </row>
    <row r="107" spans="1:6" x14ac:dyDescent="0.25">
      <c r="A107" s="232" t="s">
        <v>416</v>
      </c>
      <c r="B107" s="233" t="s">
        <v>2742</v>
      </c>
      <c r="C107" s="234" t="s">
        <v>647</v>
      </c>
      <c r="D107" s="235">
        <v>2466</v>
      </c>
      <c r="E107" s="235">
        <f>ROUND(D107*F107/(100%+F107),2)</f>
        <v>411</v>
      </c>
      <c r="F107" s="195">
        <v>0.2</v>
      </c>
    </row>
    <row r="108" spans="1:6" ht="25.5" customHeight="1" x14ac:dyDescent="0.25">
      <c r="A108" s="332" t="s">
        <v>170</v>
      </c>
      <c r="B108" s="530" t="s">
        <v>893</v>
      </c>
      <c r="C108" s="530"/>
      <c r="D108" s="530"/>
      <c r="E108" s="530"/>
      <c r="F108" s="530"/>
    </row>
    <row r="109" spans="1:6" x14ac:dyDescent="0.25">
      <c r="A109" s="477" t="s">
        <v>0</v>
      </c>
      <c r="B109" s="475" t="s">
        <v>127</v>
      </c>
      <c r="C109" s="475" t="s">
        <v>32</v>
      </c>
      <c r="D109" s="474" t="s">
        <v>1</v>
      </c>
      <c r="E109" s="238" t="s">
        <v>377</v>
      </c>
      <c r="F109" s="84" t="s">
        <v>392</v>
      </c>
    </row>
    <row r="110" spans="1:6" x14ac:dyDescent="0.25">
      <c r="A110" s="477" t="s">
        <v>405</v>
      </c>
      <c r="B110" s="514" t="s">
        <v>3662</v>
      </c>
      <c r="C110" s="514"/>
      <c r="D110" s="514"/>
      <c r="E110" s="514"/>
      <c r="F110" s="514"/>
    </row>
    <row r="111" spans="1:6" s="227" customFormat="1" x14ac:dyDescent="0.25">
      <c r="A111" s="232" t="s">
        <v>3663</v>
      </c>
      <c r="B111" s="233" t="s">
        <v>2559</v>
      </c>
      <c r="C111" s="234" t="s">
        <v>1629</v>
      </c>
      <c r="D111" s="235" t="s">
        <v>11</v>
      </c>
      <c r="E111" s="235"/>
      <c r="F111" s="195">
        <v>0.2</v>
      </c>
    </row>
    <row r="112" spans="1:6" s="227" customFormat="1" ht="25.5" x14ac:dyDescent="0.25">
      <c r="A112" s="232" t="s">
        <v>3664</v>
      </c>
      <c r="B112" s="233" t="s">
        <v>4134</v>
      </c>
      <c r="C112" s="234" t="s">
        <v>1629</v>
      </c>
      <c r="D112" s="235" t="s">
        <v>11</v>
      </c>
      <c r="E112" s="235"/>
      <c r="F112" s="395">
        <v>0.2</v>
      </c>
    </row>
    <row r="113" spans="1:6" s="227" customFormat="1" ht="41.25" customHeight="1" x14ac:dyDescent="0.25">
      <c r="A113" s="232" t="s">
        <v>3665</v>
      </c>
      <c r="B113" s="233" t="s">
        <v>4149</v>
      </c>
      <c r="C113" s="234" t="s">
        <v>239</v>
      </c>
      <c r="D113" s="235">
        <v>1950</v>
      </c>
      <c r="E113" s="235">
        <f t="shared" ref="E113:E114" si="11">ROUND(D113*F113/(100%+F113),2)</f>
        <v>325</v>
      </c>
      <c r="F113" s="195">
        <v>0.2</v>
      </c>
    </row>
    <row r="114" spans="1:6" s="227" customFormat="1" ht="41.25" customHeight="1" x14ac:dyDescent="0.25">
      <c r="A114" s="232" t="s">
        <v>4151</v>
      </c>
      <c r="B114" s="233" t="s">
        <v>4150</v>
      </c>
      <c r="C114" s="234" t="s">
        <v>239</v>
      </c>
      <c r="D114" s="235">
        <v>5053</v>
      </c>
      <c r="E114" s="235">
        <f t="shared" si="11"/>
        <v>842.17</v>
      </c>
      <c r="F114" s="195">
        <v>0.2</v>
      </c>
    </row>
    <row r="115" spans="1:6" s="227" customFormat="1" ht="25.5" customHeight="1" x14ac:dyDescent="0.25">
      <c r="A115" s="477" t="s">
        <v>417</v>
      </c>
      <c r="B115" s="514" t="s">
        <v>1772</v>
      </c>
      <c r="C115" s="514"/>
      <c r="D115" s="514"/>
      <c r="E115" s="514"/>
      <c r="F115" s="514"/>
    </row>
    <row r="116" spans="1:6" s="227" customFormat="1" x14ac:dyDescent="0.25">
      <c r="A116" s="232" t="s">
        <v>3666</v>
      </c>
      <c r="B116" s="233" t="s">
        <v>2559</v>
      </c>
      <c r="C116" s="234" t="s">
        <v>1629</v>
      </c>
      <c r="D116" s="235" t="s">
        <v>11</v>
      </c>
      <c r="E116" s="235"/>
      <c r="F116" s="195">
        <v>0.2</v>
      </c>
    </row>
    <row r="117" spans="1:6" s="227" customFormat="1" ht="25.5" x14ac:dyDescent="0.25">
      <c r="A117" s="232" t="s">
        <v>3667</v>
      </c>
      <c r="B117" s="233" t="s">
        <v>4142</v>
      </c>
      <c r="C117" s="234" t="s">
        <v>1629</v>
      </c>
      <c r="D117" s="235" t="s">
        <v>11</v>
      </c>
      <c r="E117" s="235"/>
      <c r="F117" s="395">
        <v>0.2</v>
      </c>
    </row>
    <row r="118" spans="1:6" s="227" customFormat="1" x14ac:dyDescent="0.25">
      <c r="A118" s="232" t="s">
        <v>3668</v>
      </c>
      <c r="B118" s="233" t="s">
        <v>4149</v>
      </c>
      <c r="C118" s="234" t="s">
        <v>239</v>
      </c>
      <c r="D118" s="235">
        <v>3500</v>
      </c>
      <c r="E118" s="235">
        <f t="shared" ref="E118:E119" si="12">ROUND(D118*F118/(100%+F118),2)</f>
        <v>583.33000000000004</v>
      </c>
      <c r="F118" s="395">
        <v>0.2</v>
      </c>
    </row>
    <row r="119" spans="1:6" s="227" customFormat="1" x14ac:dyDescent="0.25">
      <c r="A119" s="232" t="s">
        <v>3669</v>
      </c>
      <c r="B119" s="233" t="s">
        <v>4150</v>
      </c>
      <c r="C119" s="234" t="s">
        <v>239</v>
      </c>
      <c r="D119" s="235">
        <v>5053</v>
      </c>
      <c r="E119" s="235">
        <f t="shared" si="12"/>
        <v>842.17</v>
      </c>
      <c r="F119" s="395">
        <v>0.2</v>
      </c>
    </row>
    <row r="120" spans="1:6" s="227" customFormat="1" x14ac:dyDescent="0.25">
      <c r="A120" s="232" t="s">
        <v>4152</v>
      </c>
      <c r="B120" s="233" t="s">
        <v>2560</v>
      </c>
      <c r="C120" s="234" t="s">
        <v>1629</v>
      </c>
      <c r="D120" s="235" t="s">
        <v>11</v>
      </c>
      <c r="E120" s="235"/>
      <c r="F120" s="395">
        <v>0.2</v>
      </c>
    </row>
    <row r="121" spans="1:6" s="227" customFormat="1" x14ac:dyDescent="0.25">
      <c r="A121" s="477" t="s">
        <v>3670</v>
      </c>
      <c r="B121" s="514" t="s">
        <v>3671</v>
      </c>
      <c r="C121" s="514"/>
      <c r="D121" s="514"/>
      <c r="E121" s="514"/>
      <c r="F121" s="514"/>
    </row>
    <row r="122" spans="1:6" s="227" customFormat="1" x14ac:dyDescent="0.25">
      <c r="A122" s="477" t="s">
        <v>3672</v>
      </c>
      <c r="B122" s="514" t="s">
        <v>3673</v>
      </c>
      <c r="C122" s="514"/>
      <c r="D122" s="514"/>
      <c r="E122" s="514"/>
      <c r="F122" s="514"/>
    </row>
    <row r="123" spans="1:6" s="227" customFormat="1" x14ac:dyDescent="0.25">
      <c r="A123" s="232" t="s">
        <v>3674</v>
      </c>
      <c r="B123" s="233" t="s">
        <v>621</v>
      </c>
      <c r="C123" s="234" t="s">
        <v>239</v>
      </c>
      <c r="D123" s="235">
        <v>4053</v>
      </c>
      <c r="E123" s="235">
        <f t="shared" ref="E123:E128" si="13">ROUND(D123*F123/(100%+F123),2)</f>
        <v>675.5</v>
      </c>
      <c r="F123" s="395">
        <v>0.2</v>
      </c>
    </row>
    <row r="124" spans="1:6" s="227" customFormat="1" x14ac:dyDescent="0.25">
      <c r="A124" s="232" t="s">
        <v>3675</v>
      </c>
      <c r="B124" s="23" t="s">
        <v>622</v>
      </c>
      <c r="C124" s="234" t="s">
        <v>239</v>
      </c>
      <c r="D124" s="235">
        <v>9187</v>
      </c>
      <c r="E124" s="235">
        <f t="shared" si="13"/>
        <v>1531.17</v>
      </c>
      <c r="F124" s="195">
        <v>0.2</v>
      </c>
    </row>
    <row r="125" spans="1:6" s="227" customFormat="1" x14ac:dyDescent="0.25">
      <c r="A125" s="232" t="s">
        <v>3676</v>
      </c>
      <c r="B125" s="233" t="s">
        <v>623</v>
      </c>
      <c r="C125" s="234" t="s">
        <v>354</v>
      </c>
      <c r="D125" s="235">
        <v>405</v>
      </c>
      <c r="E125" s="235">
        <f t="shared" si="13"/>
        <v>67.5</v>
      </c>
      <c r="F125" s="195">
        <v>0.2</v>
      </c>
    </row>
    <row r="126" spans="1:6" x14ac:dyDescent="0.25">
      <c r="A126" s="232" t="s">
        <v>3677</v>
      </c>
      <c r="B126" s="233" t="s">
        <v>624</v>
      </c>
      <c r="C126" s="234" t="s">
        <v>354</v>
      </c>
      <c r="D126" s="235">
        <v>2702</v>
      </c>
      <c r="E126" s="235">
        <f t="shared" si="13"/>
        <v>450.33</v>
      </c>
      <c r="F126" s="195">
        <v>0.2</v>
      </c>
    </row>
    <row r="127" spans="1:6" x14ac:dyDescent="0.25">
      <c r="A127" s="232" t="s">
        <v>3678</v>
      </c>
      <c r="B127" s="233" t="s">
        <v>1503</v>
      </c>
      <c r="C127" s="234" t="s">
        <v>1629</v>
      </c>
      <c r="D127" s="235">
        <v>12746</v>
      </c>
      <c r="E127" s="235">
        <f t="shared" si="13"/>
        <v>2124.33</v>
      </c>
      <c r="F127" s="195">
        <v>0.2</v>
      </c>
    </row>
    <row r="128" spans="1:6" x14ac:dyDescent="0.25">
      <c r="A128" s="232" t="s">
        <v>3679</v>
      </c>
      <c r="B128" s="233" t="s">
        <v>3680</v>
      </c>
      <c r="C128" s="234" t="s">
        <v>239</v>
      </c>
      <c r="D128" s="235">
        <v>15295</v>
      </c>
      <c r="E128" s="235">
        <f t="shared" si="13"/>
        <v>2549.17</v>
      </c>
      <c r="F128" s="395">
        <v>0.2</v>
      </c>
    </row>
    <row r="129" spans="1:6" x14ac:dyDescent="0.25">
      <c r="A129" s="232" t="s">
        <v>4144</v>
      </c>
      <c r="B129" s="233" t="s">
        <v>4128</v>
      </c>
      <c r="C129" s="234" t="s">
        <v>239</v>
      </c>
      <c r="D129" s="235">
        <v>3482</v>
      </c>
      <c r="E129" s="235">
        <f t="shared" ref="E129" si="14">D129*F129/(100%+F129)</f>
        <v>580.33333333333348</v>
      </c>
      <c r="F129" s="204">
        <v>0.2</v>
      </c>
    </row>
    <row r="130" spans="1:6" x14ac:dyDescent="0.25">
      <c r="A130" s="232" t="s">
        <v>4085</v>
      </c>
      <c r="B130" s="233" t="s">
        <v>696</v>
      </c>
      <c r="C130" s="234" t="s">
        <v>239</v>
      </c>
      <c r="D130" s="235">
        <v>10706</v>
      </c>
      <c r="E130" s="235">
        <f>ROUND(D130*F130/(100%+F130),2)</f>
        <v>1784.33</v>
      </c>
      <c r="F130" s="195">
        <v>0.2</v>
      </c>
    </row>
    <row r="131" spans="1:6" x14ac:dyDescent="0.25">
      <c r="A131" s="477" t="s">
        <v>3681</v>
      </c>
      <c r="B131" s="514" t="s">
        <v>3682</v>
      </c>
      <c r="C131" s="514"/>
      <c r="D131" s="514"/>
      <c r="E131" s="514"/>
      <c r="F131" s="514"/>
    </row>
    <row r="132" spans="1:6" x14ac:dyDescent="0.25">
      <c r="A132" s="232" t="s">
        <v>3683</v>
      </c>
      <c r="B132" s="233" t="s">
        <v>4086</v>
      </c>
      <c r="C132" s="234" t="s">
        <v>239</v>
      </c>
      <c r="D132" s="235">
        <v>8183</v>
      </c>
      <c r="E132" s="235">
        <f t="shared" ref="E132:E148" si="15">ROUND(D132*F132/(100%+F132),2)</f>
        <v>1363.83</v>
      </c>
      <c r="F132" s="395">
        <v>0.2</v>
      </c>
    </row>
    <row r="133" spans="1:6" x14ac:dyDescent="0.25">
      <c r="A133" s="232" t="s">
        <v>3684</v>
      </c>
      <c r="B133" s="233" t="s">
        <v>693</v>
      </c>
      <c r="C133" s="234" t="s">
        <v>239</v>
      </c>
      <c r="D133" s="235">
        <v>7892</v>
      </c>
      <c r="E133" s="235">
        <f t="shared" si="15"/>
        <v>1315.33</v>
      </c>
      <c r="F133" s="395">
        <v>0.2</v>
      </c>
    </row>
    <row r="134" spans="1:6" x14ac:dyDescent="0.25">
      <c r="A134" s="232" t="s">
        <v>3685</v>
      </c>
      <c r="B134" s="233" t="s">
        <v>694</v>
      </c>
      <c r="C134" s="234" t="s">
        <v>239</v>
      </c>
      <c r="D134" s="235">
        <v>12756</v>
      </c>
      <c r="E134" s="235">
        <f t="shared" si="15"/>
        <v>2126</v>
      </c>
      <c r="F134" s="395">
        <v>0.2</v>
      </c>
    </row>
    <row r="135" spans="1:6" x14ac:dyDescent="0.25">
      <c r="A135" s="232" t="s">
        <v>3686</v>
      </c>
      <c r="B135" s="233" t="s">
        <v>3798</v>
      </c>
      <c r="C135" s="234" t="s">
        <v>239</v>
      </c>
      <c r="D135" s="235">
        <v>13510</v>
      </c>
      <c r="E135" s="235">
        <f t="shared" si="15"/>
        <v>2251.67</v>
      </c>
      <c r="F135" s="395">
        <v>0.2</v>
      </c>
    </row>
    <row r="136" spans="1:6" x14ac:dyDescent="0.25">
      <c r="A136" s="232" t="s">
        <v>3687</v>
      </c>
      <c r="B136" s="233" t="s">
        <v>3688</v>
      </c>
      <c r="C136" s="234" t="s">
        <v>239</v>
      </c>
      <c r="D136" s="235">
        <v>13510</v>
      </c>
      <c r="E136" s="235">
        <f t="shared" si="15"/>
        <v>2251.67</v>
      </c>
      <c r="F136" s="395">
        <v>0.2</v>
      </c>
    </row>
    <row r="137" spans="1:6" s="227" customFormat="1" x14ac:dyDescent="0.25">
      <c r="A137" s="232" t="s">
        <v>3689</v>
      </c>
      <c r="B137" s="233" t="s">
        <v>3696</v>
      </c>
      <c r="C137" s="234" t="s">
        <v>239</v>
      </c>
      <c r="D137" s="235">
        <v>13510</v>
      </c>
      <c r="E137" s="235">
        <f>ROUND(D137*F137/(100%+F137),2)</f>
        <v>2251.67</v>
      </c>
      <c r="F137" s="195">
        <v>0.2</v>
      </c>
    </row>
    <row r="138" spans="1:6" x14ac:dyDescent="0.25">
      <c r="A138" s="232" t="s">
        <v>3690</v>
      </c>
      <c r="B138" s="233" t="s">
        <v>4087</v>
      </c>
      <c r="C138" s="234" t="s">
        <v>239</v>
      </c>
      <c r="D138" s="235">
        <v>13510</v>
      </c>
      <c r="E138" s="235">
        <f t="shared" si="15"/>
        <v>2251.67</v>
      </c>
      <c r="F138" s="395">
        <v>0.2</v>
      </c>
    </row>
    <row r="139" spans="1:6" x14ac:dyDescent="0.25">
      <c r="A139" s="232" t="s">
        <v>3691</v>
      </c>
      <c r="B139" s="233" t="s">
        <v>695</v>
      </c>
      <c r="C139" s="234" t="s">
        <v>239</v>
      </c>
      <c r="D139" s="235">
        <v>12756</v>
      </c>
      <c r="E139" s="235">
        <f t="shared" si="15"/>
        <v>2126</v>
      </c>
      <c r="F139" s="395">
        <v>0.2</v>
      </c>
    </row>
    <row r="140" spans="1:6" x14ac:dyDescent="0.25">
      <c r="A140" s="232" t="s">
        <v>3692</v>
      </c>
      <c r="B140" s="233" t="s">
        <v>4119</v>
      </c>
      <c r="C140" s="234" t="s">
        <v>239</v>
      </c>
      <c r="D140" s="235">
        <v>13000</v>
      </c>
      <c r="E140" s="235">
        <f t="shared" ref="E140" si="16">ROUND(D140*F140/(100%+F140),2)</f>
        <v>2166.67</v>
      </c>
      <c r="F140" s="395">
        <v>0.2</v>
      </c>
    </row>
    <row r="141" spans="1:6" x14ac:dyDescent="0.25">
      <c r="A141" s="232" t="s">
        <v>3692</v>
      </c>
      <c r="B141" s="233" t="s">
        <v>4091</v>
      </c>
      <c r="C141" s="234" t="s">
        <v>239</v>
      </c>
      <c r="D141" s="235">
        <v>8611</v>
      </c>
      <c r="E141" s="235">
        <f t="shared" si="15"/>
        <v>1435.17</v>
      </c>
      <c r="F141" s="395">
        <v>0.2</v>
      </c>
    </row>
    <row r="142" spans="1:6" x14ac:dyDescent="0.25">
      <c r="A142" s="232" t="s">
        <v>3693</v>
      </c>
      <c r="B142" s="233" t="s">
        <v>4090</v>
      </c>
      <c r="C142" s="234" t="s">
        <v>239</v>
      </c>
      <c r="D142" s="235">
        <v>13000</v>
      </c>
      <c r="E142" s="235">
        <v>2166.67</v>
      </c>
      <c r="F142" s="395">
        <v>0.2</v>
      </c>
    </row>
    <row r="143" spans="1:6" x14ac:dyDescent="0.25">
      <c r="A143" s="232" t="s">
        <v>3694</v>
      </c>
      <c r="B143" s="233" t="s">
        <v>4088</v>
      </c>
      <c r="C143" s="234" t="s">
        <v>239</v>
      </c>
      <c r="D143" s="235">
        <v>5353</v>
      </c>
      <c r="E143" s="235">
        <f t="shared" si="15"/>
        <v>892.17</v>
      </c>
      <c r="F143" s="204">
        <v>0.2</v>
      </c>
    </row>
    <row r="144" spans="1:6" x14ac:dyDescent="0.25">
      <c r="A144" s="232" t="s">
        <v>3695</v>
      </c>
      <c r="B144" s="233" t="s">
        <v>4089</v>
      </c>
      <c r="C144" s="234" t="s">
        <v>239</v>
      </c>
      <c r="D144" s="235">
        <v>5353</v>
      </c>
      <c r="E144" s="235">
        <f t="shared" ref="E144:E147" si="17">ROUND(D144*F144/(100%+F144),2)</f>
        <v>892.17</v>
      </c>
      <c r="F144" s="204">
        <v>0.2</v>
      </c>
    </row>
    <row r="145" spans="1:6" s="227" customFormat="1" x14ac:dyDescent="0.25">
      <c r="A145" s="232" t="s">
        <v>3697</v>
      </c>
      <c r="B145" s="233" t="s">
        <v>4132</v>
      </c>
      <c r="C145" s="234" t="s">
        <v>239</v>
      </c>
      <c r="D145" s="235">
        <v>4000</v>
      </c>
      <c r="E145" s="235">
        <f t="shared" si="17"/>
        <v>666.67</v>
      </c>
      <c r="F145" s="204">
        <v>0.2</v>
      </c>
    </row>
    <row r="146" spans="1:6" s="227" customFormat="1" x14ac:dyDescent="0.25">
      <c r="A146" s="232" t="s">
        <v>3797</v>
      </c>
      <c r="B146" s="233" t="s">
        <v>4133</v>
      </c>
      <c r="C146" s="234" t="s">
        <v>239</v>
      </c>
      <c r="D146" s="235">
        <v>10000</v>
      </c>
      <c r="E146" s="235">
        <f t="shared" ref="E146" si="18">ROUND(D146*F146/(100%+F146),2)</f>
        <v>1666.67</v>
      </c>
      <c r="F146" s="204">
        <v>0.2</v>
      </c>
    </row>
    <row r="147" spans="1:6" s="227" customFormat="1" x14ac:dyDescent="0.25">
      <c r="A147" s="232" t="s">
        <v>4145</v>
      </c>
      <c r="B147" s="233" t="s">
        <v>351</v>
      </c>
      <c r="C147" s="234" t="s">
        <v>239</v>
      </c>
      <c r="D147" s="235">
        <v>3000</v>
      </c>
      <c r="E147" s="235">
        <f t="shared" si="17"/>
        <v>500</v>
      </c>
      <c r="F147" s="204">
        <v>0.2</v>
      </c>
    </row>
    <row r="148" spans="1:6" s="227" customFormat="1" x14ac:dyDescent="0.25">
      <c r="A148" s="232" t="s">
        <v>4146</v>
      </c>
      <c r="B148" s="233" t="s">
        <v>4129</v>
      </c>
      <c r="C148" s="234" t="s">
        <v>239</v>
      </c>
      <c r="D148" s="235">
        <v>3900</v>
      </c>
      <c r="E148" s="235">
        <f t="shared" si="15"/>
        <v>650</v>
      </c>
      <c r="F148" s="395">
        <v>0.2</v>
      </c>
    </row>
    <row r="149" spans="1:6" x14ac:dyDescent="0.25">
      <c r="A149" s="232" t="s">
        <v>4147</v>
      </c>
      <c r="B149" s="233" t="s">
        <v>4063</v>
      </c>
      <c r="C149" s="234" t="s">
        <v>239</v>
      </c>
      <c r="D149" s="235">
        <v>3620</v>
      </c>
      <c r="E149" s="235">
        <f t="shared" ref="E149" si="19">D149*F149/(100%+F149)</f>
        <v>603.33333333333337</v>
      </c>
      <c r="F149" s="204">
        <v>0.2</v>
      </c>
    </row>
    <row r="150" spans="1:6" s="2" customFormat="1" ht="31.5" customHeight="1" x14ac:dyDescent="0.25">
      <c r="A150" s="332" t="s">
        <v>169</v>
      </c>
      <c r="B150" s="530" t="s">
        <v>363</v>
      </c>
      <c r="C150" s="530"/>
      <c r="D150" s="530"/>
      <c r="E150" s="530"/>
      <c r="F150" s="530"/>
    </row>
    <row r="151" spans="1:6" x14ac:dyDescent="0.25">
      <c r="A151" s="477" t="s">
        <v>0</v>
      </c>
      <c r="B151" s="475" t="s">
        <v>127</v>
      </c>
      <c r="C151" s="475" t="s">
        <v>32</v>
      </c>
      <c r="D151" s="474" t="s">
        <v>1</v>
      </c>
      <c r="E151" s="238" t="s">
        <v>377</v>
      </c>
      <c r="F151" s="84" t="s">
        <v>392</v>
      </c>
    </row>
    <row r="152" spans="1:6" x14ac:dyDescent="0.25">
      <c r="A152" s="477" t="s">
        <v>406</v>
      </c>
      <c r="B152" s="514" t="s">
        <v>157</v>
      </c>
      <c r="C152" s="514"/>
      <c r="D152" s="514"/>
      <c r="E152" s="514"/>
      <c r="F152" s="514"/>
    </row>
    <row r="153" spans="1:6" ht="25.5" x14ac:dyDescent="0.25">
      <c r="A153" s="232" t="s">
        <v>1136</v>
      </c>
      <c r="B153" s="233" t="s">
        <v>898</v>
      </c>
      <c r="C153" s="234" t="s">
        <v>158</v>
      </c>
      <c r="D153" s="235">
        <v>10196</v>
      </c>
      <c r="E153" s="235">
        <f t="shared" ref="E153:E157" si="20">ROUND(D153*F153/(100%+F153),2)</f>
        <v>1699.33</v>
      </c>
      <c r="F153" s="195">
        <v>0.2</v>
      </c>
    </row>
    <row r="154" spans="1:6" ht="25.5" x14ac:dyDescent="0.25">
      <c r="A154" s="232" t="s">
        <v>1137</v>
      </c>
      <c r="B154" s="233" t="s">
        <v>899</v>
      </c>
      <c r="C154" s="234" t="s">
        <v>158</v>
      </c>
      <c r="D154" s="235">
        <v>9559</v>
      </c>
      <c r="E154" s="235">
        <f t="shared" si="20"/>
        <v>1593.17</v>
      </c>
      <c r="F154" s="195">
        <v>0.2</v>
      </c>
    </row>
    <row r="155" spans="1:6" ht="25.5" x14ac:dyDescent="0.25">
      <c r="A155" s="232" t="s">
        <v>1138</v>
      </c>
      <c r="B155" s="233" t="s">
        <v>2370</v>
      </c>
      <c r="C155" s="234" t="s">
        <v>158</v>
      </c>
      <c r="D155" s="235">
        <v>8922</v>
      </c>
      <c r="E155" s="235">
        <f t="shared" si="20"/>
        <v>1487</v>
      </c>
      <c r="F155" s="195">
        <v>0.2</v>
      </c>
    </row>
    <row r="156" spans="1:6" s="227" customFormat="1" ht="25.5" x14ac:dyDescent="0.25">
      <c r="A156" s="232" t="s">
        <v>1139</v>
      </c>
      <c r="B156" s="233" t="s">
        <v>1504</v>
      </c>
      <c r="C156" s="234" t="s">
        <v>158</v>
      </c>
      <c r="D156" s="235">
        <v>8922</v>
      </c>
      <c r="E156" s="235">
        <f t="shared" si="20"/>
        <v>1487</v>
      </c>
      <c r="F156" s="195">
        <v>0.2</v>
      </c>
    </row>
    <row r="157" spans="1:6" s="227" customFormat="1" ht="25.5" x14ac:dyDescent="0.25">
      <c r="A157" s="232" t="s">
        <v>3912</v>
      </c>
      <c r="B157" s="233" t="s">
        <v>3913</v>
      </c>
      <c r="C157" s="234" t="s">
        <v>158</v>
      </c>
      <c r="D157" s="235">
        <v>8922</v>
      </c>
      <c r="E157" s="235">
        <f t="shared" si="20"/>
        <v>1487</v>
      </c>
      <c r="F157" s="195">
        <v>0.2</v>
      </c>
    </row>
    <row r="158" spans="1:6" s="227" customFormat="1" ht="25.5" customHeight="1" x14ac:dyDescent="0.25">
      <c r="A158" s="477" t="s">
        <v>714</v>
      </c>
      <c r="B158" s="514" t="s">
        <v>1776</v>
      </c>
      <c r="C158" s="514"/>
      <c r="D158" s="514"/>
      <c r="E158" s="514"/>
      <c r="F158" s="514"/>
    </row>
    <row r="159" spans="1:6" s="227" customFormat="1" ht="25.5" x14ac:dyDescent="0.25">
      <c r="A159" s="232" t="s">
        <v>1777</v>
      </c>
      <c r="B159" s="233" t="s">
        <v>2371</v>
      </c>
      <c r="C159" s="234" t="s">
        <v>158</v>
      </c>
      <c r="D159" s="235">
        <v>10196</v>
      </c>
      <c r="E159" s="235">
        <f t="shared" ref="E159:E167" si="21">ROUND(D159*F159/(100%+F159),2)</f>
        <v>1699.33</v>
      </c>
      <c r="F159" s="195">
        <v>0.2</v>
      </c>
    </row>
    <row r="160" spans="1:6" s="227" customFormat="1" ht="25.5" x14ac:dyDescent="0.25">
      <c r="A160" s="232" t="s">
        <v>1778</v>
      </c>
      <c r="B160" s="233" t="s">
        <v>2372</v>
      </c>
      <c r="C160" s="234" t="s">
        <v>158</v>
      </c>
      <c r="D160" s="235">
        <v>9559</v>
      </c>
      <c r="E160" s="235">
        <f t="shared" si="21"/>
        <v>1593.17</v>
      </c>
      <c r="F160" s="195">
        <v>0.2</v>
      </c>
    </row>
    <row r="161" spans="1:6" s="227" customFormat="1" ht="25.5" x14ac:dyDescent="0.25">
      <c r="A161" s="232" t="s">
        <v>1779</v>
      </c>
      <c r="B161" s="233" t="s">
        <v>2373</v>
      </c>
      <c r="C161" s="234" t="s">
        <v>158</v>
      </c>
      <c r="D161" s="235">
        <v>8922</v>
      </c>
      <c r="E161" s="235">
        <f t="shared" si="21"/>
        <v>1487</v>
      </c>
      <c r="F161" s="195">
        <v>0.2</v>
      </c>
    </row>
    <row r="162" spans="1:6" s="227" customFormat="1" ht="25.5" x14ac:dyDescent="0.25">
      <c r="A162" s="232" t="s">
        <v>1780</v>
      </c>
      <c r="B162" s="233" t="s">
        <v>2374</v>
      </c>
      <c r="C162" s="234" t="s">
        <v>158</v>
      </c>
      <c r="D162" s="235">
        <v>15295</v>
      </c>
      <c r="E162" s="235">
        <f t="shared" si="21"/>
        <v>2549.17</v>
      </c>
      <c r="F162" s="195">
        <v>0.2</v>
      </c>
    </row>
    <row r="163" spans="1:6" ht="25.5" x14ac:dyDescent="0.25">
      <c r="A163" s="232" t="s">
        <v>1781</v>
      </c>
      <c r="B163" s="233" t="s">
        <v>159</v>
      </c>
      <c r="C163" s="234" t="s">
        <v>158</v>
      </c>
      <c r="D163" s="235">
        <v>19118</v>
      </c>
      <c r="E163" s="235">
        <f t="shared" si="21"/>
        <v>3186.33</v>
      </c>
      <c r="F163" s="195">
        <v>0.2</v>
      </c>
    </row>
    <row r="164" spans="1:6" ht="38.25" x14ac:dyDescent="0.25">
      <c r="A164" s="232" t="s">
        <v>1782</v>
      </c>
      <c r="B164" s="233" t="s">
        <v>160</v>
      </c>
      <c r="C164" s="234" t="s">
        <v>158</v>
      </c>
      <c r="D164" s="235">
        <v>15295</v>
      </c>
      <c r="E164" s="235">
        <f t="shared" si="21"/>
        <v>2549.17</v>
      </c>
      <c r="F164" s="195">
        <v>0.2</v>
      </c>
    </row>
    <row r="165" spans="1:6" ht="25.5" x14ac:dyDescent="0.25">
      <c r="A165" s="232" t="s">
        <v>1783</v>
      </c>
      <c r="B165" s="233" t="s">
        <v>2556</v>
      </c>
      <c r="C165" s="234" t="s">
        <v>158</v>
      </c>
      <c r="D165" s="235">
        <v>38237</v>
      </c>
      <c r="E165" s="235">
        <f t="shared" si="21"/>
        <v>6372.83</v>
      </c>
      <c r="F165" s="195">
        <v>0.2</v>
      </c>
    </row>
    <row r="166" spans="1:6" ht="25.5" x14ac:dyDescent="0.25">
      <c r="A166" s="232" t="s">
        <v>3914</v>
      </c>
      <c r="B166" s="233" t="s">
        <v>3915</v>
      </c>
      <c r="C166" s="234" t="s">
        <v>158</v>
      </c>
      <c r="D166" s="235">
        <v>1796</v>
      </c>
      <c r="E166" s="235">
        <f t="shared" si="21"/>
        <v>299.33</v>
      </c>
      <c r="F166" s="195">
        <v>0.2</v>
      </c>
    </row>
    <row r="167" spans="1:6" ht="30.75" customHeight="1" x14ac:dyDescent="0.25">
      <c r="A167" s="232" t="s">
        <v>4075</v>
      </c>
      <c r="B167" s="233" t="s">
        <v>4148</v>
      </c>
      <c r="C167" s="234" t="s">
        <v>158</v>
      </c>
      <c r="D167" s="235">
        <v>17241</v>
      </c>
      <c r="E167" s="235">
        <f t="shared" si="21"/>
        <v>2873.5</v>
      </c>
      <c r="F167" s="195">
        <v>0.2</v>
      </c>
    </row>
    <row r="168" spans="1:6" s="2" customFormat="1" ht="31.5" customHeight="1" x14ac:dyDescent="0.25">
      <c r="A168" s="332" t="s">
        <v>168</v>
      </c>
      <c r="B168" s="530" t="s">
        <v>4131</v>
      </c>
      <c r="C168" s="530"/>
      <c r="D168" s="530"/>
      <c r="E168" s="530"/>
      <c r="F168" s="530"/>
    </row>
    <row r="169" spans="1:6" x14ac:dyDescent="0.25">
      <c r="A169" s="477" t="s">
        <v>0</v>
      </c>
      <c r="B169" s="475" t="s">
        <v>127</v>
      </c>
      <c r="C169" s="475" t="s">
        <v>32</v>
      </c>
      <c r="D169" s="474" t="s">
        <v>1</v>
      </c>
      <c r="E169" s="238" t="s">
        <v>377</v>
      </c>
      <c r="F169" s="84" t="s">
        <v>392</v>
      </c>
    </row>
    <row r="170" spans="1:6" x14ac:dyDescent="0.25">
      <c r="A170" s="232" t="s">
        <v>418</v>
      </c>
      <c r="B170" s="233" t="s">
        <v>4153</v>
      </c>
      <c r="C170" s="234" t="s">
        <v>158</v>
      </c>
      <c r="D170" s="235">
        <v>22942</v>
      </c>
      <c r="E170" s="235">
        <f t="shared" ref="E170:E174" si="22">ROUND(D170*F170/(100%+F170),2)</f>
        <v>3823.67</v>
      </c>
      <c r="F170" s="195">
        <v>0.2</v>
      </c>
    </row>
    <row r="171" spans="1:6" x14ac:dyDescent="0.25">
      <c r="A171" s="232" t="s">
        <v>913</v>
      </c>
      <c r="B171" s="233" t="s">
        <v>4154</v>
      </c>
      <c r="C171" s="234" t="s">
        <v>158</v>
      </c>
      <c r="D171" s="235">
        <v>15295</v>
      </c>
      <c r="E171" s="235">
        <f t="shared" si="22"/>
        <v>2549.17</v>
      </c>
      <c r="F171" s="195">
        <v>0.2</v>
      </c>
    </row>
    <row r="172" spans="1:6" ht="25.5" x14ac:dyDescent="0.25">
      <c r="A172" s="232" t="s">
        <v>914</v>
      </c>
      <c r="B172" s="233" t="s">
        <v>4155</v>
      </c>
      <c r="C172" s="234" t="s">
        <v>158</v>
      </c>
      <c r="D172" s="235">
        <v>10706</v>
      </c>
      <c r="E172" s="235">
        <f t="shared" si="22"/>
        <v>1784.33</v>
      </c>
      <c r="F172" s="195">
        <v>0.2</v>
      </c>
    </row>
    <row r="173" spans="1:6" x14ac:dyDescent="0.25">
      <c r="A173" s="232" t="s">
        <v>1140</v>
      </c>
      <c r="B173" s="233" t="s">
        <v>4156</v>
      </c>
      <c r="C173" s="234" t="s">
        <v>158</v>
      </c>
      <c r="D173" s="235">
        <v>16059</v>
      </c>
      <c r="E173" s="235">
        <f t="shared" si="22"/>
        <v>2676.5</v>
      </c>
      <c r="F173" s="195">
        <v>0.2</v>
      </c>
    </row>
    <row r="174" spans="1:6" ht="25.5" x14ac:dyDescent="0.25">
      <c r="A174" s="232" t="s">
        <v>1141</v>
      </c>
      <c r="B174" s="233" t="s">
        <v>4157</v>
      </c>
      <c r="C174" s="234" t="s">
        <v>1154</v>
      </c>
      <c r="D174" s="235">
        <v>35178</v>
      </c>
      <c r="E174" s="235">
        <f t="shared" si="22"/>
        <v>5863</v>
      </c>
      <c r="F174" s="195">
        <v>0.2</v>
      </c>
    </row>
    <row r="175" spans="1:6" s="193" customFormat="1" x14ac:dyDescent="0.25">
      <c r="A175" s="477" t="s">
        <v>1142</v>
      </c>
      <c r="B175" s="514" t="s">
        <v>365</v>
      </c>
      <c r="C175" s="514"/>
      <c r="D175" s="514"/>
      <c r="E175" s="514"/>
      <c r="F175" s="514"/>
    </row>
    <row r="176" spans="1:6" x14ac:dyDescent="0.25">
      <c r="A176" s="232" t="s">
        <v>3742</v>
      </c>
      <c r="B176" s="233" t="s">
        <v>366</v>
      </c>
      <c r="C176" s="234"/>
      <c r="D176" s="235"/>
      <c r="E176" s="235"/>
      <c r="F176" s="195"/>
    </row>
    <row r="177" spans="1:6" x14ac:dyDescent="0.25">
      <c r="A177" s="232" t="s">
        <v>3743</v>
      </c>
      <c r="B177" s="233" t="s">
        <v>367</v>
      </c>
      <c r="C177" s="234" t="s">
        <v>304</v>
      </c>
      <c r="D177" s="235">
        <v>5185</v>
      </c>
      <c r="E177" s="235">
        <f t="shared" ref="E177:E178" si="23">ROUND(D177*F177/(100%+F177),2)</f>
        <v>864.17</v>
      </c>
      <c r="F177" s="195">
        <v>0.2</v>
      </c>
    </row>
    <row r="178" spans="1:6" x14ac:dyDescent="0.25">
      <c r="A178" s="232" t="s">
        <v>3744</v>
      </c>
      <c r="B178" s="233" t="s">
        <v>2832</v>
      </c>
      <c r="C178" s="234" t="s">
        <v>304</v>
      </c>
      <c r="D178" s="235">
        <v>3240</v>
      </c>
      <c r="E178" s="235">
        <f t="shared" si="23"/>
        <v>540</v>
      </c>
      <c r="F178" s="195">
        <v>0.2</v>
      </c>
    </row>
    <row r="179" spans="1:6" x14ac:dyDescent="0.25">
      <c r="A179" s="232" t="s">
        <v>3745</v>
      </c>
      <c r="B179" s="233" t="s">
        <v>368</v>
      </c>
      <c r="C179" s="234"/>
      <c r="D179" s="235"/>
      <c r="E179" s="235"/>
      <c r="F179" s="195"/>
    </row>
    <row r="180" spans="1:6" x14ac:dyDescent="0.25">
      <c r="A180" s="232" t="s">
        <v>3746</v>
      </c>
      <c r="B180" s="233" t="s">
        <v>369</v>
      </c>
      <c r="C180" s="234" t="s">
        <v>304</v>
      </c>
      <c r="D180" s="235">
        <v>3888</v>
      </c>
      <c r="E180" s="235">
        <f t="shared" ref="E180:E181" si="24">ROUND(D180*F180/(100%+F180),2)</f>
        <v>648</v>
      </c>
      <c r="F180" s="195">
        <v>0.2</v>
      </c>
    </row>
    <row r="181" spans="1:6" x14ac:dyDescent="0.25">
      <c r="A181" s="232" t="s">
        <v>3747</v>
      </c>
      <c r="B181" s="233" t="s">
        <v>370</v>
      </c>
      <c r="C181" s="234" t="s">
        <v>304</v>
      </c>
      <c r="D181" s="235">
        <v>6481</v>
      </c>
      <c r="E181" s="235">
        <f t="shared" si="24"/>
        <v>1080.17</v>
      </c>
      <c r="F181" s="195">
        <v>0.2</v>
      </c>
    </row>
    <row r="182" spans="1:6" x14ac:dyDescent="0.25">
      <c r="A182" s="232" t="s">
        <v>3748</v>
      </c>
      <c r="B182" s="233" t="s">
        <v>1144</v>
      </c>
      <c r="C182" s="234"/>
      <c r="D182" s="235"/>
      <c r="E182" s="235"/>
      <c r="F182" s="195"/>
    </row>
    <row r="183" spans="1:6" x14ac:dyDescent="0.25">
      <c r="A183" s="232" t="s">
        <v>3749</v>
      </c>
      <c r="B183" s="233" t="s">
        <v>2354</v>
      </c>
      <c r="C183" s="234" t="s">
        <v>304</v>
      </c>
      <c r="D183" s="235">
        <v>6481</v>
      </c>
      <c r="E183" s="235">
        <f t="shared" ref="E183:E185" si="25">ROUND(D183*F183/(100%+F183),2)</f>
        <v>1080.17</v>
      </c>
      <c r="F183" s="195">
        <v>0.2</v>
      </c>
    </row>
    <row r="184" spans="1:6" x14ac:dyDescent="0.25">
      <c r="A184" s="232" t="s">
        <v>3750</v>
      </c>
      <c r="B184" s="233" t="s">
        <v>2355</v>
      </c>
      <c r="C184" s="234" t="s">
        <v>304</v>
      </c>
      <c r="D184" s="235">
        <v>648</v>
      </c>
      <c r="E184" s="235">
        <f t="shared" si="25"/>
        <v>108</v>
      </c>
      <c r="F184" s="195">
        <v>0.2</v>
      </c>
    </row>
    <row r="185" spans="1:6" x14ac:dyDescent="0.25">
      <c r="A185" s="232" t="s">
        <v>3751</v>
      </c>
      <c r="B185" s="233" t="s">
        <v>2356</v>
      </c>
      <c r="C185" s="234" t="s">
        <v>304</v>
      </c>
      <c r="D185" s="235">
        <v>648</v>
      </c>
      <c r="E185" s="235">
        <f t="shared" si="25"/>
        <v>108</v>
      </c>
      <c r="F185" s="195">
        <v>0.2</v>
      </c>
    </row>
    <row r="186" spans="1:6" x14ac:dyDescent="0.25">
      <c r="A186" s="232" t="s">
        <v>3752</v>
      </c>
      <c r="B186" s="233" t="s">
        <v>371</v>
      </c>
      <c r="C186" s="234"/>
      <c r="D186" s="235"/>
      <c r="E186" s="235"/>
      <c r="F186" s="195"/>
    </row>
    <row r="187" spans="1:6" x14ac:dyDescent="0.25">
      <c r="A187" s="232" t="s">
        <v>3753</v>
      </c>
      <c r="B187" s="233" t="s">
        <v>2357</v>
      </c>
      <c r="C187" s="234" t="s">
        <v>304</v>
      </c>
      <c r="D187" s="235">
        <v>648</v>
      </c>
      <c r="E187" s="235">
        <f t="shared" ref="E187:E188" si="26">ROUND(D187*F187/(100%+F187),2)</f>
        <v>108</v>
      </c>
      <c r="F187" s="195">
        <v>0.2</v>
      </c>
    </row>
    <row r="188" spans="1:6" x14ac:dyDescent="0.25">
      <c r="A188" s="232" t="s">
        <v>3754</v>
      </c>
      <c r="B188" s="233" t="s">
        <v>1145</v>
      </c>
      <c r="C188" s="234" t="s">
        <v>304</v>
      </c>
      <c r="D188" s="235">
        <v>648</v>
      </c>
      <c r="E188" s="235">
        <f t="shared" si="26"/>
        <v>108</v>
      </c>
      <c r="F188" s="195">
        <v>0.2</v>
      </c>
    </row>
    <row r="189" spans="1:6" x14ac:dyDescent="0.25">
      <c r="A189" s="232" t="s">
        <v>3755</v>
      </c>
      <c r="B189" s="233" t="s">
        <v>3559</v>
      </c>
      <c r="C189" s="234" t="s">
        <v>1629</v>
      </c>
      <c r="D189" s="235" t="s">
        <v>11</v>
      </c>
      <c r="E189" s="235"/>
      <c r="F189" s="195">
        <v>0.2</v>
      </c>
    </row>
    <row r="190" spans="1:6" s="193" customFormat="1" x14ac:dyDescent="0.25">
      <c r="A190" s="477" t="s">
        <v>1143</v>
      </c>
      <c r="B190" s="514" t="s">
        <v>1784</v>
      </c>
      <c r="C190" s="514"/>
      <c r="D190" s="514"/>
      <c r="E190" s="514"/>
      <c r="F190" s="514"/>
    </row>
    <row r="191" spans="1:6" s="227" customFormat="1" x14ac:dyDescent="0.25">
      <c r="A191" s="232" t="s">
        <v>2809</v>
      </c>
      <c r="B191" s="233" t="s">
        <v>3441</v>
      </c>
      <c r="C191" s="234" t="s">
        <v>1629</v>
      </c>
      <c r="D191" s="235">
        <v>1296</v>
      </c>
      <c r="E191" s="235">
        <f t="shared" ref="E191:E197" si="27">ROUND(D191*F191/(100%+F191),2)</f>
        <v>216</v>
      </c>
      <c r="F191" s="195">
        <v>0.2</v>
      </c>
    </row>
    <row r="192" spans="1:6" s="227" customFormat="1" x14ac:dyDescent="0.25">
      <c r="A192" s="232" t="s">
        <v>2810</v>
      </c>
      <c r="B192" s="16" t="s">
        <v>3442</v>
      </c>
      <c r="C192" s="234" t="s">
        <v>1629</v>
      </c>
      <c r="D192" s="235">
        <v>2592</v>
      </c>
      <c r="E192" s="235">
        <f t="shared" si="27"/>
        <v>432</v>
      </c>
      <c r="F192" s="195">
        <v>0.2</v>
      </c>
    </row>
    <row r="193" spans="1:6" s="227" customFormat="1" x14ac:dyDescent="0.25">
      <c r="A193" s="232" t="s">
        <v>2811</v>
      </c>
      <c r="B193" s="233" t="s">
        <v>3443</v>
      </c>
      <c r="C193" s="234" t="s">
        <v>1629</v>
      </c>
      <c r="D193" s="235">
        <v>3888</v>
      </c>
      <c r="E193" s="235">
        <f t="shared" si="27"/>
        <v>648</v>
      </c>
      <c r="F193" s="195">
        <v>0.2</v>
      </c>
    </row>
    <row r="194" spans="1:6" s="227" customFormat="1" x14ac:dyDescent="0.25">
      <c r="A194" s="232" t="s">
        <v>2812</v>
      </c>
      <c r="B194" s="233" t="s">
        <v>3444</v>
      </c>
      <c r="C194" s="234" t="s">
        <v>1629</v>
      </c>
      <c r="D194" s="235">
        <v>6481</v>
      </c>
      <c r="E194" s="235">
        <f t="shared" si="27"/>
        <v>1080.17</v>
      </c>
      <c r="F194" s="195">
        <v>0.2</v>
      </c>
    </row>
    <row r="195" spans="1:6" s="227" customFormat="1" x14ac:dyDescent="0.25">
      <c r="A195" s="232" t="s">
        <v>3133</v>
      </c>
      <c r="B195" s="233" t="s">
        <v>3445</v>
      </c>
      <c r="C195" s="234" t="s">
        <v>1629</v>
      </c>
      <c r="D195" s="235">
        <v>9949</v>
      </c>
      <c r="E195" s="235">
        <f t="shared" si="27"/>
        <v>1658.17</v>
      </c>
      <c r="F195" s="195">
        <v>0.2</v>
      </c>
    </row>
    <row r="196" spans="1:6" s="227" customFormat="1" x14ac:dyDescent="0.25">
      <c r="A196" s="232" t="s">
        <v>3756</v>
      </c>
      <c r="B196" s="233" t="s">
        <v>3446</v>
      </c>
      <c r="C196" s="234" t="s">
        <v>1629</v>
      </c>
      <c r="D196" s="235">
        <v>14924</v>
      </c>
      <c r="E196" s="235">
        <f t="shared" si="27"/>
        <v>2487.33</v>
      </c>
      <c r="F196" s="195">
        <v>0.2</v>
      </c>
    </row>
    <row r="197" spans="1:6" s="227" customFormat="1" x14ac:dyDescent="0.25">
      <c r="A197" s="232" t="s">
        <v>3757</v>
      </c>
      <c r="B197" s="233" t="s">
        <v>3763</v>
      </c>
      <c r="C197" s="234" t="s">
        <v>1629</v>
      </c>
      <c r="D197" s="235">
        <v>23879</v>
      </c>
      <c r="E197" s="235">
        <f t="shared" si="27"/>
        <v>3979.83</v>
      </c>
      <c r="F197" s="195">
        <v>0.2</v>
      </c>
    </row>
    <row r="198" spans="1:6" s="227" customFormat="1" x14ac:dyDescent="0.25">
      <c r="A198" s="477" t="s">
        <v>1146</v>
      </c>
      <c r="B198" s="514" t="s">
        <v>372</v>
      </c>
      <c r="C198" s="514"/>
      <c r="D198" s="514"/>
      <c r="E198" s="514"/>
      <c r="F198" s="514"/>
    </row>
    <row r="199" spans="1:6" s="193" customFormat="1" x14ac:dyDescent="0.25">
      <c r="A199" s="232" t="s">
        <v>1147</v>
      </c>
      <c r="B199" s="233" t="s">
        <v>373</v>
      </c>
      <c r="C199" s="234" t="s">
        <v>354</v>
      </c>
      <c r="D199" s="235">
        <v>1944</v>
      </c>
      <c r="E199" s="235">
        <f t="shared" ref="E199" si="28">ROUND(D199*F199/(100%+F199),2)</f>
        <v>324</v>
      </c>
      <c r="F199" s="195">
        <v>0.2</v>
      </c>
    </row>
    <row r="200" spans="1:6" ht="12.75" customHeight="1" x14ac:dyDescent="0.25">
      <c r="A200" s="477" t="s">
        <v>1148</v>
      </c>
      <c r="B200" s="514" t="s">
        <v>4135</v>
      </c>
      <c r="C200" s="514"/>
      <c r="D200" s="514"/>
      <c r="E200" s="514"/>
      <c r="F200" s="514"/>
    </row>
    <row r="201" spans="1:6" s="241" customFormat="1" x14ac:dyDescent="0.25">
      <c r="A201" s="232" t="s">
        <v>1149</v>
      </c>
      <c r="B201" s="233" t="s">
        <v>3441</v>
      </c>
      <c r="C201" s="234" t="s">
        <v>1629</v>
      </c>
      <c r="D201" s="235">
        <v>1296</v>
      </c>
      <c r="E201" s="235">
        <f t="shared" ref="E201:E207" si="29">ROUND(D201*F201/(100%+F201),2)</f>
        <v>216</v>
      </c>
      <c r="F201" s="195">
        <v>0.2</v>
      </c>
    </row>
    <row r="202" spans="1:6" s="227" customFormat="1" x14ac:dyDescent="0.25">
      <c r="A202" s="232" t="s">
        <v>1150</v>
      </c>
      <c r="B202" s="16" t="s">
        <v>3442</v>
      </c>
      <c r="C202" s="234" t="s">
        <v>1629</v>
      </c>
      <c r="D202" s="235">
        <v>3888</v>
      </c>
      <c r="E202" s="235">
        <f t="shared" si="29"/>
        <v>648</v>
      </c>
      <c r="F202" s="195">
        <v>0.2</v>
      </c>
    </row>
    <row r="203" spans="1:6" s="227" customFormat="1" x14ac:dyDescent="0.25">
      <c r="A203" s="232" t="s">
        <v>1151</v>
      </c>
      <c r="B203" s="233" t="s">
        <v>3443</v>
      </c>
      <c r="C203" s="234" t="s">
        <v>1629</v>
      </c>
      <c r="D203" s="235">
        <v>6481</v>
      </c>
      <c r="E203" s="235">
        <f t="shared" si="29"/>
        <v>1080.17</v>
      </c>
      <c r="F203" s="195">
        <v>0.2</v>
      </c>
    </row>
    <row r="204" spans="1:6" s="227" customFormat="1" x14ac:dyDescent="0.25">
      <c r="A204" s="232" t="s">
        <v>1152</v>
      </c>
      <c r="B204" s="233" t="s">
        <v>3444</v>
      </c>
      <c r="C204" s="234" t="s">
        <v>1629</v>
      </c>
      <c r="D204" s="235">
        <v>10369</v>
      </c>
      <c r="E204" s="235">
        <f t="shared" si="29"/>
        <v>1728.17</v>
      </c>
      <c r="F204" s="195">
        <v>0.2</v>
      </c>
    </row>
    <row r="205" spans="1:6" s="227" customFormat="1" x14ac:dyDescent="0.25">
      <c r="A205" s="232" t="s">
        <v>3134</v>
      </c>
      <c r="B205" s="233" t="s">
        <v>3445</v>
      </c>
      <c r="C205" s="234" t="s">
        <v>1629</v>
      </c>
      <c r="D205" s="235">
        <v>14924</v>
      </c>
      <c r="E205" s="235">
        <f t="shared" si="29"/>
        <v>2487.33</v>
      </c>
      <c r="F205" s="195">
        <v>0.2</v>
      </c>
    </row>
    <row r="206" spans="1:6" s="227" customFormat="1" x14ac:dyDescent="0.25">
      <c r="A206" s="232" t="s">
        <v>3135</v>
      </c>
      <c r="B206" s="233" t="s">
        <v>3446</v>
      </c>
      <c r="C206" s="234" t="s">
        <v>1629</v>
      </c>
      <c r="D206" s="235">
        <v>23879</v>
      </c>
      <c r="E206" s="235">
        <f t="shared" si="29"/>
        <v>3979.83</v>
      </c>
      <c r="F206" s="195">
        <v>0.2</v>
      </c>
    </row>
    <row r="207" spans="1:6" s="227" customFormat="1" x14ac:dyDescent="0.25">
      <c r="A207" s="232" t="s">
        <v>3136</v>
      </c>
      <c r="B207" s="233" t="s">
        <v>3638</v>
      </c>
      <c r="C207" s="234" t="s">
        <v>1629</v>
      </c>
      <c r="D207" s="235">
        <v>38803</v>
      </c>
      <c r="E207" s="235">
        <f t="shared" si="29"/>
        <v>6467.17</v>
      </c>
      <c r="F207" s="195">
        <v>0.2</v>
      </c>
    </row>
    <row r="208" spans="1:6" s="227" customFormat="1" x14ac:dyDescent="0.25">
      <c r="A208" s="232" t="s">
        <v>4158</v>
      </c>
      <c r="B208" s="16" t="s">
        <v>374</v>
      </c>
      <c r="C208" s="234" t="s">
        <v>304</v>
      </c>
      <c r="D208" s="235">
        <v>259</v>
      </c>
      <c r="E208" s="235">
        <f t="shared" ref="E208:E209" si="30">ROUND(D208*F208/(100%+F208),2)</f>
        <v>43.17</v>
      </c>
      <c r="F208" s="195">
        <v>0.2</v>
      </c>
    </row>
    <row r="209" spans="1:6" x14ac:dyDescent="0.25">
      <c r="A209" s="232" t="s">
        <v>4159</v>
      </c>
      <c r="B209" s="16" t="s">
        <v>1785</v>
      </c>
      <c r="C209" s="234" t="s">
        <v>69</v>
      </c>
      <c r="D209" s="235">
        <v>26</v>
      </c>
      <c r="E209" s="235">
        <f t="shared" si="30"/>
        <v>4.33</v>
      </c>
      <c r="F209" s="195">
        <v>0.2</v>
      </c>
    </row>
    <row r="210" spans="1:6" s="227" customFormat="1" x14ac:dyDescent="0.25">
      <c r="A210" s="232" t="s">
        <v>4160</v>
      </c>
      <c r="B210" s="233" t="s">
        <v>375</v>
      </c>
      <c r="C210" s="234" t="s">
        <v>1629</v>
      </c>
      <c r="D210" s="235" t="s">
        <v>11</v>
      </c>
      <c r="E210" s="235"/>
      <c r="F210" s="195">
        <v>0.2</v>
      </c>
    </row>
    <row r="211" spans="1:6" s="227" customFormat="1" x14ac:dyDescent="0.25">
      <c r="A211" s="477" t="s">
        <v>4161</v>
      </c>
      <c r="B211" s="476" t="s">
        <v>4076</v>
      </c>
      <c r="C211" s="232"/>
      <c r="D211" s="235"/>
      <c r="E211" s="235"/>
      <c r="F211" s="195"/>
    </row>
    <row r="212" spans="1:6" s="227" customFormat="1" x14ac:dyDescent="0.25">
      <c r="A212" s="232" t="s">
        <v>4162</v>
      </c>
      <c r="B212" s="16" t="s">
        <v>4081</v>
      </c>
      <c r="C212" s="232" t="s">
        <v>239</v>
      </c>
      <c r="D212" s="235">
        <v>7030</v>
      </c>
      <c r="E212" s="235">
        <f t="shared" ref="E212:E217" si="31">ROUND(D212*F212/(100%+F212),2)</f>
        <v>1171.67</v>
      </c>
      <c r="F212" s="195">
        <v>0.2</v>
      </c>
    </row>
    <row r="213" spans="1:6" s="227" customFormat="1" x14ac:dyDescent="0.25">
      <c r="A213" s="232" t="s">
        <v>4163</v>
      </c>
      <c r="B213" s="16" t="s">
        <v>4083</v>
      </c>
      <c r="C213" s="232" t="s">
        <v>239</v>
      </c>
      <c r="D213" s="235">
        <v>5818</v>
      </c>
      <c r="E213" s="235">
        <f t="shared" si="31"/>
        <v>969.67</v>
      </c>
      <c r="F213" s="195">
        <v>0.2</v>
      </c>
    </row>
    <row r="214" spans="1:6" s="227" customFormat="1" x14ac:dyDescent="0.25">
      <c r="A214" s="232" t="s">
        <v>4164</v>
      </c>
      <c r="B214" s="16" t="s">
        <v>4082</v>
      </c>
      <c r="C214" s="232" t="s">
        <v>239</v>
      </c>
      <c r="D214" s="235">
        <v>1273</v>
      </c>
      <c r="E214" s="235">
        <f t="shared" si="31"/>
        <v>212.17</v>
      </c>
      <c r="F214" s="195">
        <v>0.2</v>
      </c>
    </row>
    <row r="215" spans="1:6" s="227" customFormat="1" x14ac:dyDescent="0.25">
      <c r="A215" s="232" t="s">
        <v>4165</v>
      </c>
      <c r="B215" s="16" t="s">
        <v>4084</v>
      </c>
      <c r="C215" s="232" t="s">
        <v>239</v>
      </c>
      <c r="D215" s="235">
        <v>909</v>
      </c>
      <c r="E215" s="235">
        <f t="shared" si="31"/>
        <v>151.5</v>
      </c>
      <c r="F215" s="195">
        <v>0.2</v>
      </c>
    </row>
    <row r="216" spans="1:6" s="227" customFormat="1" x14ac:dyDescent="0.25">
      <c r="A216" s="232" t="s">
        <v>4166</v>
      </c>
      <c r="B216" s="16" t="s">
        <v>4077</v>
      </c>
      <c r="C216" s="232" t="s">
        <v>239</v>
      </c>
      <c r="D216" s="235">
        <v>7030</v>
      </c>
      <c r="E216" s="235">
        <f t="shared" si="31"/>
        <v>1171.67</v>
      </c>
      <c r="F216" s="195">
        <v>0.2</v>
      </c>
    </row>
    <row r="217" spans="1:6" s="227" customFormat="1" x14ac:dyDescent="0.25">
      <c r="A217" s="232" t="s">
        <v>4167</v>
      </c>
      <c r="B217" s="16" t="s">
        <v>4078</v>
      </c>
      <c r="C217" s="232" t="s">
        <v>239</v>
      </c>
      <c r="D217" s="235">
        <v>5818</v>
      </c>
      <c r="E217" s="235">
        <f t="shared" si="31"/>
        <v>969.67</v>
      </c>
      <c r="F217" s="195">
        <v>0.2</v>
      </c>
    </row>
    <row r="218" spans="1:6" s="227" customFormat="1" ht="27" customHeight="1" x14ac:dyDescent="0.25">
      <c r="A218" s="232" t="s">
        <v>4168</v>
      </c>
      <c r="B218" s="233" t="s">
        <v>4130</v>
      </c>
      <c r="C218" s="234"/>
      <c r="D218" s="235"/>
      <c r="E218" s="235"/>
      <c r="F218" s="195"/>
    </row>
    <row r="219" spans="1:6" s="227" customFormat="1" ht="25.5" x14ac:dyDescent="0.25">
      <c r="A219" s="232" t="s">
        <v>4169</v>
      </c>
      <c r="B219" s="233" t="s">
        <v>4172</v>
      </c>
      <c r="C219" s="234" t="s">
        <v>1629</v>
      </c>
      <c r="D219" s="235">
        <v>158135</v>
      </c>
      <c r="E219" s="235">
        <f t="shared" ref="E219:E222" si="32">ROUND(D219*F219/(100%+F219),2)</f>
        <v>26355.83</v>
      </c>
      <c r="F219" s="195">
        <v>0.2</v>
      </c>
    </row>
    <row r="220" spans="1:6" s="227" customFormat="1" ht="25.5" x14ac:dyDescent="0.25">
      <c r="A220" s="232" t="s">
        <v>4170</v>
      </c>
      <c r="B220" s="233" t="s">
        <v>4173</v>
      </c>
      <c r="C220" s="234" t="s">
        <v>1629</v>
      </c>
      <c r="D220" s="235">
        <v>180172</v>
      </c>
      <c r="E220" s="235">
        <f t="shared" si="32"/>
        <v>30028.67</v>
      </c>
      <c r="F220" s="195">
        <v>0.2</v>
      </c>
    </row>
    <row r="221" spans="1:6" s="227" customFormat="1" ht="25.5" x14ac:dyDescent="0.25">
      <c r="A221" s="232" t="s">
        <v>4171</v>
      </c>
      <c r="B221" s="233" t="s">
        <v>4174</v>
      </c>
      <c r="C221" s="234" t="s">
        <v>1629</v>
      </c>
      <c r="D221" s="235">
        <v>238496</v>
      </c>
      <c r="E221" s="235">
        <f t="shared" si="32"/>
        <v>39749.33</v>
      </c>
      <c r="F221" s="195">
        <v>0.2</v>
      </c>
    </row>
    <row r="222" spans="1:6" s="227" customFormat="1" ht="25.5" x14ac:dyDescent="0.25">
      <c r="A222" s="232" t="s">
        <v>1153</v>
      </c>
      <c r="B222" s="233" t="s">
        <v>4136</v>
      </c>
      <c r="C222" s="232" t="s">
        <v>902</v>
      </c>
      <c r="D222" s="235">
        <v>1529</v>
      </c>
      <c r="E222" s="235">
        <f t="shared" si="32"/>
        <v>254.83</v>
      </c>
      <c r="F222" s="195">
        <v>0.2</v>
      </c>
    </row>
    <row r="223" spans="1:6" ht="15.75" customHeight="1" x14ac:dyDescent="0.25">
      <c r="A223" s="332" t="s">
        <v>167</v>
      </c>
      <c r="B223" s="530" t="s">
        <v>843</v>
      </c>
      <c r="C223" s="530"/>
      <c r="D223" s="530"/>
      <c r="E223" s="530"/>
      <c r="F223" s="530"/>
    </row>
    <row r="224" spans="1:6" s="2" customFormat="1" ht="31.5" customHeight="1" x14ac:dyDescent="0.25">
      <c r="A224" s="477" t="s">
        <v>0</v>
      </c>
      <c r="B224" s="475" t="s">
        <v>127</v>
      </c>
      <c r="C224" s="475" t="s">
        <v>32</v>
      </c>
      <c r="D224" s="474" t="s">
        <v>1</v>
      </c>
      <c r="E224" s="238" t="s">
        <v>377</v>
      </c>
      <c r="F224" s="84" t="s">
        <v>392</v>
      </c>
    </row>
    <row r="225" spans="1:6" ht="25.5" x14ac:dyDescent="0.25">
      <c r="A225" s="232" t="s">
        <v>915</v>
      </c>
      <c r="B225" s="233" t="s">
        <v>2363</v>
      </c>
      <c r="C225" s="234" t="s">
        <v>161</v>
      </c>
      <c r="D225" s="235">
        <v>68826</v>
      </c>
      <c r="E225" s="235">
        <f>ROUND(D225*F225/(100%+F225),2)</f>
        <v>11471</v>
      </c>
      <c r="F225" s="195">
        <v>0.2</v>
      </c>
    </row>
    <row r="226" spans="1:6" x14ac:dyDescent="0.25">
      <c r="A226" s="477" t="s">
        <v>715</v>
      </c>
      <c r="B226" s="514" t="s">
        <v>187</v>
      </c>
      <c r="C226" s="514"/>
      <c r="D226" s="514"/>
      <c r="E226" s="514"/>
      <c r="F226" s="514"/>
    </row>
    <row r="227" spans="1:6" s="193" customFormat="1" x14ac:dyDescent="0.25">
      <c r="A227" s="232" t="s">
        <v>1155</v>
      </c>
      <c r="B227" s="233" t="s">
        <v>185</v>
      </c>
      <c r="C227" s="234" t="s">
        <v>161</v>
      </c>
      <c r="D227" s="235">
        <v>33139</v>
      </c>
      <c r="E227" s="235">
        <f t="shared" ref="E227:E233" si="33">ROUND(D227*F227/(100%+F227),2)</f>
        <v>5523.17</v>
      </c>
      <c r="F227" s="195">
        <v>0.2</v>
      </c>
    </row>
    <row r="228" spans="1:6" x14ac:dyDescent="0.25">
      <c r="A228" s="232" t="s">
        <v>1156</v>
      </c>
      <c r="B228" s="233" t="s">
        <v>183</v>
      </c>
      <c r="C228" s="234" t="s">
        <v>161</v>
      </c>
      <c r="D228" s="235">
        <v>44610</v>
      </c>
      <c r="E228" s="235">
        <f t="shared" si="33"/>
        <v>7435</v>
      </c>
      <c r="F228" s="195">
        <v>0.2</v>
      </c>
    </row>
    <row r="229" spans="1:6" x14ac:dyDescent="0.25">
      <c r="A229" s="232" t="s">
        <v>1157</v>
      </c>
      <c r="B229" s="233" t="s">
        <v>181</v>
      </c>
      <c r="C229" s="234" t="s">
        <v>161</v>
      </c>
      <c r="D229" s="235">
        <v>56081</v>
      </c>
      <c r="E229" s="235">
        <f t="shared" si="33"/>
        <v>9346.83</v>
      </c>
      <c r="F229" s="195">
        <v>0.2</v>
      </c>
    </row>
    <row r="230" spans="1:6" x14ac:dyDescent="0.25">
      <c r="A230" s="232" t="s">
        <v>1158</v>
      </c>
      <c r="B230" s="233" t="s">
        <v>179</v>
      </c>
      <c r="C230" s="234" t="s">
        <v>161</v>
      </c>
      <c r="D230" s="235">
        <v>66277</v>
      </c>
      <c r="E230" s="235">
        <f t="shared" si="33"/>
        <v>11046.17</v>
      </c>
      <c r="F230" s="195">
        <v>0.2</v>
      </c>
    </row>
    <row r="231" spans="1:6" x14ac:dyDescent="0.25">
      <c r="A231" s="232" t="s">
        <v>1159</v>
      </c>
      <c r="B231" s="233" t="s">
        <v>177</v>
      </c>
      <c r="C231" s="234" t="s">
        <v>161</v>
      </c>
      <c r="D231" s="235">
        <v>76474</v>
      </c>
      <c r="E231" s="235">
        <f t="shared" si="33"/>
        <v>12745.67</v>
      </c>
      <c r="F231" s="195">
        <v>0.2</v>
      </c>
    </row>
    <row r="232" spans="1:6" ht="25.5" x14ac:dyDescent="0.25">
      <c r="A232" s="232" t="s">
        <v>716</v>
      </c>
      <c r="B232" s="233" t="s">
        <v>175</v>
      </c>
      <c r="C232" s="234" t="s">
        <v>161</v>
      </c>
      <c r="D232" s="235">
        <v>25491</v>
      </c>
      <c r="E232" s="235">
        <f t="shared" si="33"/>
        <v>4248.5</v>
      </c>
      <c r="F232" s="195">
        <v>0.2</v>
      </c>
    </row>
    <row r="233" spans="1:6" ht="25.5" x14ac:dyDescent="0.25">
      <c r="A233" s="232" t="s">
        <v>717</v>
      </c>
      <c r="B233" s="233" t="s">
        <v>173</v>
      </c>
      <c r="C233" s="234" t="s">
        <v>161</v>
      </c>
      <c r="D233" s="235">
        <v>15295</v>
      </c>
      <c r="E233" s="235">
        <f t="shared" si="33"/>
        <v>2549.17</v>
      </c>
      <c r="F233" s="195">
        <v>0.2</v>
      </c>
    </row>
    <row r="234" spans="1:6" x14ac:dyDescent="0.25">
      <c r="A234" s="232" t="s">
        <v>718</v>
      </c>
      <c r="B234" s="233" t="s">
        <v>171</v>
      </c>
      <c r="C234" s="234" t="s">
        <v>161</v>
      </c>
      <c r="D234" s="235" t="s">
        <v>11</v>
      </c>
      <c r="E234" s="235"/>
      <c r="F234" s="195">
        <v>0.2</v>
      </c>
    </row>
    <row r="235" spans="1:6" ht="25.5" x14ac:dyDescent="0.25">
      <c r="A235" s="232" t="s">
        <v>719</v>
      </c>
      <c r="B235" s="233" t="s">
        <v>2564</v>
      </c>
      <c r="C235" s="234" t="s">
        <v>161</v>
      </c>
      <c r="D235" s="235" t="s">
        <v>11</v>
      </c>
      <c r="E235" s="235"/>
      <c r="F235" s="195">
        <v>0.2</v>
      </c>
    </row>
    <row r="236" spans="1:6" ht="51" x14ac:dyDescent="0.25">
      <c r="A236" s="232" t="s">
        <v>720</v>
      </c>
      <c r="B236" s="233" t="s">
        <v>2375</v>
      </c>
      <c r="C236" s="234" t="s">
        <v>161</v>
      </c>
      <c r="D236" s="235" t="s">
        <v>11</v>
      </c>
      <c r="E236" s="235"/>
      <c r="F236" s="195">
        <v>0.2</v>
      </c>
    </row>
    <row r="237" spans="1:6" ht="25.5" x14ac:dyDescent="0.25">
      <c r="A237" s="232" t="s">
        <v>721</v>
      </c>
      <c r="B237" s="233" t="s">
        <v>2563</v>
      </c>
      <c r="C237" s="234" t="s">
        <v>161</v>
      </c>
      <c r="D237" s="235" t="s">
        <v>11</v>
      </c>
      <c r="E237" s="235"/>
      <c r="F237" s="195">
        <v>0.2</v>
      </c>
    </row>
    <row r="238" spans="1:6" ht="38.25" x14ac:dyDescent="0.25">
      <c r="A238" s="232" t="s">
        <v>722</v>
      </c>
      <c r="B238" s="233" t="s">
        <v>2358</v>
      </c>
      <c r="C238" s="234" t="s">
        <v>1629</v>
      </c>
      <c r="D238" s="235" t="s">
        <v>11</v>
      </c>
      <c r="E238" s="235"/>
      <c r="F238" s="195" t="s">
        <v>1496</v>
      </c>
    </row>
    <row r="239" spans="1:6" x14ac:dyDescent="0.25">
      <c r="A239" s="232" t="s">
        <v>723</v>
      </c>
      <c r="B239" s="233" t="s">
        <v>3847</v>
      </c>
      <c r="C239" s="234" t="s">
        <v>1629</v>
      </c>
      <c r="D239" s="235" t="s">
        <v>11</v>
      </c>
      <c r="E239" s="235"/>
      <c r="F239" s="195">
        <v>0.2</v>
      </c>
    </row>
    <row r="240" spans="1:6" ht="25.5" x14ac:dyDescent="0.25">
      <c r="A240" s="232" t="s">
        <v>3844</v>
      </c>
      <c r="B240" s="233" t="s">
        <v>3845</v>
      </c>
      <c r="C240" s="234" t="s">
        <v>1629</v>
      </c>
      <c r="D240" s="235" t="s">
        <v>11</v>
      </c>
      <c r="E240" s="235"/>
      <c r="F240" s="195">
        <v>0.2</v>
      </c>
    </row>
    <row r="241" spans="1:6" ht="15.75" customHeight="1" x14ac:dyDescent="0.25">
      <c r="A241" s="332" t="s">
        <v>166</v>
      </c>
      <c r="B241" s="530" t="s">
        <v>1786</v>
      </c>
      <c r="C241" s="530"/>
      <c r="D241" s="530"/>
      <c r="E241" s="530"/>
      <c r="F241" s="530"/>
    </row>
    <row r="242" spans="1:6" s="2" customFormat="1" ht="41.25" customHeight="1" x14ac:dyDescent="0.25">
      <c r="A242" s="477" t="s">
        <v>0</v>
      </c>
      <c r="B242" s="475" t="s">
        <v>127</v>
      </c>
      <c r="C242" s="475" t="s">
        <v>32</v>
      </c>
      <c r="D242" s="474" t="s">
        <v>1</v>
      </c>
      <c r="E242" s="238" t="s">
        <v>377</v>
      </c>
      <c r="F242" s="84" t="s">
        <v>392</v>
      </c>
    </row>
    <row r="243" spans="1:6" ht="12.75" customHeight="1" x14ac:dyDescent="0.25">
      <c r="A243" s="477" t="s">
        <v>419</v>
      </c>
      <c r="B243" s="514" t="s">
        <v>877</v>
      </c>
      <c r="C243" s="514"/>
      <c r="D243" s="514"/>
      <c r="E243" s="514"/>
      <c r="F243" s="514"/>
    </row>
    <row r="244" spans="1:6" ht="19.5" customHeight="1" x14ac:dyDescent="0.25">
      <c r="A244" s="232" t="s">
        <v>1160</v>
      </c>
      <c r="B244" s="233" t="s">
        <v>878</v>
      </c>
      <c r="C244" s="234" t="s">
        <v>1629</v>
      </c>
      <c r="D244" s="235">
        <v>127456</v>
      </c>
      <c r="E244" s="235"/>
      <c r="F244" s="195" t="s">
        <v>1496</v>
      </c>
    </row>
    <row r="245" spans="1:6" ht="25.5" x14ac:dyDescent="0.25">
      <c r="A245" s="232" t="s">
        <v>1161</v>
      </c>
      <c r="B245" s="233" t="s">
        <v>879</v>
      </c>
      <c r="C245" s="234" t="s">
        <v>1629</v>
      </c>
      <c r="D245" s="235">
        <v>114710</v>
      </c>
      <c r="E245" s="235"/>
      <c r="F245" s="195" t="s">
        <v>1496</v>
      </c>
    </row>
    <row r="246" spans="1:6" ht="25.5" x14ac:dyDescent="0.25">
      <c r="A246" s="232" t="s">
        <v>1162</v>
      </c>
      <c r="B246" s="233" t="s">
        <v>880</v>
      </c>
      <c r="C246" s="234" t="s">
        <v>1629</v>
      </c>
      <c r="D246" s="235">
        <v>101965</v>
      </c>
      <c r="E246" s="235"/>
      <c r="F246" s="195" t="s">
        <v>1496</v>
      </c>
    </row>
    <row r="247" spans="1:6" ht="25.5" x14ac:dyDescent="0.25">
      <c r="A247" s="232" t="s">
        <v>1163</v>
      </c>
      <c r="B247" s="233" t="s">
        <v>881</v>
      </c>
      <c r="C247" s="234" t="s">
        <v>1629</v>
      </c>
      <c r="D247" s="235">
        <v>89219</v>
      </c>
      <c r="E247" s="235"/>
      <c r="F247" s="195" t="s">
        <v>1496</v>
      </c>
    </row>
    <row r="248" spans="1:6" ht="25.5" x14ac:dyDescent="0.25">
      <c r="A248" s="232" t="s">
        <v>1164</v>
      </c>
      <c r="B248" s="233" t="s">
        <v>882</v>
      </c>
      <c r="C248" s="234" t="s">
        <v>1629</v>
      </c>
      <c r="D248" s="235">
        <v>76474</v>
      </c>
      <c r="E248" s="235"/>
      <c r="F248" s="195" t="s">
        <v>1496</v>
      </c>
    </row>
    <row r="249" spans="1:6" ht="38.25" x14ac:dyDescent="0.25">
      <c r="A249" s="232" t="s">
        <v>1165</v>
      </c>
      <c r="B249" s="233" t="s">
        <v>2561</v>
      </c>
      <c r="C249" s="234" t="s">
        <v>1629</v>
      </c>
      <c r="D249" s="235" t="s">
        <v>1394</v>
      </c>
      <c r="E249" s="235"/>
      <c r="F249" s="195" t="s">
        <v>1496</v>
      </c>
    </row>
    <row r="250" spans="1:6" ht="12.75" customHeight="1" x14ac:dyDescent="0.25">
      <c r="A250" s="477" t="s">
        <v>420</v>
      </c>
      <c r="B250" s="514" t="s">
        <v>883</v>
      </c>
      <c r="C250" s="514"/>
      <c r="D250" s="514"/>
      <c r="E250" s="514"/>
      <c r="F250" s="514"/>
    </row>
    <row r="251" spans="1:6" ht="38.25" customHeight="1" x14ac:dyDescent="0.25">
      <c r="A251" s="232" t="s">
        <v>699</v>
      </c>
      <c r="B251" s="233" t="s">
        <v>878</v>
      </c>
      <c r="C251" s="234" t="s">
        <v>1629</v>
      </c>
      <c r="D251" s="235">
        <v>63728</v>
      </c>
      <c r="E251" s="235">
        <f t="shared" ref="E251:E255" si="34">ROUND(D251*F251/(100%+F251),2)</f>
        <v>10621.33</v>
      </c>
      <c r="F251" s="395">
        <v>0.2</v>
      </c>
    </row>
    <row r="252" spans="1:6" ht="25.5" x14ac:dyDescent="0.25">
      <c r="A252" s="232" t="s">
        <v>700</v>
      </c>
      <c r="B252" s="233" t="s">
        <v>879</v>
      </c>
      <c r="C252" s="234" t="s">
        <v>1629</v>
      </c>
      <c r="D252" s="235">
        <v>57355</v>
      </c>
      <c r="E252" s="235">
        <f t="shared" si="34"/>
        <v>9559.17</v>
      </c>
      <c r="F252" s="395">
        <v>0.2</v>
      </c>
    </row>
    <row r="253" spans="1:6" ht="25.5" x14ac:dyDescent="0.25">
      <c r="A253" s="232" t="s">
        <v>701</v>
      </c>
      <c r="B253" s="233" t="s">
        <v>880</v>
      </c>
      <c r="C253" s="234" t="s">
        <v>1629</v>
      </c>
      <c r="D253" s="235">
        <v>50982</v>
      </c>
      <c r="E253" s="235">
        <f t="shared" si="34"/>
        <v>8497</v>
      </c>
      <c r="F253" s="395">
        <v>0.2</v>
      </c>
    </row>
    <row r="254" spans="1:6" ht="25.5" x14ac:dyDescent="0.25">
      <c r="A254" s="232" t="s">
        <v>702</v>
      </c>
      <c r="B254" s="233" t="s">
        <v>881</v>
      </c>
      <c r="C254" s="234" t="s">
        <v>1629</v>
      </c>
      <c r="D254" s="235">
        <v>44610</v>
      </c>
      <c r="E254" s="235">
        <f t="shared" si="34"/>
        <v>7435</v>
      </c>
      <c r="F254" s="395">
        <v>0.2</v>
      </c>
    </row>
    <row r="255" spans="1:6" ht="25.5" x14ac:dyDescent="0.25">
      <c r="A255" s="232" t="s">
        <v>1396</v>
      </c>
      <c r="B255" s="233" t="s">
        <v>882</v>
      </c>
      <c r="C255" s="234" t="s">
        <v>1629</v>
      </c>
      <c r="D255" s="235">
        <v>38237</v>
      </c>
      <c r="E255" s="235">
        <f t="shared" si="34"/>
        <v>6372.83</v>
      </c>
      <c r="F255" s="395">
        <v>0.2</v>
      </c>
    </row>
    <row r="256" spans="1:6" ht="15.75" x14ac:dyDescent="0.25">
      <c r="A256" s="332" t="s">
        <v>165</v>
      </c>
      <c r="B256" s="531" t="s">
        <v>236</v>
      </c>
      <c r="C256" s="531"/>
      <c r="D256" s="531"/>
      <c r="E256" s="531"/>
      <c r="F256" s="531"/>
    </row>
    <row r="257" spans="1:6" s="2" customFormat="1" ht="15.75" x14ac:dyDescent="0.25">
      <c r="A257" s="477" t="s">
        <v>0</v>
      </c>
      <c r="B257" s="475" t="s">
        <v>127</v>
      </c>
      <c r="C257" s="475" t="s">
        <v>32</v>
      </c>
      <c r="D257" s="474" t="s">
        <v>1</v>
      </c>
      <c r="E257" s="238" t="s">
        <v>377</v>
      </c>
      <c r="F257" s="84" t="s">
        <v>392</v>
      </c>
    </row>
    <row r="258" spans="1:6" ht="12.75" hidden="1" customHeight="1" x14ac:dyDescent="0.25">
      <c r="A258" s="477" t="s">
        <v>853</v>
      </c>
      <c r="B258" s="514" t="s">
        <v>599</v>
      </c>
      <c r="C258" s="514"/>
      <c r="D258" s="514"/>
      <c r="E258" s="514"/>
      <c r="F258" s="514"/>
    </row>
    <row r="259" spans="1:6" s="193" customFormat="1" ht="25.5" hidden="1" customHeight="1" x14ac:dyDescent="0.25">
      <c r="A259" s="232" t="s">
        <v>884</v>
      </c>
      <c r="B259" s="233" t="s">
        <v>2376</v>
      </c>
      <c r="C259" s="232" t="s">
        <v>158</v>
      </c>
      <c r="D259" s="235">
        <v>3636</v>
      </c>
      <c r="E259" s="235">
        <f t="shared" ref="E259:E275" si="35">ROUND(D259*F259/(100%+F259),2)</f>
        <v>606</v>
      </c>
      <c r="F259" s="195">
        <v>0.2</v>
      </c>
    </row>
    <row r="260" spans="1:6" hidden="1" x14ac:dyDescent="0.25">
      <c r="A260" s="232" t="s">
        <v>885</v>
      </c>
      <c r="B260" s="233" t="s">
        <v>589</v>
      </c>
      <c r="C260" s="232" t="s">
        <v>158</v>
      </c>
      <c r="D260" s="235">
        <v>10834</v>
      </c>
      <c r="E260" s="235">
        <f t="shared" si="35"/>
        <v>1805.67</v>
      </c>
      <c r="F260" s="195">
        <v>0.2</v>
      </c>
    </row>
    <row r="261" spans="1:6" hidden="1" x14ac:dyDescent="0.25">
      <c r="A261" s="232" t="s">
        <v>886</v>
      </c>
      <c r="B261" s="233" t="s">
        <v>590</v>
      </c>
      <c r="C261" s="232" t="s">
        <v>158</v>
      </c>
      <c r="D261" s="235">
        <v>6654</v>
      </c>
      <c r="E261" s="235">
        <f t="shared" si="35"/>
        <v>1109</v>
      </c>
      <c r="F261" s="195">
        <v>0.2</v>
      </c>
    </row>
    <row r="262" spans="1:6" hidden="1" x14ac:dyDescent="0.25">
      <c r="A262" s="232" t="s">
        <v>887</v>
      </c>
      <c r="B262" s="233" t="s">
        <v>591</v>
      </c>
      <c r="C262" s="232" t="s">
        <v>592</v>
      </c>
      <c r="D262" s="235">
        <v>3441</v>
      </c>
      <c r="E262" s="235">
        <f t="shared" si="35"/>
        <v>573.5</v>
      </c>
      <c r="F262" s="195">
        <v>0.2</v>
      </c>
    </row>
    <row r="263" spans="1:6" hidden="1" x14ac:dyDescent="0.25">
      <c r="A263" s="232" t="s">
        <v>888</v>
      </c>
      <c r="B263" s="233" t="s">
        <v>593</v>
      </c>
      <c r="C263" s="232" t="s">
        <v>592</v>
      </c>
      <c r="D263" s="235">
        <v>1912</v>
      </c>
      <c r="E263" s="235">
        <f t="shared" si="35"/>
        <v>318.67</v>
      </c>
      <c r="F263" s="195">
        <v>0.2</v>
      </c>
    </row>
    <row r="264" spans="1:6" hidden="1" x14ac:dyDescent="0.25">
      <c r="A264" s="232" t="s">
        <v>889</v>
      </c>
      <c r="B264" s="233" t="s">
        <v>594</v>
      </c>
      <c r="C264" s="232" t="s">
        <v>158</v>
      </c>
      <c r="D264" s="235">
        <v>5481</v>
      </c>
      <c r="E264" s="235">
        <f t="shared" si="35"/>
        <v>913.5</v>
      </c>
      <c r="F264" s="195">
        <v>0.2</v>
      </c>
    </row>
    <row r="265" spans="1:6" hidden="1" x14ac:dyDescent="0.25">
      <c r="A265" s="232" t="s">
        <v>1166</v>
      </c>
      <c r="B265" s="233" t="s">
        <v>595</v>
      </c>
      <c r="C265" s="232" t="s">
        <v>158</v>
      </c>
      <c r="D265" s="235">
        <v>7775</v>
      </c>
      <c r="E265" s="235">
        <f t="shared" si="35"/>
        <v>1295.83</v>
      </c>
      <c r="F265" s="195">
        <v>0.2</v>
      </c>
    </row>
    <row r="266" spans="1:6" hidden="1" x14ac:dyDescent="0.25">
      <c r="A266" s="232" t="s">
        <v>1167</v>
      </c>
      <c r="B266" s="233" t="s">
        <v>596</v>
      </c>
      <c r="C266" s="232" t="s">
        <v>158</v>
      </c>
      <c r="D266" s="235">
        <v>6309</v>
      </c>
      <c r="E266" s="235">
        <f t="shared" si="35"/>
        <v>1051.5</v>
      </c>
      <c r="F266" s="195">
        <v>0.2</v>
      </c>
    </row>
    <row r="267" spans="1:6" hidden="1" x14ac:dyDescent="0.25">
      <c r="A267" s="232" t="s">
        <v>1168</v>
      </c>
      <c r="B267" s="233" t="s">
        <v>597</v>
      </c>
      <c r="C267" s="232" t="s">
        <v>158</v>
      </c>
      <c r="D267" s="235">
        <v>3824</v>
      </c>
      <c r="E267" s="235">
        <f t="shared" si="35"/>
        <v>637.33000000000004</v>
      </c>
      <c r="F267" s="195">
        <v>0.2</v>
      </c>
    </row>
    <row r="268" spans="1:6" ht="38.25" hidden="1" x14ac:dyDescent="0.25">
      <c r="A268" s="232" t="s">
        <v>1169</v>
      </c>
      <c r="B268" s="233" t="s">
        <v>598</v>
      </c>
      <c r="C268" s="232" t="s">
        <v>158</v>
      </c>
      <c r="D268" s="235">
        <v>17908</v>
      </c>
      <c r="E268" s="235">
        <f t="shared" si="35"/>
        <v>2984.67</v>
      </c>
      <c r="F268" s="195">
        <v>0.2</v>
      </c>
    </row>
    <row r="269" spans="1:6" hidden="1" x14ac:dyDescent="0.25">
      <c r="A269" s="232" t="s">
        <v>3177</v>
      </c>
      <c r="B269" s="233" t="s">
        <v>3178</v>
      </c>
      <c r="C269" s="232" t="s">
        <v>158</v>
      </c>
      <c r="D269" s="235">
        <v>2576</v>
      </c>
      <c r="E269" s="235">
        <f t="shared" si="35"/>
        <v>429.33</v>
      </c>
      <c r="F269" s="195">
        <v>0.2</v>
      </c>
    </row>
    <row r="270" spans="1:6" hidden="1" x14ac:dyDescent="0.25">
      <c r="A270" s="232" t="s">
        <v>3179</v>
      </c>
      <c r="B270" s="233" t="s">
        <v>3180</v>
      </c>
      <c r="C270" s="232" t="s">
        <v>158</v>
      </c>
      <c r="D270" s="235">
        <v>2240</v>
      </c>
      <c r="E270" s="235">
        <f t="shared" si="35"/>
        <v>373.33</v>
      </c>
      <c r="F270" s="195">
        <v>0.2</v>
      </c>
    </row>
    <row r="271" spans="1:6" hidden="1" x14ac:dyDescent="0.25">
      <c r="A271" s="232" t="s">
        <v>3181</v>
      </c>
      <c r="B271" s="233" t="s">
        <v>3182</v>
      </c>
      <c r="C271" s="232" t="s">
        <v>158</v>
      </c>
      <c r="D271" s="235">
        <v>2016</v>
      </c>
      <c r="E271" s="235">
        <f t="shared" si="35"/>
        <v>336</v>
      </c>
      <c r="F271" s="195">
        <v>0.2</v>
      </c>
    </row>
    <row r="272" spans="1:6" hidden="1" x14ac:dyDescent="0.25">
      <c r="A272" s="232" t="s">
        <v>3183</v>
      </c>
      <c r="B272" s="233" t="s">
        <v>3184</v>
      </c>
      <c r="C272" s="232" t="s">
        <v>158</v>
      </c>
      <c r="D272" s="235">
        <v>896</v>
      </c>
      <c r="E272" s="235">
        <f t="shared" si="35"/>
        <v>149.33000000000001</v>
      </c>
      <c r="F272" s="195">
        <v>0.2</v>
      </c>
    </row>
    <row r="273" spans="1:6" hidden="1" x14ac:dyDescent="0.25">
      <c r="A273" s="232" t="s">
        <v>3185</v>
      </c>
      <c r="B273" s="233" t="s">
        <v>3186</v>
      </c>
      <c r="C273" s="232" t="s">
        <v>158</v>
      </c>
      <c r="D273" s="235">
        <v>952</v>
      </c>
      <c r="E273" s="235">
        <f t="shared" si="35"/>
        <v>158.66999999999999</v>
      </c>
      <c r="F273" s="195">
        <v>0.2</v>
      </c>
    </row>
    <row r="274" spans="1:6" hidden="1" x14ac:dyDescent="0.25">
      <c r="A274" s="232" t="s">
        <v>3187</v>
      </c>
      <c r="B274" s="233" t="s">
        <v>3188</v>
      </c>
      <c r="C274" s="232" t="s">
        <v>158</v>
      </c>
      <c r="D274" s="235">
        <v>560</v>
      </c>
      <c r="E274" s="235">
        <f t="shared" si="35"/>
        <v>93.33</v>
      </c>
      <c r="F274" s="195">
        <v>0.2</v>
      </c>
    </row>
    <row r="275" spans="1:6" hidden="1" x14ac:dyDescent="0.25">
      <c r="A275" s="232" t="s">
        <v>3189</v>
      </c>
      <c r="B275" s="233" t="s">
        <v>3190</v>
      </c>
      <c r="C275" s="232" t="s">
        <v>158</v>
      </c>
      <c r="D275" s="235">
        <v>560</v>
      </c>
      <c r="E275" s="235">
        <f t="shared" si="35"/>
        <v>93.33</v>
      </c>
      <c r="F275" s="195">
        <v>0.2</v>
      </c>
    </row>
    <row r="276" spans="1:6" hidden="1" x14ac:dyDescent="0.25">
      <c r="A276" s="477" t="s">
        <v>854</v>
      </c>
      <c r="B276" s="514" t="s">
        <v>642</v>
      </c>
      <c r="C276" s="514"/>
      <c r="D276" s="514"/>
      <c r="E276" s="514"/>
      <c r="F276" s="514"/>
    </row>
    <row r="277" spans="1:6" s="193" customFormat="1" hidden="1" x14ac:dyDescent="0.25">
      <c r="A277" s="232" t="s">
        <v>890</v>
      </c>
      <c r="B277" s="233" t="s">
        <v>643</v>
      </c>
      <c r="C277" s="232" t="s">
        <v>239</v>
      </c>
      <c r="D277" s="235">
        <v>2740</v>
      </c>
      <c r="E277" s="235">
        <f t="shared" ref="E277" si="36">ROUND(D277*F277/(100%+F277),2)</f>
        <v>456.67</v>
      </c>
      <c r="F277" s="195">
        <v>0.2</v>
      </c>
    </row>
    <row r="278" spans="1:6" hidden="1" x14ac:dyDescent="0.25">
      <c r="A278" s="477" t="s">
        <v>916</v>
      </c>
      <c r="B278" s="514" t="s">
        <v>1111</v>
      </c>
      <c r="C278" s="514"/>
      <c r="D278" s="514"/>
      <c r="E278" s="514"/>
      <c r="F278" s="514"/>
    </row>
    <row r="279" spans="1:6" hidden="1" x14ac:dyDescent="0.25">
      <c r="A279" s="232" t="s">
        <v>1505</v>
      </c>
      <c r="B279" s="233" t="s">
        <v>235</v>
      </c>
      <c r="C279" s="234" t="s">
        <v>158</v>
      </c>
      <c r="D279" s="235">
        <v>663</v>
      </c>
      <c r="E279" s="235">
        <f t="shared" ref="E279:E342" si="37">ROUND(D279*F279/(100%+F279),2)</f>
        <v>110.5</v>
      </c>
      <c r="F279" s="195">
        <v>0.2</v>
      </c>
    </row>
    <row r="280" spans="1:6" hidden="1" x14ac:dyDescent="0.25">
      <c r="A280" s="232" t="s">
        <v>1506</v>
      </c>
      <c r="B280" s="233" t="s">
        <v>234</v>
      </c>
      <c r="C280" s="234" t="s">
        <v>158</v>
      </c>
      <c r="D280" s="235">
        <v>618</v>
      </c>
      <c r="E280" s="235">
        <f t="shared" si="37"/>
        <v>103</v>
      </c>
      <c r="F280" s="195">
        <v>0.2</v>
      </c>
    </row>
    <row r="281" spans="1:6" hidden="1" x14ac:dyDescent="0.25">
      <c r="A281" s="232" t="s">
        <v>1507</v>
      </c>
      <c r="B281" s="233" t="s">
        <v>233</v>
      </c>
      <c r="C281" s="234" t="s">
        <v>158</v>
      </c>
      <c r="D281" s="235">
        <v>618</v>
      </c>
      <c r="E281" s="235">
        <f t="shared" si="37"/>
        <v>103</v>
      </c>
      <c r="F281" s="195">
        <v>0.2</v>
      </c>
    </row>
    <row r="282" spans="1:6" hidden="1" x14ac:dyDescent="0.25">
      <c r="A282" s="232" t="s">
        <v>1508</v>
      </c>
      <c r="B282" s="233" t="s">
        <v>232</v>
      </c>
      <c r="C282" s="234" t="s">
        <v>158</v>
      </c>
      <c r="D282" s="235">
        <v>1249</v>
      </c>
      <c r="E282" s="235">
        <f t="shared" si="37"/>
        <v>208.17</v>
      </c>
      <c r="F282" s="195">
        <v>0.2</v>
      </c>
    </row>
    <row r="283" spans="1:6" hidden="1" x14ac:dyDescent="0.25">
      <c r="A283" s="232" t="s">
        <v>1509</v>
      </c>
      <c r="B283" s="233" t="s">
        <v>231</v>
      </c>
      <c r="C283" s="234" t="s">
        <v>158</v>
      </c>
      <c r="D283" s="235">
        <v>676</v>
      </c>
      <c r="E283" s="235">
        <f t="shared" si="37"/>
        <v>112.67</v>
      </c>
      <c r="F283" s="195">
        <v>0.2</v>
      </c>
    </row>
    <row r="284" spans="1:6" hidden="1" x14ac:dyDescent="0.25">
      <c r="A284" s="232" t="s">
        <v>1510</v>
      </c>
      <c r="B284" s="233" t="s">
        <v>230</v>
      </c>
      <c r="C284" s="234" t="s">
        <v>158</v>
      </c>
      <c r="D284" s="235">
        <v>1466</v>
      </c>
      <c r="E284" s="235">
        <f t="shared" si="37"/>
        <v>244.33</v>
      </c>
      <c r="F284" s="195">
        <v>0.2</v>
      </c>
    </row>
    <row r="285" spans="1:6" hidden="1" x14ac:dyDescent="0.25">
      <c r="A285" s="232" t="s">
        <v>1511</v>
      </c>
      <c r="B285" s="233" t="s">
        <v>229</v>
      </c>
      <c r="C285" s="234" t="s">
        <v>158</v>
      </c>
      <c r="D285" s="235">
        <v>1721</v>
      </c>
      <c r="E285" s="235">
        <f t="shared" si="37"/>
        <v>286.83</v>
      </c>
      <c r="F285" s="195">
        <v>0.2</v>
      </c>
    </row>
    <row r="286" spans="1:6" hidden="1" x14ac:dyDescent="0.25">
      <c r="A286" s="232" t="s">
        <v>1512</v>
      </c>
      <c r="B286" s="233" t="s">
        <v>228</v>
      </c>
      <c r="C286" s="234" t="s">
        <v>158</v>
      </c>
      <c r="D286" s="235">
        <v>790</v>
      </c>
      <c r="E286" s="235">
        <f t="shared" si="37"/>
        <v>131.66999999999999</v>
      </c>
      <c r="F286" s="195">
        <v>0.2</v>
      </c>
    </row>
    <row r="287" spans="1:6" hidden="1" x14ac:dyDescent="0.25">
      <c r="A287" s="232" t="s">
        <v>1513</v>
      </c>
      <c r="B287" s="233" t="s">
        <v>227</v>
      </c>
      <c r="C287" s="234" t="s">
        <v>158</v>
      </c>
      <c r="D287" s="235">
        <v>472</v>
      </c>
      <c r="E287" s="235">
        <f t="shared" si="37"/>
        <v>78.67</v>
      </c>
      <c r="F287" s="195">
        <v>0.2</v>
      </c>
    </row>
    <row r="288" spans="1:6" hidden="1" x14ac:dyDescent="0.25">
      <c r="A288" s="232" t="s">
        <v>1514</v>
      </c>
      <c r="B288" s="233" t="s">
        <v>226</v>
      </c>
      <c r="C288" s="234" t="s">
        <v>158</v>
      </c>
      <c r="D288" s="235">
        <v>472</v>
      </c>
      <c r="E288" s="235">
        <f t="shared" si="37"/>
        <v>78.67</v>
      </c>
      <c r="F288" s="195">
        <v>0.2</v>
      </c>
    </row>
    <row r="289" spans="1:6" hidden="1" x14ac:dyDescent="0.25">
      <c r="A289" s="232" t="s">
        <v>1515</v>
      </c>
      <c r="B289" s="233" t="s">
        <v>225</v>
      </c>
      <c r="C289" s="234" t="s">
        <v>158</v>
      </c>
      <c r="D289" s="235">
        <v>701</v>
      </c>
      <c r="E289" s="235">
        <f t="shared" si="37"/>
        <v>116.83</v>
      </c>
      <c r="F289" s="195">
        <v>0.2</v>
      </c>
    </row>
    <row r="290" spans="1:6" hidden="1" x14ac:dyDescent="0.25">
      <c r="A290" s="232" t="s">
        <v>1516</v>
      </c>
      <c r="B290" s="233" t="s">
        <v>224</v>
      </c>
      <c r="C290" s="234" t="s">
        <v>158</v>
      </c>
      <c r="D290" s="235">
        <v>599</v>
      </c>
      <c r="E290" s="235">
        <f t="shared" si="37"/>
        <v>99.83</v>
      </c>
      <c r="F290" s="195">
        <v>0.2</v>
      </c>
    </row>
    <row r="291" spans="1:6" hidden="1" x14ac:dyDescent="0.25">
      <c r="A291" s="232" t="s">
        <v>1517</v>
      </c>
      <c r="B291" s="233" t="s">
        <v>891</v>
      </c>
      <c r="C291" s="234" t="s">
        <v>158</v>
      </c>
      <c r="D291" s="235">
        <v>510</v>
      </c>
      <c r="E291" s="235">
        <f t="shared" si="37"/>
        <v>85</v>
      </c>
      <c r="F291" s="195">
        <v>0.2</v>
      </c>
    </row>
    <row r="292" spans="1:6" hidden="1" x14ac:dyDescent="0.25">
      <c r="A292" s="232" t="s">
        <v>1518</v>
      </c>
      <c r="B292" s="233" t="s">
        <v>223</v>
      </c>
      <c r="C292" s="234" t="s">
        <v>158</v>
      </c>
      <c r="D292" s="235">
        <v>1657</v>
      </c>
      <c r="E292" s="235">
        <f t="shared" si="37"/>
        <v>276.17</v>
      </c>
      <c r="F292" s="195">
        <v>0.2</v>
      </c>
    </row>
    <row r="293" spans="1:6" hidden="1" x14ac:dyDescent="0.25">
      <c r="A293" s="232" t="s">
        <v>1519</v>
      </c>
      <c r="B293" s="233" t="s">
        <v>222</v>
      </c>
      <c r="C293" s="234" t="s">
        <v>158</v>
      </c>
      <c r="D293" s="235">
        <v>446</v>
      </c>
      <c r="E293" s="235">
        <f t="shared" si="37"/>
        <v>74.33</v>
      </c>
      <c r="F293" s="195">
        <v>0.2</v>
      </c>
    </row>
    <row r="294" spans="1:6" hidden="1" x14ac:dyDescent="0.25">
      <c r="A294" s="232" t="s">
        <v>1520</v>
      </c>
      <c r="B294" s="233" t="s">
        <v>221</v>
      </c>
      <c r="C294" s="234" t="s">
        <v>158</v>
      </c>
      <c r="D294" s="235">
        <v>981</v>
      </c>
      <c r="E294" s="235">
        <f t="shared" si="37"/>
        <v>163.5</v>
      </c>
      <c r="F294" s="195">
        <v>0.2</v>
      </c>
    </row>
    <row r="295" spans="1:6" hidden="1" x14ac:dyDescent="0.25">
      <c r="A295" s="232" t="s">
        <v>1521</v>
      </c>
      <c r="B295" s="233" t="s">
        <v>220</v>
      </c>
      <c r="C295" s="234" t="s">
        <v>158</v>
      </c>
      <c r="D295" s="235">
        <v>2549</v>
      </c>
      <c r="E295" s="235">
        <f t="shared" si="37"/>
        <v>424.83</v>
      </c>
      <c r="F295" s="195">
        <v>0.2</v>
      </c>
    </row>
    <row r="296" spans="1:6" hidden="1" x14ac:dyDescent="0.25">
      <c r="A296" s="232" t="s">
        <v>1522</v>
      </c>
      <c r="B296" s="233" t="s">
        <v>219</v>
      </c>
      <c r="C296" s="234" t="s">
        <v>158</v>
      </c>
      <c r="D296" s="235">
        <v>2103</v>
      </c>
      <c r="E296" s="235">
        <f t="shared" si="37"/>
        <v>350.5</v>
      </c>
      <c r="F296" s="195">
        <v>0.2</v>
      </c>
    </row>
    <row r="297" spans="1:6" hidden="1" x14ac:dyDescent="0.25">
      <c r="A297" s="232" t="s">
        <v>1523</v>
      </c>
      <c r="B297" s="233" t="s">
        <v>218</v>
      </c>
      <c r="C297" s="234" t="s">
        <v>158</v>
      </c>
      <c r="D297" s="235">
        <v>5098</v>
      </c>
      <c r="E297" s="235">
        <f t="shared" si="37"/>
        <v>849.67</v>
      </c>
      <c r="F297" s="195">
        <v>0.2</v>
      </c>
    </row>
    <row r="298" spans="1:6" hidden="1" x14ac:dyDescent="0.25">
      <c r="A298" s="232" t="s">
        <v>1524</v>
      </c>
      <c r="B298" s="233" t="s">
        <v>217</v>
      </c>
      <c r="C298" s="234" t="s">
        <v>158</v>
      </c>
      <c r="D298" s="235">
        <v>9559</v>
      </c>
      <c r="E298" s="235">
        <f t="shared" si="37"/>
        <v>1593.17</v>
      </c>
      <c r="F298" s="195">
        <v>0.2</v>
      </c>
    </row>
    <row r="299" spans="1:6" hidden="1" x14ac:dyDescent="0.25">
      <c r="A299" s="232" t="s">
        <v>1525</v>
      </c>
      <c r="B299" s="233" t="s">
        <v>216</v>
      </c>
      <c r="C299" s="234" t="s">
        <v>158</v>
      </c>
      <c r="D299" s="235">
        <v>1377</v>
      </c>
      <c r="E299" s="235">
        <f t="shared" si="37"/>
        <v>229.5</v>
      </c>
      <c r="F299" s="195">
        <v>0.2</v>
      </c>
    </row>
    <row r="300" spans="1:6" hidden="1" x14ac:dyDescent="0.25">
      <c r="A300" s="232" t="s">
        <v>1526</v>
      </c>
      <c r="B300" s="233" t="s">
        <v>215</v>
      </c>
      <c r="C300" s="234" t="s">
        <v>158</v>
      </c>
      <c r="D300" s="235">
        <v>408</v>
      </c>
      <c r="E300" s="235">
        <f t="shared" si="37"/>
        <v>68</v>
      </c>
      <c r="F300" s="195">
        <v>0.2</v>
      </c>
    </row>
    <row r="301" spans="1:6" hidden="1" x14ac:dyDescent="0.25">
      <c r="A301" s="232" t="s">
        <v>1527</v>
      </c>
      <c r="B301" s="233" t="s">
        <v>214</v>
      </c>
      <c r="C301" s="234" t="s">
        <v>158</v>
      </c>
      <c r="D301" s="235">
        <v>5990</v>
      </c>
      <c r="E301" s="235">
        <f t="shared" si="37"/>
        <v>998.33</v>
      </c>
      <c r="F301" s="195">
        <v>0.2</v>
      </c>
    </row>
    <row r="302" spans="1:6" hidden="1" x14ac:dyDescent="0.25">
      <c r="A302" s="232" t="s">
        <v>1528</v>
      </c>
      <c r="B302" s="233" t="s">
        <v>213</v>
      </c>
      <c r="C302" s="234" t="s">
        <v>158</v>
      </c>
      <c r="D302" s="235">
        <v>765</v>
      </c>
      <c r="E302" s="235">
        <f t="shared" si="37"/>
        <v>127.5</v>
      </c>
      <c r="F302" s="195">
        <v>0.2</v>
      </c>
    </row>
    <row r="303" spans="1:6" hidden="1" x14ac:dyDescent="0.25">
      <c r="A303" s="232" t="s">
        <v>1529</v>
      </c>
      <c r="B303" s="233" t="s">
        <v>212</v>
      </c>
      <c r="C303" s="234" t="s">
        <v>158</v>
      </c>
      <c r="D303" s="235">
        <v>2103</v>
      </c>
      <c r="E303" s="235">
        <f t="shared" si="37"/>
        <v>350.5</v>
      </c>
      <c r="F303" s="195">
        <v>0.2</v>
      </c>
    </row>
    <row r="304" spans="1:6" hidden="1" x14ac:dyDescent="0.25">
      <c r="A304" s="232" t="s">
        <v>1530</v>
      </c>
      <c r="B304" s="233" t="s">
        <v>211</v>
      </c>
      <c r="C304" s="234" t="s">
        <v>158</v>
      </c>
      <c r="D304" s="235">
        <v>637</v>
      </c>
      <c r="E304" s="235">
        <f t="shared" si="37"/>
        <v>106.17</v>
      </c>
      <c r="F304" s="195">
        <v>0.2</v>
      </c>
    </row>
    <row r="305" spans="1:6" hidden="1" x14ac:dyDescent="0.25">
      <c r="A305" s="232" t="s">
        <v>1531</v>
      </c>
      <c r="B305" s="233" t="s">
        <v>1650</v>
      </c>
      <c r="C305" s="234" t="s">
        <v>158</v>
      </c>
      <c r="D305" s="235">
        <v>1466</v>
      </c>
      <c r="E305" s="235">
        <f t="shared" si="37"/>
        <v>244.33</v>
      </c>
      <c r="F305" s="195">
        <v>0.2</v>
      </c>
    </row>
    <row r="306" spans="1:6" hidden="1" x14ac:dyDescent="0.25">
      <c r="A306" s="232" t="s">
        <v>1532</v>
      </c>
      <c r="B306" s="233" t="s">
        <v>210</v>
      </c>
      <c r="C306" s="234" t="s">
        <v>158</v>
      </c>
      <c r="D306" s="235">
        <v>408</v>
      </c>
      <c r="E306" s="235">
        <f t="shared" si="37"/>
        <v>68</v>
      </c>
      <c r="F306" s="195">
        <v>0.2</v>
      </c>
    </row>
    <row r="307" spans="1:6" hidden="1" x14ac:dyDescent="0.25">
      <c r="A307" s="232" t="s">
        <v>1533</v>
      </c>
      <c r="B307" s="233" t="s">
        <v>209</v>
      </c>
      <c r="C307" s="234" t="s">
        <v>158</v>
      </c>
      <c r="D307" s="235">
        <v>765</v>
      </c>
      <c r="E307" s="235">
        <f t="shared" si="37"/>
        <v>127.5</v>
      </c>
      <c r="F307" s="195">
        <v>0.2</v>
      </c>
    </row>
    <row r="308" spans="1:6" hidden="1" x14ac:dyDescent="0.25">
      <c r="A308" s="232" t="s">
        <v>1534</v>
      </c>
      <c r="B308" s="233" t="s">
        <v>208</v>
      </c>
      <c r="C308" s="234" t="s">
        <v>158</v>
      </c>
      <c r="D308" s="235">
        <v>574</v>
      </c>
      <c r="E308" s="235">
        <f t="shared" si="37"/>
        <v>95.67</v>
      </c>
      <c r="F308" s="195">
        <v>0.2</v>
      </c>
    </row>
    <row r="309" spans="1:6" hidden="1" x14ac:dyDescent="0.25">
      <c r="A309" s="232" t="s">
        <v>1535</v>
      </c>
      <c r="B309" s="233" t="s">
        <v>207</v>
      </c>
      <c r="C309" s="234" t="s">
        <v>158</v>
      </c>
      <c r="D309" s="235">
        <v>1338</v>
      </c>
      <c r="E309" s="235">
        <f t="shared" si="37"/>
        <v>223</v>
      </c>
      <c r="F309" s="195">
        <v>0.2</v>
      </c>
    </row>
    <row r="310" spans="1:6" hidden="1" x14ac:dyDescent="0.25">
      <c r="A310" s="232" t="s">
        <v>1536</v>
      </c>
      <c r="B310" s="233" t="s">
        <v>206</v>
      </c>
      <c r="C310" s="234" t="s">
        <v>158</v>
      </c>
      <c r="D310" s="235">
        <v>956</v>
      </c>
      <c r="E310" s="235">
        <f t="shared" si="37"/>
        <v>159.33000000000001</v>
      </c>
      <c r="F310" s="195">
        <v>0.2</v>
      </c>
    </row>
    <row r="311" spans="1:6" hidden="1" x14ac:dyDescent="0.25">
      <c r="A311" s="232" t="s">
        <v>1537</v>
      </c>
      <c r="B311" s="233" t="s">
        <v>205</v>
      </c>
      <c r="C311" s="234" t="s">
        <v>158</v>
      </c>
      <c r="D311" s="235">
        <v>574</v>
      </c>
      <c r="E311" s="235">
        <f t="shared" si="37"/>
        <v>95.67</v>
      </c>
      <c r="F311" s="195">
        <v>0.2</v>
      </c>
    </row>
    <row r="312" spans="1:6" hidden="1" x14ac:dyDescent="0.25">
      <c r="A312" s="232" t="s">
        <v>1538</v>
      </c>
      <c r="B312" s="233" t="s">
        <v>204</v>
      </c>
      <c r="C312" s="234" t="s">
        <v>158</v>
      </c>
      <c r="D312" s="235">
        <v>981</v>
      </c>
      <c r="E312" s="235">
        <f t="shared" si="37"/>
        <v>163.5</v>
      </c>
      <c r="F312" s="195">
        <v>0.2</v>
      </c>
    </row>
    <row r="313" spans="1:6" hidden="1" x14ac:dyDescent="0.25">
      <c r="A313" s="232" t="s">
        <v>1539</v>
      </c>
      <c r="B313" s="233" t="s">
        <v>203</v>
      </c>
      <c r="C313" s="234" t="s">
        <v>158</v>
      </c>
      <c r="D313" s="235">
        <v>2065</v>
      </c>
      <c r="E313" s="235">
        <f t="shared" si="37"/>
        <v>344.17</v>
      </c>
      <c r="F313" s="195">
        <v>0.2</v>
      </c>
    </row>
    <row r="314" spans="1:6" hidden="1" x14ac:dyDescent="0.25">
      <c r="A314" s="232" t="s">
        <v>1540</v>
      </c>
      <c r="B314" s="233" t="s">
        <v>202</v>
      </c>
      <c r="C314" s="234" t="s">
        <v>158</v>
      </c>
      <c r="D314" s="235">
        <v>828</v>
      </c>
      <c r="E314" s="235">
        <f t="shared" si="37"/>
        <v>138</v>
      </c>
      <c r="F314" s="195">
        <v>0.2</v>
      </c>
    </row>
    <row r="315" spans="1:6" hidden="1" x14ac:dyDescent="0.25">
      <c r="A315" s="232" t="s">
        <v>1541</v>
      </c>
      <c r="B315" s="233" t="s">
        <v>201</v>
      </c>
      <c r="C315" s="234" t="s">
        <v>158</v>
      </c>
      <c r="D315" s="235">
        <v>497</v>
      </c>
      <c r="E315" s="235">
        <f t="shared" si="37"/>
        <v>82.83</v>
      </c>
      <c r="F315" s="195">
        <v>0.2</v>
      </c>
    </row>
    <row r="316" spans="1:6" hidden="1" x14ac:dyDescent="0.25">
      <c r="A316" s="232" t="s">
        <v>1542</v>
      </c>
      <c r="B316" s="233" t="s">
        <v>200</v>
      </c>
      <c r="C316" s="234" t="s">
        <v>158</v>
      </c>
      <c r="D316" s="235">
        <v>2103</v>
      </c>
      <c r="E316" s="235">
        <f t="shared" si="37"/>
        <v>350.5</v>
      </c>
      <c r="F316" s="195">
        <v>0.2</v>
      </c>
    </row>
    <row r="317" spans="1:6" hidden="1" x14ac:dyDescent="0.25">
      <c r="A317" s="232" t="s">
        <v>1543</v>
      </c>
      <c r="B317" s="233" t="s">
        <v>199</v>
      </c>
      <c r="C317" s="234" t="s">
        <v>158</v>
      </c>
      <c r="D317" s="235">
        <v>331</v>
      </c>
      <c r="E317" s="235">
        <f t="shared" si="37"/>
        <v>55.17</v>
      </c>
      <c r="F317" s="195">
        <v>0.2</v>
      </c>
    </row>
    <row r="318" spans="1:6" hidden="1" x14ac:dyDescent="0.25">
      <c r="A318" s="232" t="s">
        <v>1544</v>
      </c>
      <c r="B318" s="233" t="s">
        <v>198</v>
      </c>
      <c r="C318" s="234" t="s">
        <v>158</v>
      </c>
      <c r="D318" s="235">
        <v>4461</v>
      </c>
      <c r="E318" s="235">
        <f t="shared" si="37"/>
        <v>743.5</v>
      </c>
      <c r="F318" s="195">
        <v>0.2</v>
      </c>
    </row>
    <row r="319" spans="1:6" hidden="1" x14ac:dyDescent="0.25">
      <c r="A319" s="232" t="s">
        <v>1545</v>
      </c>
      <c r="B319" s="233" t="s">
        <v>197</v>
      </c>
      <c r="C319" s="234" t="s">
        <v>158</v>
      </c>
      <c r="D319" s="235">
        <v>574</v>
      </c>
      <c r="E319" s="235">
        <f t="shared" si="37"/>
        <v>95.67</v>
      </c>
      <c r="F319" s="195">
        <v>0.2</v>
      </c>
    </row>
    <row r="320" spans="1:6" hidden="1" x14ac:dyDescent="0.25">
      <c r="A320" s="232" t="s">
        <v>1546</v>
      </c>
      <c r="B320" s="233" t="s">
        <v>196</v>
      </c>
      <c r="C320" s="234" t="s">
        <v>158</v>
      </c>
      <c r="D320" s="235">
        <v>408</v>
      </c>
      <c r="E320" s="235">
        <f t="shared" si="37"/>
        <v>68</v>
      </c>
      <c r="F320" s="195">
        <v>0.2</v>
      </c>
    </row>
    <row r="321" spans="1:6" hidden="1" x14ac:dyDescent="0.25">
      <c r="A321" s="232" t="s">
        <v>1547</v>
      </c>
      <c r="B321" s="233" t="s">
        <v>195</v>
      </c>
      <c r="C321" s="234" t="s">
        <v>158</v>
      </c>
      <c r="D321" s="235">
        <v>408</v>
      </c>
      <c r="E321" s="235">
        <f t="shared" si="37"/>
        <v>68</v>
      </c>
      <c r="F321" s="195">
        <v>0.2</v>
      </c>
    </row>
    <row r="322" spans="1:6" hidden="1" x14ac:dyDescent="0.25">
      <c r="A322" s="232" t="s">
        <v>1548</v>
      </c>
      <c r="B322" s="233" t="s">
        <v>194</v>
      </c>
      <c r="C322" s="234" t="s">
        <v>158</v>
      </c>
      <c r="D322" s="235">
        <v>994</v>
      </c>
      <c r="E322" s="235">
        <f t="shared" si="37"/>
        <v>165.67</v>
      </c>
      <c r="F322" s="195">
        <v>0.2</v>
      </c>
    </row>
    <row r="323" spans="1:6" hidden="1" x14ac:dyDescent="0.25">
      <c r="A323" s="232" t="s">
        <v>1549</v>
      </c>
      <c r="B323" s="233" t="s">
        <v>193</v>
      </c>
      <c r="C323" s="234" t="s">
        <v>158</v>
      </c>
      <c r="D323" s="235">
        <v>1147</v>
      </c>
      <c r="E323" s="235">
        <f t="shared" si="37"/>
        <v>191.17</v>
      </c>
      <c r="F323" s="195">
        <v>0.2</v>
      </c>
    </row>
    <row r="324" spans="1:6" hidden="1" x14ac:dyDescent="0.25">
      <c r="A324" s="232" t="s">
        <v>1550</v>
      </c>
      <c r="B324" s="233" t="s">
        <v>192</v>
      </c>
      <c r="C324" s="234" t="s">
        <v>158</v>
      </c>
      <c r="D324" s="235">
        <v>1466</v>
      </c>
      <c r="E324" s="235">
        <f t="shared" si="37"/>
        <v>244.33</v>
      </c>
      <c r="F324" s="195">
        <v>0.2</v>
      </c>
    </row>
    <row r="325" spans="1:6" hidden="1" x14ac:dyDescent="0.25">
      <c r="A325" s="232" t="s">
        <v>1551</v>
      </c>
      <c r="B325" s="233" t="s">
        <v>191</v>
      </c>
      <c r="C325" s="234" t="s">
        <v>158</v>
      </c>
      <c r="D325" s="235">
        <v>1020</v>
      </c>
      <c r="E325" s="235">
        <f t="shared" si="37"/>
        <v>170</v>
      </c>
      <c r="F325" s="195">
        <v>0.2</v>
      </c>
    </row>
    <row r="326" spans="1:6" hidden="1" x14ac:dyDescent="0.25">
      <c r="A326" s="232" t="s">
        <v>1552</v>
      </c>
      <c r="B326" s="233" t="s">
        <v>190</v>
      </c>
      <c r="C326" s="234" t="s">
        <v>158</v>
      </c>
      <c r="D326" s="235">
        <v>2422</v>
      </c>
      <c r="E326" s="235">
        <f t="shared" si="37"/>
        <v>403.67</v>
      </c>
      <c r="F326" s="195">
        <v>0.2</v>
      </c>
    </row>
    <row r="327" spans="1:6" hidden="1" x14ac:dyDescent="0.25">
      <c r="A327" s="232" t="s">
        <v>1553</v>
      </c>
      <c r="B327" s="233" t="s">
        <v>189</v>
      </c>
      <c r="C327" s="234" t="s">
        <v>158</v>
      </c>
      <c r="D327" s="235">
        <v>3186</v>
      </c>
      <c r="E327" s="235">
        <f t="shared" si="37"/>
        <v>531</v>
      </c>
      <c r="F327" s="195">
        <v>0.2</v>
      </c>
    </row>
    <row r="328" spans="1:6" hidden="1" x14ac:dyDescent="0.25">
      <c r="A328" s="232" t="s">
        <v>1554</v>
      </c>
      <c r="B328" s="233" t="s">
        <v>630</v>
      </c>
      <c r="C328" s="234" t="s">
        <v>239</v>
      </c>
      <c r="D328" s="235">
        <v>956</v>
      </c>
      <c r="E328" s="235">
        <f t="shared" si="37"/>
        <v>159.33000000000001</v>
      </c>
      <c r="F328" s="195">
        <v>0.2</v>
      </c>
    </row>
    <row r="329" spans="1:6" hidden="1" x14ac:dyDescent="0.25">
      <c r="A329" s="232" t="s">
        <v>1555</v>
      </c>
      <c r="B329" s="233" t="s">
        <v>631</v>
      </c>
      <c r="C329" s="234" t="s">
        <v>239</v>
      </c>
      <c r="D329" s="235">
        <v>797</v>
      </c>
      <c r="E329" s="235">
        <f t="shared" si="37"/>
        <v>132.83000000000001</v>
      </c>
      <c r="F329" s="195">
        <v>0.2</v>
      </c>
    </row>
    <row r="330" spans="1:6" hidden="1" x14ac:dyDescent="0.25">
      <c r="A330" s="232" t="s">
        <v>1556</v>
      </c>
      <c r="B330" s="233" t="s">
        <v>632</v>
      </c>
      <c r="C330" s="234" t="s">
        <v>239</v>
      </c>
      <c r="D330" s="235">
        <v>331</v>
      </c>
      <c r="E330" s="235">
        <f t="shared" si="37"/>
        <v>55.17</v>
      </c>
      <c r="F330" s="195">
        <v>0.2</v>
      </c>
    </row>
    <row r="331" spans="1:6" hidden="1" x14ac:dyDescent="0.25">
      <c r="A331" s="232" t="s">
        <v>1557</v>
      </c>
      <c r="B331" s="233" t="s">
        <v>633</v>
      </c>
      <c r="C331" s="234" t="s">
        <v>239</v>
      </c>
      <c r="D331" s="235">
        <v>331</v>
      </c>
      <c r="E331" s="235">
        <f t="shared" si="37"/>
        <v>55.17</v>
      </c>
      <c r="F331" s="195">
        <v>0.2</v>
      </c>
    </row>
    <row r="332" spans="1:6" hidden="1" x14ac:dyDescent="0.25">
      <c r="A332" s="232" t="s">
        <v>1558</v>
      </c>
      <c r="B332" s="233" t="s">
        <v>634</v>
      </c>
      <c r="C332" s="234" t="s">
        <v>239</v>
      </c>
      <c r="D332" s="235">
        <v>586</v>
      </c>
      <c r="E332" s="235">
        <f t="shared" si="37"/>
        <v>97.67</v>
      </c>
      <c r="F332" s="195">
        <v>0.2</v>
      </c>
    </row>
    <row r="333" spans="1:6" hidden="1" x14ac:dyDescent="0.25">
      <c r="A333" s="232" t="s">
        <v>1559</v>
      </c>
      <c r="B333" s="233" t="s">
        <v>635</v>
      </c>
      <c r="C333" s="234" t="s">
        <v>239</v>
      </c>
      <c r="D333" s="235">
        <v>765</v>
      </c>
      <c r="E333" s="235">
        <f t="shared" si="37"/>
        <v>127.5</v>
      </c>
      <c r="F333" s="195">
        <v>0.2</v>
      </c>
    </row>
    <row r="334" spans="1:6" hidden="1" x14ac:dyDescent="0.25">
      <c r="A334" s="232" t="s">
        <v>1560</v>
      </c>
      <c r="B334" s="233" t="s">
        <v>627</v>
      </c>
      <c r="C334" s="234" t="s">
        <v>239</v>
      </c>
      <c r="D334" s="235">
        <v>1784</v>
      </c>
      <c r="E334" s="235">
        <f t="shared" si="37"/>
        <v>297.33</v>
      </c>
      <c r="F334" s="195">
        <v>0.2</v>
      </c>
    </row>
    <row r="335" spans="1:6" hidden="1" x14ac:dyDescent="0.25">
      <c r="A335" s="232" t="s">
        <v>1561</v>
      </c>
      <c r="B335" s="233" t="s">
        <v>636</v>
      </c>
      <c r="C335" s="234" t="s">
        <v>239</v>
      </c>
      <c r="D335" s="235">
        <v>1211</v>
      </c>
      <c r="E335" s="235">
        <f t="shared" si="37"/>
        <v>201.83</v>
      </c>
      <c r="F335" s="195">
        <v>0.2</v>
      </c>
    </row>
    <row r="336" spans="1:6" hidden="1" x14ac:dyDescent="0.25">
      <c r="A336" s="232" t="s">
        <v>1562</v>
      </c>
      <c r="B336" s="233" t="s">
        <v>637</v>
      </c>
      <c r="C336" s="234" t="s">
        <v>239</v>
      </c>
      <c r="D336" s="235">
        <v>1453</v>
      </c>
      <c r="E336" s="235">
        <f t="shared" si="37"/>
        <v>242.17</v>
      </c>
      <c r="F336" s="195">
        <v>0.2</v>
      </c>
    </row>
    <row r="337" spans="1:6" hidden="1" x14ac:dyDescent="0.25">
      <c r="A337" s="232" t="s">
        <v>1563</v>
      </c>
      <c r="B337" s="233" t="s">
        <v>638</v>
      </c>
      <c r="C337" s="234" t="s">
        <v>239</v>
      </c>
      <c r="D337" s="235">
        <v>1262</v>
      </c>
      <c r="E337" s="235">
        <f t="shared" si="37"/>
        <v>210.33</v>
      </c>
      <c r="F337" s="195">
        <v>0.2</v>
      </c>
    </row>
    <row r="338" spans="1:6" hidden="1" x14ac:dyDescent="0.25">
      <c r="A338" s="232" t="s">
        <v>1564</v>
      </c>
      <c r="B338" s="233" t="s">
        <v>639</v>
      </c>
      <c r="C338" s="234" t="s">
        <v>239</v>
      </c>
      <c r="D338" s="235">
        <v>1478</v>
      </c>
      <c r="E338" s="235">
        <f t="shared" si="37"/>
        <v>246.33</v>
      </c>
      <c r="F338" s="195">
        <v>0.2</v>
      </c>
    </row>
    <row r="339" spans="1:6" hidden="1" x14ac:dyDescent="0.25">
      <c r="A339" s="232" t="s">
        <v>1565</v>
      </c>
      <c r="B339" s="233" t="s">
        <v>640</v>
      </c>
      <c r="C339" s="234" t="s">
        <v>239</v>
      </c>
      <c r="D339" s="235">
        <v>1396</v>
      </c>
      <c r="E339" s="235">
        <f t="shared" si="37"/>
        <v>232.67</v>
      </c>
      <c r="F339" s="195">
        <v>0.2</v>
      </c>
    </row>
    <row r="340" spans="1:6" hidden="1" x14ac:dyDescent="0.25">
      <c r="A340" s="232" t="s">
        <v>1566</v>
      </c>
      <c r="B340" s="233" t="s">
        <v>641</v>
      </c>
      <c r="C340" s="234" t="s">
        <v>239</v>
      </c>
      <c r="D340" s="235">
        <v>1517</v>
      </c>
      <c r="E340" s="235">
        <f t="shared" si="37"/>
        <v>252.83</v>
      </c>
      <c r="F340" s="195">
        <v>0.2</v>
      </c>
    </row>
    <row r="341" spans="1:6" hidden="1" x14ac:dyDescent="0.25">
      <c r="A341" s="232" t="s">
        <v>1567</v>
      </c>
      <c r="B341" s="233" t="s">
        <v>2019</v>
      </c>
      <c r="C341" s="234" t="s">
        <v>239</v>
      </c>
      <c r="D341" s="235">
        <v>1275</v>
      </c>
      <c r="E341" s="235">
        <f t="shared" si="37"/>
        <v>212.5</v>
      </c>
      <c r="F341" s="195">
        <v>0.2</v>
      </c>
    </row>
    <row r="342" spans="1:6" hidden="1" x14ac:dyDescent="0.25">
      <c r="A342" s="232" t="s">
        <v>4294</v>
      </c>
      <c r="B342" s="233" t="s">
        <v>4295</v>
      </c>
      <c r="C342" s="234" t="s">
        <v>239</v>
      </c>
      <c r="D342" s="235">
        <v>5500</v>
      </c>
      <c r="E342" s="235">
        <f t="shared" si="37"/>
        <v>916.67</v>
      </c>
      <c r="F342" s="195">
        <v>0.2</v>
      </c>
    </row>
    <row r="343" spans="1:6" ht="15.75" hidden="1" x14ac:dyDescent="0.25">
      <c r="A343" s="332" t="s">
        <v>164</v>
      </c>
      <c r="B343" s="531" t="s">
        <v>2377</v>
      </c>
      <c r="C343" s="531"/>
      <c r="D343" s="531"/>
      <c r="E343" s="531"/>
      <c r="F343" s="531"/>
    </row>
    <row r="344" spans="1:6" s="2" customFormat="1" ht="15.75" hidden="1" x14ac:dyDescent="0.25">
      <c r="A344" s="477" t="s">
        <v>0</v>
      </c>
      <c r="B344" s="475" t="s">
        <v>127</v>
      </c>
      <c r="C344" s="475" t="s">
        <v>32</v>
      </c>
      <c r="D344" s="474" t="s">
        <v>1</v>
      </c>
      <c r="E344" s="238" t="s">
        <v>377</v>
      </c>
      <c r="F344" s="84" t="s">
        <v>392</v>
      </c>
    </row>
    <row r="345" spans="1:6" hidden="1" x14ac:dyDescent="0.25">
      <c r="A345" s="477" t="s">
        <v>825</v>
      </c>
      <c r="B345" s="514" t="s">
        <v>238</v>
      </c>
      <c r="C345" s="514"/>
      <c r="D345" s="514"/>
      <c r="E345" s="514"/>
      <c r="F345" s="514"/>
    </row>
    <row r="346" spans="1:6" s="193" customFormat="1" hidden="1" x14ac:dyDescent="0.25">
      <c r="A346" s="232" t="s">
        <v>855</v>
      </c>
      <c r="B346" s="233" t="s">
        <v>17</v>
      </c>
      <c r="C346" s="234" t="s">
        <v>239</v>
      </c>
      <c r="D346" s="235">
        <v>951</v>
      </c>
      <c r="E346" s="235">
        <f t="shared" ref="E346:E409" si="38">ROUND(D346*F346/(100%+F346),2)</f>
        <v>158.5</v>
      </c>
      <c r="F346" s="195">
        <v>0.2</v>
      </c>
    </row>
    <row r="347" spans="1:6" hidden="1" x14ac:dyDescent="0.25">
      <c r="A347" s="232" t="s">
        <v>856</v>
      </c>
      <c r="B347" s="233" t="s">
        <v>18</v>
      </c>
      <c r="C347" s="234" t="s">
        <v>239</v>
      </c>
      <c r="D347" s="235">
        <v>951</v>
      </c>
      <c r="E347" s="235">
        <f t="shared" si="38"/>
        <v>158.5</v>
      </c>
      <c r="F347" s="195">
        <v>0.2</v>
      </c>
    </row>
    <row r="348" spans="1:6" hidden="1" x14ac:dyDescent="0.25">
      <c r="A348" s="232" t="s">
        <v>857</v>
      </c>
      <c r="B348" s="233" t="s">
        <v>240</v>
      </c>
      <c r="C348" s="234" t="s">
        <v>239</v>
      </c>
      <c r="D348" s="235">
        <v>916</v>
      </c>
      <c r="E348" s="235">
        <f t="shared" si="38"/>
        <v>152.66999999999999</v>
      </c>
      <c r="F348" s="195">
        <v>0.2</v>
      </c>
    </row>
    <row r="349" spans="1:6" hidden="1" x14ac:dyDescent="0.25">
      <c r="A349" s="232" t="s">
        <v>858</v>
      </c>
      <c r="B349" s="233" t="s">
        <v>19</v>
      </c>
      <c r="C349" s="234" t="s">
        <v>239</v>
      </c>
      <c r="D349" s="235">
        <v>951</v>
      </c>
      <c r="E349" s="235">
        <f t="shared" si="38"/>
        <v>158.5</v>
      </c>
      <c r="F349" s="195">
        <v>0.2</v>
      </c>
    </row>
    <row r="350" spans="1:6" hidden="1" x14ac:dyDescent="0.25">
      <c r="A350" s="232" t="s">
        <v>859</v>
      </c>
      <c r="B350" s="233" t="s">
        <v>241</v>
      </c>
      <c r="C350" s="234" t="s">
        <v>239</v>
      </c>
      <c r="D350" s="235">
        <v>890</v>
      </c>
      <c r="E350" s="235">
        <f t="shared" si="38"/>
        <v>148.33000000000001</v>
      </c>
      <c r="F350" s="195">
        <v>0.2</v>
      </c>
    </row>
    <row r="351" spans="1:6" s="227" customFormat="1" hidden="1" x14ac:dyDescent="0.25">
      <c r="A351" s="232" t="s">
        <v>860</v>
      </c>
      <c r="B351" s="233" t="s">
        <v>242</v>
      </c>
      <c r="C351" s="234" t="s">
        <v>239</v>
      </c>
      <c r="D351" s="235">
        <v>951</v>
      </c>
      <c r="E351" s="235">
        <f t="shared" si="38"/>
        <v>158.5</v>
      </c>
      <c r="F351" s="195">
        <v>0.2</v>
      </c>
    </row>
    <row r="352" spans="1:6" s="227" customFormat="1" hidden="1" x14ac:dyDescent="0.25">
      <c r="A352" s="232" t="s">
        <v>861</v>
      </c>
      <c r="B352" s="233" t="s">
        <v>243</v>
      </c>
      <c r="C352" s="234" t="s">
        <v>239</v>
      </c>
      <c r="D352" s="235">
        <v>951</v>
      </c>
      <c r="E352" s="235">
        <f t="shared" si="38"/>
        <v>158.5</v>
      </c>
      <c r="F352" s="195">
        <v>0.2</v>
      </c>
    </row>
    <row r="353" spans="1:6" hidden="1" x14ac:dyDescent="0.25">
      <c r="A353" s="232" t="s">
        <v>862</v>
      </c>
      <c r="B353" s="233" t="s">
        <v>986</v>
      </c>
      <c r="C353" s="234" t="s">
        <v>239</v>
      </c>
      <c r="D353" s="235">
        <v>1205</v>
      </c>
      <c r="E353" s="235">
        <f t="shared" si="38"/>
        <v>200.83</v>
      </c>
      <c r="F353" s="195">
        <v>0.2</v>
      </c>
    </row>
    <row r="354" spans="1:6" hidden="1" x14ac:dyDescent="0.25">
      <c r="A354" s="232" t="s">
        <v>863</v>
      </c>
      <c r="B354" s="233" t="s">
        <v>16</v>
      </c>
      <c r="C354" s="234" t="s">
        <v>239</v>
      </c>
      <c r="D354" s="235">
        <v>890</v>
      </c>
      <c r="E354" s="235">
        <f t="shared" si="38"/>
        <v>148.33000000000001</v>
      </c>
      <c r="F354" s="195">
        <v>0.2</v>
      </c>
    </row>
    <row r="355" spans="1:6" hidden="1" x14ac:dyDescent="0.25">
      <c r="A355" s="232" t="s">
        <v>864</v>
      </c>
      <c r="B355" s="233" t="s">
        <v>245</v>
      </c>
      <c r="C355" s="234" t="s">
        <v>239</v>
      </c>
      <c r="D355" s="235">
        <v>121</v>
      </c>
      <c r="E355" s="235">
        <f t="shared" si="38"/>
        <v>20.170000000000002</v>
      </c>
      <c r="F355" s="195">
        <v>0.2</v>
      </c>
    </row>
    <row r="356" spans="1:6" hidden="1" x14ac:dyDescent="0.25">
      <c r="A356" s="232" t="s">
        <v>1170</v>
      </c>
      <c r="B356" s="233" t="s">
        <v>246</v>
      </c>
      <c r="C356" s="234" t="s">
        <v>239</v>
      </c>
      <c r="D356" s="235">
        <v>121</v>
      </c>
      <c r="E356" s="235">
        <f t="shared" si="38"/>
        <v>20.170000000000002</v>
      </c>
      <c r="F356" s="195">
        <v>0.2</v>
      </c>
    </row>
    <row r="357" spans="1:6" hidden="1" x14ac:dyDescent="0.25">
      <c r="A357" s="232" t="s">
        <v>1171</v>
      </c>
      <c r="B357" s="233" t="s">
        <v>247</v>
      </c>
      <c r="C357" s="234" t="s">
        <v>239</v>
      </c>
      <c r="D357" s="235">
        <v>358</v>
      </c>
      <c r="E357" s="235">
        <f t="shared" si="38"/>
        <v>59.67</v>
      </c>
      <c r="F357" s="195">
        <v>0.2</v>
      </c>
    </row>
    <row r="358" spans="1:6" hidden="1" x14ac:dyDescent="0.25">
      <c r="A358" s="232" t="s">
        <v>1172</v>
      </c>
      <c r="B358" s="233" t="s">
        <v>248</v>
      </c>
      <c r="C358" s="234" t="s">
        <v>239</v>
      </c>
      <c r="D358" s="235">
        <v>1409</v>
      </c>
      <c r="E358" s="235">
        <f t="shared" si="38"/>
        <v>234.83</v>
      </c>
      <c r="F358" s="195">
        <v>0.2</v>
      </c>
    </row>
    <row r="359" spans="1:6" hidden="1" x14ac:dyDescent="0.25">
      <c r="A359" s="232" t="s">
        <v>1173</v>
      </c>
      <c r="B359" s="233" t="s">
        <v>249</v>
      </c>
      <c r="C359" s="234" t="s">
        <v>239</v>
      </c>
      <c r="D359" s="235">
        <v>784</v>
      </c>
      <c r="E359" s="235">
        <f t="shared" si="38"/>
        <v>130.66999999999999</v>
      </c>
      <c r="F359" s="195">
        <v>0.2</v>
      </c>
    </row>
    <row r="360" spans="1:6" hidden="1" x14ac:dyDescent="0.25">
      <c r="A360" s="232" t="s">
        <v>1174</v>
      </c>
      <c r="B360" s="233" t="s">
        <v>250</v>
      </c>
      <c r="C360" s="234" t="s">
        <v>239</v>
      </c>
      <c r="D360" s="235">
        <v>786</v>
      </c>
      <c r="E360" s="235">
        <f t="shared" si="38"/>
        <v>131</v>
      </c>
      <c r="F360" s="195">
        <v>0.2</v>
      </c>
    </row>
    <row r="361" spans="1:6" hidden="1" x14ac:dyDescent="0.25">
      <c r="A361" s="232" t="s">
        <v>1175</v>
      </c>
      <c r="B361" s="233" t="s">
        <v>15</v>
      </c>
      <c r="C361" s="234" t="s">
        <v>239</v>
      </c>
      <c r="D361" s="235">
        <v>644</v>
      </c>
      <c r="E361" s="235">
        <f t="shared" si="38"/>
        <v>107.33</v>
      </c>
      <c r="F361" s="195">
        <v>0.2</v>
      </c>
    </row>
    <row r="362" spans="1:6" s="227" customFormat="1" hidden="1" x14ac:dyDescent="0.25">
      <c r="A362" s="232" t="s">
        <v>1176</v>
      </c>
      <c r="B362" s="233" t="s">
        <v>255</v>
      </c>
      <c r="C362" s="234" t="s">
        <v>239</v>
      </c>
      <c r="D362" s="235">
        <v>896</v>
      </c>
      <c r="E362" s="235">
        <f t="shared" si="38"/>
        <v>149.33000000000001</v>
      </c>
      <c r="F362" s="195">
        <v>0.2</v>
      </c>
    </row>
    <row r="363" spans="1:6" s="227" customFormat="1" hidden="1" x14ac:dyDescent="0.25">
      <c r="A363" s="232" t="s">
        <v>1177</v>
      </c>
      <c r="B363" s="233" t="s">
        <v>256</v>
      </c>
      <c r="C363" s="234" t="s">
        <v>239</v>
      </c>
      <c r="D363" s="235">
        <v>263</v>
      </c>
      <c r="E363" s="235">
        <f t="shared" si="38"/>
        <v>43.83</v>
      </c>
      <c r="F363" s="195">
        <v>0.2</v>
      </c>
    </row>
    <row r="364" spans="1:6" s="227" customFormat="1" hidden="1" x14ac:dyDescent="0.25">
      <c r="A364" s="232" t="s">
        <v>1178</v>
      </c>
      <c r="B364" s="233" t="s">
        <v>257</v>
      </c>
      <c r="C364" s="234" t="s">
        <v>239</v>
      </c>
      <c r="D364" s="235">
        <v>232</v>
      </c>
      <c r="E364" s="235">
        <f t="shared" si="38"/>
        <v>38.67</v>
      </c>
      <c r="F364" s="195">
        <v>0.2</v>
      </c>
    </row>
    <row r="365" spans="1:6" s="227" customFormat="1" hidden="1" x14ac:dyDescent="0.25">
      <c r="A365" s="232" t="s">
        <v>1179</v>
      </c>
      <c r="B365" s="233" t="s">
        <v>1015</v>
      </c>
      <c r="C365" s="234" t="s">
        <v>239</v>
      </c>
      <c r="D365" s="235">
        <v>224</v>
      </c>
      <c r="E365" s="235">
        <f t="shared" si="38"/>
        <v>37.33</v>
      </c>
      <c r="F365" s="195">
        <v>0.2</v>
      </c>
    </row>
    <row r="366" spans="1:6" s="227" customFormat="1" hidden="1" x14ac:dyDescent="0.25">
      <c r="A366" s="232" t="s">
        <v>1180</v>
      </c>
      <c r="B366" s="233" t="s">
        <v>1699</v>
      </c>
      <c r="C366" s="234" t="s">
        <v>239</v>
      </c>
      <c r="D366" s="235">
        <v>280</v>
      </c>
      <c r="E366" s="235">
        <f t="shared" si="38"/>
        <v>46.67</v>
      </c>
      <c r="F366" s="195">
        <v>0.2</v>
      </c>
    </row>
    <row r="367" spans="1:6" s="227" customFormat="1" hidden="1" x14ac:dyDescent="0.25">
      <c r="A367" s="232" t="s">
        <v>1181</v>
      </c>
      <c r="B367" s="233" t="s">
        <v>991</v>
      </c>
      <c r="C367" s="234" t="s">
        <v>239</v>
      </c>
      <c r="D367" s="235">
        <v>890</v>
      </c>
      <c r="E367" s="235">
        <f t="shared" si="38"/>
        <v>148.33000000000001</v>
      </c>
      <c r="F367" s="195">
        <v>0.2</v>
      </c>
    </row>
    <row r="368" spans="1:6" s="227" customFormat="1" hidden="1" x14ac:dyDescent="0.25">
      <c r="A368" s="232" t="s">
        <v>1182</v>
      </c>
      <c r="B368" s="233" t="s">
        <v>988</v>
      </c>
      <c r="C368" s="234" t="s">
        <v>239</v>
      </c>
      <c r="D368" s="235">
        <v>890</v>
      </c>
      <c r="E368" s="235">
        <f t="shared" si="38"/>
        <v>148.33000000000001</v>
      </c>
      <c r="F368" s="195">
        <v>0.2</v>
      </c>
    </row>
    <row r="369" spans="1:6" s="227" customFormat="1" hidden="1" x14ac:dyDescent="0.25">
      <c r="A369" s="232" t="s">
        <v>1183</v>
      </c>
      <c r="B369" s="233" t="s">
        <v>964</v>
      </c>
      <c r="C369" s="234" t="s">
        <v>239</v>
      </c>
      <c r="D369" s="235">
        <v>426</v>
      </c>
      <c r="E369" s="235">
        <f t="shared" si="38"/>
        <v>71</v>
      </c>
      <c r="F369" s="195">
        <v>0.2</v>
      </c>
    </row>
    <row r="370" spans="1:6" s="227" customFormat="1" hidden="1" x14ac:dyDescent="0.25">
      <c r="A370" s="232" t="s">
        <v>1184</v>
      </c>
      <c r="B370" s="233" t="s">
        <v>1016</v>
      </c>
      <c r="C370" s="234" t="s">
        <v>239</v>
      </c>
      <c r="D370" s="235">
        <v>741</v>
      </c>
      <c r="E370" s="235">
        <f t="shared" si="38"/>
        <v>123.5</v>
      </c>
      <c r="F370" s="195">
        <v>0.2</v>
      </c>
    </row>
    <row r="371" spans="1:6" s="227" customFormat="1" hidden="1" x14ac:dyDescent="0.25">
      <c r="A371" s="232" t="s">
        <v>1185</v>
      </c>
      <c r="B371" s="233" t="s">
        <v>3764</v>
      </c>
      <c r="C371" s="234" t="s">
        <v>239</v>
      </c>
      <c r="D371" s="235">
        <v>224</v>
      </c>
      <c r="E371" s="235">
        <f t="shared" si="38"/>
        <v>37.33</v>
      </c>
      <c r="F371" s="195">
        <v>0.2</v>
      </c>
    </row>
    <row r="372" spans="1:6" s="227" customFormat="1" hidden="1" x14ac:dyDescent="0.25">
      <c r="A372" s="232" t="s">
        <v>1186</v>
      </c>
      <c r="B372" s="233" t="s">
        <v>1017</v>
      </c>
      <c r="C372" s="234" t="s">
        <v>239</v>
      </c>
      <c r="D372" s="235">
        <v>392</v>
      </c>
      <c r="E372" s="235">
        <f t="shared" si="38"/>
        <v>65.33</v>
      </c>
      <c r="F372" s="195">
        <v>0.2</v>
      </c>
    </row>
    <row r="373" spans="1:6" s="227" customFormat="1" hidden="1" x14ac:dyDescent="0.25">
      <c r="A373" s="232" t="s">
        <v>1187</v>
      </c>
      <c r="B373" s="233" t="s">
        <v>261</v>
      </c>
      <c r="C373" s="234" t="s">
        <v>239</v>
      </c>
      <c r="D373" s="235">
        <v>224</v>
      </c>
      <c r="E373" s="235">
        <f t="shared" si="38"/>
        <v>37.33</v>
      </c>
      <c r="F373" s="195">
        <v>0.2</v>
      </c>
    </row>
    <row r="374" spans="1:6" s="227" customFormat="1" hidden="1" x14ac:dyDescent="0.25">
      <c r="A374" s="232" t="s">
        <v>1188</v>
      </c>
      <c r="B374" s="233" t="s">
        <v>1829</v>
      </c>
      <c r="C374" s="234" t="s">
        <v>239</v>
      </c>
      <c r="D374" s="235">
        <v>1122</v>
      </c>
      <c r="E374" s="235">
        <f t="shared" si="38"/>
        <v>187</v>
      </c>
      <c r="F374" s="195">
        <v>0.2</v>
      </c>
    </row>
    <row r="375" spans="1:6" s="227" customFormat="1" hidden="1" x14ac:dyDescent="0.25">
      <c r="A375" s="232" t="s">
        <v>1189</v>
      </c>
      <c r="B375" s="233" t="s">
        <v>1729</v>
      </c>
      <c r="C375" s="234" t="s">
        <v>239</v>
      </c>
      <c r="D375" s="235">
        <v>616</v>
      </c>
      <c r="E375" s="235">
        <f t="shared" si="38"/>
        <v>102.67</v>
      </c>
      <c r="F375" s="195">
        <v>0.2</v>
      </c>
    </row>
    <row r="376" spans="1:6" s="227" customFormat="1" hidden="1" x14ac:dyDescent="0.25">
      <c r="A376" s="232" t="s">
        <v>1190</v>
      </c>
      <c r="B376" s="233" t="s">
        <v>262</v>
      </c>
      <c r="C376" s="234" t="s">
        <v>239</v>
      </c>
      <c r="D376" s="235">
        <v>560</v>
      </c>
      <c r="E376" s="235">
        <f t="shared" si="38"/>
        <v>93.33</v>
      </c>
      <c r="F376" s="195">
        <v>0.2</v>
      </c>
    </row>
    <row r="377" spans="1:6" s="227" customFormat="1" hidden="1" x14ac:dyDescent="0.25">
      <c r="A377" s="232" t="s">
        <v>1191</v>
      </c>
      <c r="B377" s="233" t="s">
        <v>263</v>
      </c>
      <c r="C377" s="234" t="s">
        <v>239</v>
      </c>
      <c r="D377" s="235">
        <v>672</v>
      </c>
      <c r="E377" s="235">
        <f t="shared" si="38"/>
        <v>112</v>
      </c>
      <c r="F377" s="195">
        <v>0.2</v>
      </c>
    </row>
    <row r="378" spans="1:6" hidden="1" x14ac:dyDescent="0.25">
      <c r="A378" s="232" t="s">
        <v>1192</v>
      </c>
      <c r="B378" s="233" t="s">
        <v>264</v>
      </c>
      <c r="C378" s="234" t="s">
        <v>239</v>
      </c>
      <c r="D378" s="235">
        <v>56</v>
      </c>
      <c r="E378" s="235">
        <f t="shared" si="38"/>
        <v>9.33</v>
      </c>
      <c r="F378" s="195">
        <v>0.2</v>
      </c>
    </row>
    <row r="379" spans="1:6" hidden="1" x14ac:dyDescent="0.25">
      <c r="A379" s="232" t="s">
        <v>1193</v>
      </c>
      <c r="B379" s="233" t="s">
        <v>265</v>
      </c>
      <c r="C379" s="234" t="s">
        <v>239</v>
      </c>
      <c r="D379" s="235">
        <v>1232</v>
      </c>
      <c r="E379" s="235">
        <f t="shared" si="38"/>
        <v>205.33</v>
      </c>
      <c r="F379" s="195">
        <v>0.2</v>
      </c>
    </row>
    <row r="380" spans="1:6" hidden="1" x14ac:dyDescent="0.25">
      <c r="A380" s="232" t="s">
        <v>1194</v>
      </c>
      <c r="B380" s="233" t="s">
        <v>266</v>
      </c>
      <c r="C380" s="234" t="s">
        <v>239</v>
      </c>
      <c r="D380" s="235">
        <v>224</v>
      </c>
      <c r="E380" s="235">
        <f t="shared" si="38"/>
        <v>37.33</v>
      </c>
      <c r="F380" s="195">
        <v>0.2</v>
      </c>
    </row>
    <row r="381" spans="1:6" ht="38.25" hidden="1" x14ac:dyDescent="0.25">
      <c r="A381" s="232" t="s">
        <v>1195</v>
      </c>
      <c r="B381" s="233" t="s">
        <v>2833</v>
      </c>
      <c r="C381" s="234" t="s">
        <v>239</v>
      </c>
      <c r="D381" s="235">
        <v>2800</v>
      </c>
      <c r="E381" s="235">
        <f t="shared" si="38"/>
        <v>466.67</v>
      </c>
      <c r="F381" s="195">
        <v>0.2</v>
      </c>
    </row>
    <row r="382" spans="1:6" hidden="1" x14ac:dyDescent="0.25">
      <c r="A382" s="232" t="s">
        <v>1196</v>
      </c>
      <c r="B382" s="233" t="s">
        <v>267</v>
      </c>
      <c r="C382" s="234" t="s">
        <v>239</v>
      </c>
      <c r="D382" s="235">
        <v>336</v>
      </c>
      <c r="E382" s="235">
        <f t="shared" si="38"/>
        <v>56</v>
      </c>
      <c r="F382" s="195">
        <v>0.2</v>
      </c>
    </row>
    <row r="383" spans="1:6" hidden="1" x14ac:dyDescent="0.25">
      <c r="A383" s="232" t="s">
        <v>1197</v>
      </c>
      <c r="B383" s="233" t="s">
        <v>938</v>
      </c>
      <c r="C383" s="234" t="s">
        <v>239</v>
      </c>
      <c r="D383" s="235">
        <v>336</v>
      </c>
      <c r="E383" s="235">
        <f t="shared" si="38"/>
        <v>56</v>
      </c>
      <c r="F383" s="195">
        <v>0.2</v>
      </c>
    </row>
    <row r="384" spans="1:6" x14ac:dyDescent="0.25">
      <c r="A384" s="232" t="s">
        <v>1198</v>
      </c>
      <c r="B384" s="233" t="s">
        <v>942</v>
      </c>
      <c r="C384" s="234" t="s">
        <v>239</v>
      </c>
      <c r="D384" s="235">
        <v>134</v>
      </c>
      <c r="E384" s="235">
        <f t="shared" si="38"/>
        <v>22.33</v>
      </c>
      <c r="F384" s="195">
        <v>0.2</v>
      </c>
    </row>
    <row r="385" spans="1:6" hidden="1" x14ac:dyDescent="0.25">
      <c r="A385" s="232" t="s">
        <v>1199</v>
      </c>
      <c r="B385" s="233" t="s">
        <v>982</v>
      </c>
      <c r="C385" s="234" t="s">
        <v>239</v>
      </c>
      <c r="D385" s="235">
        <v>806</v>
      </c>
      <c r="E385" s="235">
        <f t="shared" si="38"/>
        <v>134.33000000000001</v>
      </c>
      <c r="F385" s="195">
        <v>0.2</v>
      </c>
    </row>
    <row r="386" spans="1:6" hidden="1" x14ac:dyDescent="0.25">
      <c r="A386" s="232" t="s">
        <v>1200</v>
      </c>
      <c r="B386" s="233" t="s">
        <v>957</v>
      </c>
      <c r="C386" s="234" t="s">
        <v>239</v>
      </c>
      <c r="D386" s="235">
        <v>134</v>
      </c>
      <c r="E386" s="235">
        <f t="shared" si="38"/>
        <v>22.33</v>
      </c>
      <c r="F386" s="195">
        <v>0.2</v>
      </c>
    </row>
    <row r="387" spans="1:6" ht="38.25" hidden="1" x14ac:dyDescent="0.25">
      <c r="A387" s="232" t="s">
        <v>1400</v>
      </c>
      <c r="B387" s="26" t="s">
        <v>648</v>
      </c>
      <c r="C387" s="234" t="s">
        <v>239</v>
      </c>
      <c r="D387" s="235">
        <v>1304</v>
      </c>
      <c r="E387" s="235">
        <f t="shared" si="38"/>
        <v>217.33</v>
      </c>
      <c r="F387" s="195">
        <v>0.2</v>
      </c>
    </row>
    <row r="388" spans="1:6" ht="38.25" hidden="1" x14ac:dyDescent="0.25">
      <c r="A388" s="232" t="s">
        <v>1401</v>
      </c>
      <c r="B388" s="26" t="s">
        <v>2378</v>
      </c>
      <c r="C388" s="234" t="s">
        <v>239</v>
      </c>
      <c r="D388" s="235">
        <v>1210</v>
      </c>
      <c r="E388" s="235">
        <f t="shared" si="38"/>
        <v>201.67</v>
      </c>
      <c r="F388" s="195">
        <v>0.2</v>
      </c>
    </row>
    <row r="389" spans="1:6" hidden="1" x14ac:dyDescent="0.25">
      <c r="A389" s="232" t="s">
        <v>1402</v>
      </c>
      <c r="B389" s="233" t="s">
        <v>928</v>
      </c>
      <c r="C389" s="27" t="s">
        <v>239</v>
      </c>
      <c r="D389" s="250">
        <v>1804</v>
      </c>
      <c r="E389" s="250">
        <f t="shared" si="38"/>
        <v>300.67</v>
      </c>
      <c r="F389" s="195">
        <v>0.2</v>
      </c>
    </row>
    <row r="390" spans="1:6" hidden="1" x14ac:dyDescent="0.25">
      <c r="A390" s="232" t="s">
        <v>1397</v>
      </c>
      <c r="B390" s="233" t="s">
        <v>929</v>
      </c>
      <c r="C390" s="27" t="s">
        <v>239</v>
      </c>
      <c r="D390" s="250">
        <v>1774</v>
      </c>
      <c r="E390" s="250">
        <f t="shared" si="38"/>
        <v>295.67</v>
      </c>
      <c r="F390" s="195">
        <v>0.2</v>
      </c>
    </row>
    <row r="391" spans="1:6" hidden="1" x14ac:dyDescent="0.25">
      <c r="A391" s="232" t="s">
        <v>1201</v>
      </c>
      <c r="B391" s="233" t="s">
        <v>930</v>
      </c>
      <c r="C391" s="27" t="s">
        <v>239</v>
      </c>
      <c r="D391" s="250">
        <v>3485</v>
      </c>
      <c r="E391" s="250">
        <f t="shared" si="38"/>
        <v>580.83000000000004</v>
      </c>
      <c r="F391" s="195">
        <v>0.2</v>
      </c>
    </row>
    <row r="392" spans="1:6" hidden="1" x14ac:dyDescent="0.25">
      <c r="A392" s="232" t="s">
        <v>1202</v>
      </c>
      <c r="B392" s="233" t="s">
        <v>933</v>
      </c>
      <c r="C392" s="27" t="s">
        <v>239</v>
      </c>
      <c r="D392" s="250">
        <v>512</v>
      </c>
      <c r="E392" s="250">
        <f t="shared" si="38"/>
        <v>85.33</v>
      </c>
      <c r="F392" s="195">
        <v>0.2</v>
      </c>
    </row>
    <row r="393" spans="1:6" hidden="1" x14ac:dyDescent="0.25">
      <c r="A393" s="232" t="s">
        <v>1398</v>
      </c>
      <c r="B393" s="233" t="s">
        <v>934</v>
      </c>
      <c r="C393" s="27" t="s">
        <v>239</v>
      </c>
      <c r="D393" s="250">
        <v>2624</v>
      </c>
      <c r="E393" s="250">
        <f t="shared" si="38"/>
        <v>437.33</v>
      </c>
      <c r="F393" s="195">
        <v>0.2</v>
      </c>
    </row>
    <row r="394" spans="1:6" hidden="1" x14ac:dyDescent="0.25">
      <c r="A394" s="232" t="s">
        <v>1203</v>
      </c>
      <c r="B394" s="233" t="s">
        <v>936</v>
      </c>
      <c r="C394" s="27" t="s">
        <v>239</v>
      </c>
      <c r="D394" s="250">
        <v>615</v>
      </c>
      <c r="E394" s="250">
        <f t="shared" si="38"/>
        <v>102.5</v>
      </c>
      <c r="F394" s="195">
        <v>0.2</v>
      </c>
    </row>
    <row r="395" spans="1:6" hidden="1" x14ac:dyDescent="0.25">
      <c r="A395" s="232" t="s">
        <v>1399</v>
      </c>
      <c r="B395" s="233" t="s">
        <v>937</v>
      </c>
      <c r="C395" s="27" t="s">
        <v>239</v>
      </c>
      <c r="D395" s="250">
        <v>2542</v>
      </c>
      <c r="E395" s="250">
        <f t="shared" si="38"/>
        <v>423.67</v>
      </c>
      <c r="F395" s="195">
        <v>0.2</v>
      </c>
    </row>
    <row r="396" spans="1:6" hidden="1" x14ac:dyDescent="0.25">
      <c r="A396" s="232" t="s">
        <v>1403</v>
      </c>
      <c r="B396" s="233" t="s">
        <v>938</v>
      </c>
      <c r="C396" s="27" t="s">
        <v>239</v>
      </c>
      <c r="D396" s="250">
        <v>410</v>
      </c>
      <c r="E396" s="250">
        <f t="shared" si="38"/>
        <v>68.33</v>
      </c>
      <c r="F396" s="195">
        <v>0.2</v>
      </c>
    </row>
    <row r="397" spans="1:6" x14ac:dyDescent="0.25">
      <c r="A397" s="232" t="s">
        <v>1204</v>
      </c>
      <c r="B397" s="233" t="s">
        <v>942</v>
      </c>
      <c r="C397" s="27" t="s">
        <v>239</v>
      </c>
      <c r="D397" s="250">
        <v>410</v>
      </c>
      <c r="E397" s="250">
        <f t="shared" si="38"/>
        <v>68.33</v>
      </c>
      <c r="F397" s="195">
        <v>0.2</v>
      </c>
    </row>
    <row r="398" spans="1:6" hidden="1" x14ac:dyDescent="0.25">
      <c r="A398" s="232" t="s">
        <v>1205</v>
      </c>
      <c r="B398" s="233" t="s">
        <v>943</v>
      </c>
      <c r="C398" s="27" t="s">
        <v>239</v>
      </c>
      <c r="D398" s="250">
        <v>1558</v>
      </c>
      <c r="E398" s="250">
        <f t="shared" si="38"/>
        <v>259.67</v>
      </c>
      <c r="F398" s="195">
        <v>0.2</v>
      </c>
    </row>
    <row r="399" spans="1:6" hidden="1" x14ac:dyDescent="0.25">
      <c r="A399" s="232" t="s">
        <v>1404</v>
      </c>
      <c r="B399" s="233" t="s">
        <v>944</v>
      </c>
      <c r="C399" s="27" t="s">
        <v>239</v>
      </c>
      <c r="D399" s="250">
        <v>1640</v>
      </c>
      <c r="E399" s="250">
        <f t="shared" si="38"/>
        <v>273.33</v>
      </c>
      <c r="F399" s="195">
        <v>0.2</v>
      </c>
    </row>
    <row r="400" spans="1:6" hidden="1" x14ac:dyDescent="0.25">
      <c r="A400" s="232" t="s">
        <v>1405</v>
      </c>
      <c r="B400" s="233" t="s">
        <v>945</v>
      </c>
      <c r="C400" s="27" t="s">
        <v>239</v>
      </c>
      <c r="D400" s="250">
        <v>1435</v>
      </c>
      <c r="E400" s="250">
        <f t="shared" si="38"/>
        <v>239.17</v>
      </c>
      <c r="F400" s="195">
        <v>0.2</v>
      </c>
    </row>
    <row r="401" spans="1:6" hidden="1" x14ac:dyDescent="0.25">
      <c r="A401" s="232" t="s">
        <v>1406</v>
      </c>
      <c r="B401" s="233" t="s">
        <v>947</v>
      </c>
      <c r="C401" s="27" t="s">
        <v>239</v>
      </c>
      <c r="D401" s="250">
        <v>615</v>
      </c>
      <c r="E401" s="250">
        <f t="shared" si="38"/>
        <v>102.5</v>
      </c>
      <c r="F401" s="195">
        <v>0.2</v>
      </c>
    </row>
    <row r="402" spans="1:6" hidden="1" x14ac:dyDescent="0.25">
      <c r="A402" s="232" t="s">
        <v>1206</v>
      </c>
      <c r="B402" s="233" t="s">
        <v>948</v>
      </c>
      <c r="C402" s="27" t="s">
        <v>239</v>
      </c>
      <c r="D402" s="250">
        <v>1763</v>
      </c>
      <c r="E402" s="250">
        <f t="shared" si="38"/>
        <v>293.83</v>
      </c>
      <c r="F402" s="195">
        <v>0.2</v>
      </c>
    </row>
    <row r="403" spans="1:6" hidden="1" x14ac:dyDescent="0.25">
      <c r="A403" s="232" t="s">
        <v>1407</v>
      </c>
      <c r="B403" s="233" t="s">
        <v>949</v>
      </c>
      <c r="C403" s="27" t="s">
        <v>239</v>
      </c>
      <c r="D403" s="250">
        <v>615</v>
      </c>
      <c r="E403" s="250">
        <f t="shared" si="38"/>
        <v>102.5</v>
      </c>
      <c r="F403" s="195">
        <v>0.2</v>
      </c>
    </row>
    <row r="404" spans="1:6" hidden="1" x14ac:dyDescent="0.25">
      <c r="A404" s="232" t="s">
        <v>1408</v>
      </c>
      <c r="B404" s="233" t="s">
        <v>951</v>
      </c>
      <c r="C404" s="27" t="s">
        <v>239</v>
      </c>
      <c r="D404" s="250">
        <v>615</v>
      </c>
      <c r="E404" s="250">
        <f t="shared" si="38"/>
        <v>102.5</v>
      </c>
      <c r="F404" s="195">
        <v>0.2</v>
      </c>
    </row>
    <row r="405" spans="1:6" hidden="1" x14ac:dyDescent="0.25">
      <c r="A405" s="232" t="s">
        <v>1207</v>
      </c>
      <c r="B405" s="233" t="s">
        <v>953</v>
      </c>
      <c r="C405" s="27" t="s">
        <v>239</v>
      </c>
      <c r="D405" s="250">
        <v>1722</v>
      </c>
      <c r="E405" s="250">
        <f t="shared" si="38"/>
        <v>287</v>
      </c>
      <c r="F405" s="195">
        <v>0.2</v>
      </c>
    </row>
    <row r="406" spans="1:6" hidden="1" x14ac:dyDescent="0.25">
      <c r="A406" s="232" t="s">
        <v>1409</v>
      </c>
      <c r="B406" s="233" t="s">
        <v>954</v>
      </c>
      <c r="C406" s="27" t="s">
        <v>239</v>
      </c>
      <c r="D406" s="250">
        <v>1230</v>
      </c>
      <c r="E406" s="250">
        <f t="shared" si="38"/>
        <v>205</v>
      </c>
      <c r="F406" s="195">
        <v>0.2</v>
      </c>
    </row>
    <row r="407" spans="1:6" hidden="1" x14ac:dyDescent="0.25">
      <c r="A407" s="232" t="s">
        <v>1208</v>
      </c>
      <c r="B407" s="233" t="s">
        <v>955</v>
      </c>
      <c r="C407" s="27" t="s">
        <v>239</v>
      </c>
      <c r="D407" s="250">
        <v>1394</v>
      </c>
      <c r="E407" s="250">
        <f t="shared" si="38"/>
        <v>232.33</v>
      </c>
      <c r="F407" s="195">
        <v>0.2</v>
      </c>
    </row>
    <row r="408" spans="1:6" hidden="1" x14ac:dyDescent="0.25">
      <c r="A408" s="232" t="s">
        <v>1209</v>
      </c>
      <c r="B408" s="233" t="s">
        <v>958</v>
      </c>
      <c r="C408" s="27" t="s">
        <v>239</v>
      </c>
      <c r="D408" s="250">
        <v>3116</v>
      </c>
      <c r="E408" s="250">
        <f t="shared" si="38"/>
        <v>519.33000000000004</v>
      </c>
      <c r="F408" s="195">
        <v>0.2</v>
      </c>
    </row>
    <row r="409" spans="1:6" hidden="1" x14ac:dyDescent="0.25">
      <c r="A409" s="232" t="s">
        <v>1410</v>
      </c>
      <c r="B409" s="233" t="s">
        <v>959</v>
      </c>
      <c r="C409" s="27" t="s">
        <v>239</v>
      </c>
      <c r="D409" s="250">
        <v>1517</v>
      </c>
      <c r="E409" s="250">
        <f t="shared" si="38"/>
        <v>252.83</v>
      </c>
      <c r="F409" s="195">
        <v>0.2</v>
      </c>
    </row>
    <row r="410" spans="1:6" hidden="1" x14ac:dyDescent="0.25">
      <c r="A410" s="232" t="s">
        <v>1210</v>
      </c>
      <c r="B410" s="233" t="s">
        <v>960</v>
      </c>
      <c r="C410" s="27" t="s">
        <v>239</v>
      </c>
      <c r="D410" s="250">
        <v>2542</v>
      </c>
      <c r="E410" s="250">
        <f t="shared" ref="E410:E419" si="39">ROUND(D410*F410/(100%+F410),2)</f>
        <v>423.67</v>
      </c>
      <c r="F410" s="195">
        <v>0.2</v>
      </c>
    </row>
    <row r="411" spans="1:6" hidden="1" x14ac:dyDescent="0.25">
      <c r="A411" s="232" t="s">
        <v>1211</v>
      </c>
      <c r="B411" s="233" t="s">
        <v>961</v>
      </c>
      <c r="C411" s="27" t="s">
        <v>239</v>
      </c>
      <c r="D411" s="250">
        <v>1394</v>
      </c>
      <c r="E411" s="250">
        <f t="shared" si="39"/>
        <v>232.33</v>
      </c>
      <c r="F411" s="195">
        <v>0.2</v>
      </c>
    </row>
    <row r="412" spans="1:6" hidden="1" x14ac:dyDescent="0.25">
      <c r="A412" s="232" t="s">
        <v>1411</v>
      </c>
      <c r="B412" s="233" t="s">
        <v>962</v>
      </c>
      <c r="C412" s="27" t="s">
        <v>239</v>
      </c>
      <c r="D412" s="250">
        <v>984</v>
      </c>
      <c r="E412" s="250">
        <f t="shared" si="39"/>
        <v>164</v>
      </c>
      <c r="F412" s="195">
        <v>0.2</v>
      </c>
    </row>
    <row r="413" spans="1:6" hidden="1" x14ac:dyDescent="0.25">
      <c r="A413" s="232" t="s">
        <v>1412</v>
      </c>
      <c r="B413" s="233" t="s">
        <v>965</v>
      </c>
      <c r="C413" s="27" t="s">
        <v>239</v>
      </c>
      <c r="D413" s="250">
        <v>328</v>
      </c>
      <c r="E413" s="250">
        <f t="shared" si="39"/>
        <v>54.67</v>
      </c>
      <c r="F413" s="195">
        <v>0.2</v>
      </c>
    </row>
    <row r="414" spans="1:6" hidden="1" x14ac:dyDescent="0.25">
      <c r="A414" s="232" t="s">
        <v>1212</v>
      </c>
      <c r="B414" s="233" t="s">
        <v>966</v>
      </c>
      <c r="C414" s="27" t="s">
        <v>239</v>
      </c>
      <c r="D414" s="250">
        <v>1640</v>
      </c>
      <c r="E414" s="250">
        <f t="shared" si="39"/>
        <v>273.33</v>
      </c>
      <c r="F414" s="195">
        <v>0.2</v>
      </c>
    </row>
    <row r="415" spans="1:6" hidden="1" x14ac:dyDescent="0.25">
      <c r="A415" s="232" t="s">
        <v>1213</v>
      </c>
      <c r="B415" s="233" t="s">
        <v>969</v>
      </c>
      <c r="C415" s="27" t="s">
        <v>239</v>
      </c>
      <c r="D415" s="250">
        <v>615</v>
      </c>
      <c r="E415" s="250">
        <f t="shared" si="39"/>
        <v>102.5</v>
      </c>
      <c r="F415" s="195">
        <v>0.2</v>
      </c>
    </row>
    <row r="416" spans="1:6" hidden="1" x14ac:dyDescent="0.25">
      <c r="A416" s="232" t="s">
        <v>1214</v>
      </c>
      <c r="B416" s="233" t="s">
        <v>970</v>
      </c>
      <c r="C416" s="27" t="s">
        <v>239</v>
      </c>
      <c r="D416" s="250">
        <v>656</v>
      </c>
      <c r="E416" s="250">
        <f t="shared" si="39"/>
        <v>109.33</v>
      </c>
      <c r="F416" s="195">
        <v>0.2</v>
      </c>
    </row>
    <row r="417" spans="1:6" hidden="1" x14ac:dyDescent="0.25">
      <c r="A417" s="232" t="s">
        <v>1413</v>
      </c>
      <c r="B417" s="233" t="s">
        <v>972</v>
      </c>
      <c r="C417" s="27" t="s">
        <v>239</v>
      </c>
      <c r="D417" s="250">
        <v>2542</v>
      </c>
      <c r="E417" s="250">
        <f t="shared" si="39"/>
        <v>423.67</v>
      </c>
      <c r="F417" s="195">
        <v>0.2</v>
      </c>
    </row>
    <row r="418" spans="1:6" hidden="1" x14ac:dyDescent="0.25">
      <c r="A418" s="232" t="s">
        <v>1215</v>
      </c>
      <c r="B418" s="233" t="s">
        <v>974</v>
      </c>
      <c r="C418" s="27" t="s">
        <v>239</v>
      </c>
      <c r="D418" s="250">
        <v>992</v>
      </c>
      <c r="E418" s="250">
        <f t="shared" si="39"/>
        <v>165.33</v>
      </c>
      <c r="F418" s="195">
        <v>0.2</v>
      </c>
    </row>
    <row r="419" spans="1:6" hidden="1" x14ac:dyDescent="0.25">
      <c r="A419" s="232" t="s">
        <v>1414</v>
      </c>
      <c r="B419" s="233" t="s">
        <v>3440</v>
      </c>
      <c r="C419" s="27" t="s">
        <v>239</v>
      </c>
      <c r="D419" s="250">
        <v>263</v>
      </c>
      <c r="E419" s="250">
        <f t="shared" si="39"/>
        <v>43.83</v>
      </c>
      <c r="F419" s="195">
        <v>0.2</v>
      </c>
    </row>
    <row r="420" spans="1:6" hidden="1" x14ac:dyDescent="0.25">
      <c r="A420" s="477" t="s">
        <v>826</v>
      </c>
      <c r="B420" s="514" t="s">
        <v>251</v>
      </c>
      <c r="C420" s="514"/>
      <c r="D420" s="514"/>
      <c r="E420" s="514"/>
      <c r="F420" s="514"/>
    </row>
    <row r="421" spans="1:6" hidden="1" x14ac:dyDescent="0.25">
      <c r="A421" s="232" t="s">
        <v>865</v>
      </c>
      <c r="B421" s="233" t="s">
        <v>244</v>
      </c>
      <c r="C421" s="234" t="s">
        <v>239</v>
      </c>
      <c r="D421" s="235">
        <v>2097</v>
      </c>
      <c r="E421" s="235">
        <f t="shared" ref="E421:E443" si="40">ROUND(D421*F421/(100%+F421),2)</f>
        <v>349.5</v>
      </c>
      <c r="F421" s="195">
        <v>0.2</v>
      </c>
    </row>
    <row r="422" spans="1:6" hidden="1" x14ac:dyDescent="0.25">
      <c r="A422" s="232" t="s">
        <v>1216</v>
      </c>
      <c r="B422" s="233" t="s">
        <v>247</v>
      </c>
      <c r="C422" s="234" t="s">
        <v>239</v>
      </c>
      <c r="D422" s="235">
        <v>968</v>
      </c>
      <c r="E422" s="235">
        <f t="shared" si="40"/>
        <v>161.33000000000001</v>
      </c>
      <c r="F422" s="195">
        <v>0.2</v>
      </c>
    </row>
    <row r="423" spans="1:6" hidden="1" x14ac:dyDescent="0.25">
      <c r="A423" s="232" t="s">
        <v>1217</v>
      </c>
      <c r="B423" s="233" t="s">
        <v>248</v>
      </c>
      <c r="C423" s="234" t="s">
        <v>239</v>
      </c>
      <c r="D423" s="235">
        <v>2097</v>
      </c>
      <c r="E423" s="235">
        <f t="shared" si="40"/>
        <v>349.5</v>
      </c>
      <c r="F423" s="195">
        <v>0.2</v>
      </c>
    </row>
    <row r="424" spans="1:6" hidden="1" x14ac:dyDescent="0.25">
      <c r="A424" s="232" t="s">
        <v>1218</v>
      </c>
      <c r="B424" s="233" t="s">
        <v>249</v>
      </c>
      <c r="C424" s="234" t="s">
        <v>239</v>
      </c>
      <c r="D424" s="235">
        <v>1935</v>
      </c>
      <c r="E424" s="235">
        <f t="shared" si="40"/>
        <v>322.5</v>
      </c>
      <c r="F424" s="195">
        <v>0.2</v>
      </c>
    </row>
    <row r="425" spans="1:6" hidden="1" x14ac:dyDescent="0.25">
      <c r="A425" s="232" t="s">
        <v>1219</v>
      </c>
      <c r="B425" s="233" t="s">
        <v>245</v>
      </c>
      <c r="C425" s="234" t="s">
        <v>239</v>
      </c>
      <c r="D425" s="235">
        <v>121</v>
      </c>
      <c r="E425" s="235">
        <f t="shared" si="40"/>
        <v>20.170000000000002</v>
      </c>
      <c r="F425" s="195">
        <v>0.2</v>
      </c>
    </row>
    <row r="426" spans="1:6" hidden="1" x14ac:dyDescent="0.25">
      <c r="A426" s="232" t="s">
        <v>1220</v>
      </c>
      <c r="B426" s="233" t="s">
        <v>255</v>
      </c>
      <c r="C426" s="234" t="s">
        <v>239</v>
      </c>
      <c r="D426" s="235">
        <v>1288</v>
      </c>
      <c r="E426" s="235">
        <f t="shared" si="40"/>
        <v>214.67</v>
      </c>
      <c r="F426" s="195">
        <v>0.2</v>
      </c>
    </row>
    <row r="427" spans="1:6" hidden="1" x14ac:dyDescent="0.25">
      <c r="A427" s="232" t="s">
        <v>1221</v>
      </c>
      <c r="B427" s="233" t="s">
        <v>256</v>
      </c>
      <c r="C427" s="234" t="s">
        <v>239</v>
      </c>
      <c r="D427" s="235">
        <v>263</v>
      </c>
      <c r="E427" s="235">
        <f t="shared" si="40"/>
        <v>43.83</v>
      </c>
      <c r="F427" s="195">
        <v>0.2</v>
      </c>
    </row>
    <row r="428" spans="1:6" s="193" customFormat="1" hidden="1" x14ac:dyDescent="0.25">
      <c r="A428" s="232" t="s">
        <v>1222</v>
      </c>
      <c r="B428" s="233" t="s">
        <v>268</v>
      </c>
      <c r="C428" s="234" t="s">
        <v>239</v>
      </c>
      <c r="D428" s="235">
        <v>918</v>
      </c>
      <c r="E428" s="235">
        <f t="shared" si="40"/>
        <v>153</v>
      </c>
      <c r="F428" s="195">
        <v>0.2</v>
      </c>
    </row>
    <row r="429" spans="1:6" hidden="1" x14ac:dyDescent="0.25">
      <c r="A429" s="232" t="s">
        <v>1223</v>
      </c>
      <c r="B429" s="233" t="s">
        <v>269</v>
      </c>
      <c r="C429" s="234" t="s">
        <v>239</v>
      </c>
      <c r="D429" s="235">
        <v>504</v>
      </c>
      <c r="E429" s="235">
        <f t="shared" si="40"/>
        <v>84</v>
      </c>
      <c r="F429" s="195">
        <v>0.2</v>
      </c>
    </row>
    <row r="430" spans="1:6" hidden="1" x14ac:dyDescent="0.25">
      <c r="A430" s="232" t="s">
        <v>1224</v>
      </c>
      <c r="B430" s="233" t="s">
        <v>258</v>
      </c>
      <c r="C430" s="234" t="s">
        <v>239</v>
      </c>
      <c r="D430" s="235">
        <v>896</v>
      </c>
      <c r="E430" s="235">
        <f t="shared" si="40"/>
        <v>149.33000000000001</v>
      </c>
      <c r="F430" s="195">
        <v>0.2</v>
      </c>
    </row>
    <row r="431" spans="1:6" hidden="1" x14ac:dyDescent="0.25">
      <c r="A431" s="232" t="s">
        <v>1225</v>
      </c>
      <c r="B431" s="233" t="s">
        <v>259</v>
      </c>
      <c r="C431" s="234" t="s">
        <v>239</v>
      </c>
      <c r="D431" s="235">
        <v>515</v>
      </c>
      <c r="E431" s="235">
        <f t="shared" si="40"/>
        <v>85.83</v>
      </c>
      <c r="F431" s="195">
        <v>0.2</v>
      </c>
    </row>
    <row r="432" spans="1:6" hidden="1" x14ac:dyDescent="0.25">
      <c r="A432" s="232" t="s">
        <v>1226</v>
      </c>
      <c r="B432" s="233" t="s">
        <v>260</v>
      </c>
      <c r="C432" s="234" t="s">
        <v>239</v>
      </c>
      <c r="D432" s="235">
        <v>515</v>
      </c>
      <c r="E432" s="235">
        <f t="shared" si="40"/>
        <v>85.83</v>
      </c>
      <c r="F432" s="195">
        <v>0.2</v>
      </c>
    </row>
    <row r="433" spans="1:6" hidden="1" x14ac:dyDescent="0.25">
      <c r="A433" s="232" t="s">
        <v>1227</v>
      </c>
      <c r="B433" s="233" t="s">
        <v>14</v>
      </c>
      <c r="C433" s="234" t="s">
        <v>239</v>
      </c>
      <c r="D433" s="235">
        <v>515</v>
      </c>
      <c r="E433" s="235">
        <f t="shared" si="40"/>
        <v>85.83</v>
      </c>
      <c r="F433" s="195">
        <v>0.2</v>
      </c>
    </row>
    <row r="434" spans="1:6" hidden="1" x14ac:dyDescent="0.25">
      <c r="A434" s="232" t="s">
        <v>1228</v>
      </c>
      <c r="B434" s="233" t="s">
        <v>261</v>
      </c>
      <c r="C434" s="234" t="s">
        <v>239</v>
      </c>
      <c r="D434" s="235">
        <v>650</v>
      </c>
      <c r="E434" s="235">
        <f t="shared" si="40"/>
        <v>108.33</v>
      </c>
      <c r="F434" s="195">
        <v>0.2</v>
      </c>
    </row>
    <row r="435" spans="1:6" hidden="1" x14ac:dyDescent="0.25">
      <c r="A435" s="232" t="s">
        <v>1229</v>
      </c>
      <c r="B435" s="233" t="s">
        <v>16</v>
      </c>
      <c r="C435" s="234" t="s">
        <v>239</v>
      </c>
      <c r="D435" s="235">
        <v>918</v>
      </c>
      <c r="E435" s="235">
        <f t="shared" si="40"/>
        <v>153</v>
      </c>
      <c r="F435" s="195">
        <v>0.2</v>
      </c>
    </row>
    <row r="436" spans="1:6" hidden="1" x14ac:dyDescent="0.25">
      <c r="A436" s="232" t="s">
        <v>1230</v>
      </c>
      <c r="B436" s="233" t="s">
        <v>1829</v>
      </c>
      <c r="C436" s="234" t="s">
        <v>239</v>
      </c>
      <c r="D436" s="235">
        <v>1122</v>
      </c>
      <c r="E436" s="235">
        <f t="shared" si="40"/>
        <v>187</v>
      </c>
      <c r="F436" s="195">
        <v>0.2</v>
      </c>
    </row>
    <row r="437" spans="1:6" hidden="1" x14ac:dyDescent="0.25">
      <c r="A437" s="232" t="s">
        <v>1231</v>
      </c>
      <c r="B437" s="233" t="s">
        <v>1729</v>
      </c>
      <c r="C437" s="234" t="s">
        <v>239</v>
      </c>
      <c r="D437" s="235">
        <v>861</v>
      </c>
      <c r="E437" s="235">
        <f t="shared" si="40"/>
        <v>143.5</v>
      </c>
      <c r="F437" s="195">
        <v>0.2</v>
      </c>
    </row>
    <row r="438" spans="1:6" hidden="1" x14ac:dyDescent="0.25">
      <c r="A438" s="232" t="s">
        <v>1232</v>
      </c>
      <c r="B438" s="233" t="s">
        <v>262</v>
      </c>
      <c r="C438" s="234" t="s">
        <v>239</v>
      </c>
      <c r="D438" s="235">
        <v>784</v>
      </c>
      <c r="E438" s="235">
        <f t="shared" si="40"/>
        <v>130.66999999999999</v>
      </c>
      <c r="F438" s="195">
        <v>0.2</v>
      </c>
    </row>
    <row r="439" spans="1:6" hidden="1" x14ac:dyDescent="0.25">
      <c r="A439" s="232" t="s">
        <v>1233</v>
      </c>
      <c r="B439" s="233" t="s">
        <v>263</v>
      </c>
      <c r="C439" s="234" t="s">
        <v>239</v>
      </c>
      <c r="D439" s="235">
        <v>672</v>
      </c>
      <c r="E439" s="235">
        <f t="shared" si="40"/>
        <v>112</v>
      </c>
      <c r="F439" s="195">
        <v>0.2</v>
      </c>
    </row>
    <row r="440" spans="1:6" hidden="1" x14ac:dyDescent="0.25">
      <c r="A440" s="232" t="s">
        <v>1234</v>
      </c>
      <c r="B440" s="233" t="s">
        <v>264</v>
      </c>
      <c r="C440" s="234" t="s">
        <v>239</v>
      </c>
      <c r="D440" s="235">
        <v>134</v>
      </c>
      <c r="E440" s="235">
        <f t="shared" si="40"/>
        <v>22.33</v>
      </c>
      <c r="F440" s="195">
        <v>0.2</v>
      </c>
    </row>
    <row r="441" spans="1:6" hidden="1" x14ac:dyDescent="0.25">
      <c r="A441" s="232" t="s">
        <v>1235</v>
      </c>
      <c r="B441" s="233" t="s">
        <v>265</v>
      </c>
      <c r="C441" s="234" t="s">
        <v>239</v>
      </c>
      <c r="D441" s="235">
        <v>1568</v>
      </c>
      <c r="E441" s="235">
        <f t="shared" si="40"/>
        <v>261.33</v>
      </c>
      <c r="F441" s="195">
        <v>0.2</v>
      </c>
    </row>
    <row r="442" spans="1:6" hidden="1" x14ac:dyDescent="0.25">
      <c r="A442" s="232" t="s">
        <v>1236</v>
      </c>
      <c r="B442" s="233" t="s">
        <v>267</v>
      </c>
      <c r="C442" s="234" t="s">
        <v>239</v>
      </c>
      <c r="D442" s="235">
        <v>1120</v>
      </c>
      <c r="E442" s="235">
        <f t="shared" si="40"/>
        <v>186.67</v>
      </c>
      <c r="F442" s="195">
        <v>0.2</v>
      </c>
    </row>
    <row r="443" spans="1:6" ht="38.25" hidden="1" x14ac:dyDescent="0.25">
      <c r="A443" s="232" t="s">
        <v>1237</v>
      </c>
      <c r="B443" s="233" t="s">
        <v>2833</v>
      </c>
      <c r="C443" s="234" t="s">
        <v>239</v>
      </c>
      <c r="D443" s="235">
        <v>3080</v>
      </c>
      <c r="E443" s="235">
        <f t="shared" si="40"/>
        <v>513.33000000000004</v>
      </c>
      <c r="F443" s="195">
        <v>0.2</v>
      </c>
    </row>
    <row r="444" spans="1:6" hidden="1" x14ac:dyDescent="0.25">
      <c r="A444" s="477" t="s">
        <v>1112</v>
      </c>
      <c r="B444" s="514" t="s">
        <v>252</v>
      </c>
      <c r="C444" s="514"/>
      <c r="D444" s="514"/>
      <c r="E444" s="514"/>
      <c r="F444" s="514"/>
    </row>
    <row r="445" spans="1:6" hidden="1" x14ac:dyDescent="0.25">
      <c r="A445" s="232" t="s">
        <v>1238</v>
      </c>
      <c r="B445" s="233" t="s">
        <v>17</v>
      </c>
      <c r="C445" s="234" t="s">
        <v>239</v>
      </c>
      <c r="D445" s="235">
        <v>951</v>
      </c>
      <c r="E445" s="235">
        <f t="shared" ref="E445:E508" si="41">ROUND(D445*F445/(100%+F445),2)</f>
        <v>158.5</v>
      </c>
      <c r="F445" s="195">
        <v>0.2</v>
      </c>
    </row>
    <row r="446" spans="1:6" hidden="1" x14ac:dyDescent="0.25">
      <c r="A446" s="232" t="s">
        <v>1239</v>
      </c>
      <c r="B446" s="233" t="s">
        <v>18</v>
      </c>
      <c r="C446" s="234" t="s">
        <v>239</v>
      </c>
      <c r="D446" s="235">
        <v>951</v>
      </c>
      <c r="E446" s="235">
        <f t="shared" si="41"/>
        <v>158.5</v>
      </c>
      <c r="F446" s="195">
        <v>0.2</v>
      </c>
    </row>
    <row r="447" spans="1:6" hidden="1" x14ac:dyDescent="0.25">
      <c r="A447" s="232" t="s">
        <v>1240</v>
      </c>
      <c r="B447" s="233" t="s">
        <v>19</v>
      </c>
      <c r="C447" s="234" t="s">
        <v>239</v>
      </c>
      <c r="D447" s="235">
        <v>951</v>
      </c>
      <c r="E447" s="235">
        <f t="shared" si="41"/>
        <v>158.5</v>
      </c>
      <c r="F447" s="195">
        <v>0.2</v>
      </c>
    </row>
    <row r="448" spans="1:6" hidden="1" x14ac:dyDescent="0.25">
      <c r="A448" s="232" t="s">
        <v>1241</v>
      </c>
      <c r="B448" s="233" t="s">
        <v>241</v>
      </c>
      <c r="C448" s="234" t="s">
        <v>239</v>
      </c>
      <c r="D448" s="235">
        <v>890</v>
      </c>
      <c r="E448" s="235">
        <f t="shared" si="41"/>
        <v>148.33000000000001</v>
      </c>
      <c r="F448" s="195">
        <v>0.2</v>
      </c>
    </row>
    <row r="449" spans="1:6" hidden="1" x14ac:dyDescent="0.25">
      <c r="A449" s="232" t="s">
        <v>1242</v>
      </c>
      <c r="B449" s="233" t="s">
        <v>242</v>
      </c>
      <c r="C449" s="234" t="s">
        <v>239</v>
      </c>
      <c r="D449" s="235">
        <v>951</v>
      </c>
      <c r="E449" s="235">
        <f t="shared" si="41"/>
        <v>158.5</v>
      </c>
      <c r="F449" s="195">
        <v>0.2</v>
      </c>
    </row>
    <row r="450" spans="1:6" hidden="1" x14ac:dyDescent="0.25">
      <c r="A450" s="232" t="s">
        <v>1243</v>
      </c>
      <c r="B450" s="233" t="s">
        <v>243</v>
      </c>
      <c r="C450" s="234" t="s">
        <v>239</v>
      </c>
      <c r="D450" s="235">
        <v>951</v>
      </c>
      <c r="E450" s="235">
        <f t="shared" si="41"/>
        <v>158.5</v>
      </c>
      <c r="F450" s="195">
        <v>0.2</v>
      </c>
    </row>
    <row r="451" spans="1:6" hidden="1" x14ac:dyDescent="0.25">
      <c r="A451" s="232" t="s">
        <v>1244</v>
      </c>
      <c r="B451" s="233" t="s">
        <v>16</v>
      </c>
      <c r="C451" s="234" t="s">
        <v>239</v>
      </c>
      <c r="D451" s="235">
        <v>890</v>
      </c>
      <c r="E451" s="235">
        <f t="shared" si="41"/>
        <v>148.33000000000001</v>
      </c>
      <c r="F451" s="195">
        <v>0.2</v>
      </c>
    </row>
    <row r="452" spans="1:6" hidden="1" x14ac:dyDescent="0.25">
      <c r="A452" s="232" t="s">
        <v>1245</v>
      </c>
      <c r="B452" s="233" t="s">
        <v>1857</v>
      </c>
      <c r="C452" s="234" t="s">
        <v>239</v>
      </c>
      <c r="D452" s="235">
        <v>1008</v>
      </c>
      <c r="E452" s="235">
        <f t="shared" si="41"/>
        <v>168</v>
      </c>
      <c r="F452" s="195">
        <v>0.2</v>
      </c>
    </row>
    <row r="453" spans="1:6" hidden="1" x14ac:dyDescent="0.25">
      <c r="A453" s="232" t="s">
        <v>1246</v>
      </c>
      <c r="B453" s="233" t="s">
        <v>245</v>
      </c>
      <c r="C453" s="234" t="s">
        <v>239</v>
      </c>
      <c r="D453" s="235">
        <v>121</v>
      </c>
      <c r="E453" s="235">
        <f t="shared" si="41"/>
        <v>20.170000000000002</v>
      </c>
      <c r="F453" s="195">
        <v>0.2</v>
      </c>
    </row>
    <row r="454" spans="1:6" hidden="1" x14ac:dyDescent="0.25">
      <c r="A454" s="232" t="s">
        <v>1247</v>
      </c>
      <c r="B454" s="233" t="s">
        <v>248</v>
      </c>
      <c r="C454" s="234" t="s">
        <v>239</v>
      </c>
      <c r="D454" s="235">
        <v>1409</v>
      </c>
      <c r="E454" s="235">
        <f t="shared" si="41"/>
        <v>234.83</v>
      </c>
      <c r="F454" s="195">
        <v>0.2</v>
      </c>
    </row>
    <row r="455" spans="1:6" hidden="1" x14ac:dyDescent="0.25">
      <c r="A455" s="232" t="s">
        <v>1248</v>
      </c>
      <c r="B455" s="233" t="s">
        <v>249</v>
      </c>
      <c r="C455" s="234" t="s">
        <v>239</v>
      </c>
      <c r="D455" s="235">
        <v>784</v>
      </c>
      <c r="E455" s="235">
        <f t="shared" si="41"/>
        <v>130.66999999999999</v>
      </c>
      <c r="F455" s="195">
        <v>0.2</v>
      </c>
    </row>
    <row r="456" spans="1:6" s="229" customFormat="1" hidden="1" x14ac:dyDescent="0.25">
      <c r="A456" s="232" t="s">
        <v>1249</v>
      </c>
      <c r="B456" s="233" t="s">
        <v>250</v>
      </c>
      <c r="C456" s="234" t="s">
        <v>239</v>
      </c>
      <c r="D456" s="235">
        <v>786</v>
      </c>
      <c r="E456" s="235">
        <f t="shared" si="41"/>
        <v>131</v>
      </c>
      <c r="F456" s="195">
        <v>0.2</v>
      </c>
    </row>
    <row r="457" spans="1:6" s="229" customFormat="1" hidden="1" x14ac:dyDescent="0.25">
      <c r="A457" s="232" t="s">
        <v>1250</v>
      </c>
      <c r="B457" s="233" t="s">
        <v>928</v>
      </c>
      <c r="C457" s="27" t="s">
        <v>239</v>
      </c>
      <c r="D457" s="250">
        <v>1804</v>
      </c>
      <c r="E457" s="235">
        <f t="shared" si="41"/>
        <v>300.67</v>
      </c>
      <c r="F457" s="195">
        <v>0.2</v>
      </c>
    </row>
    <row r="458" spans="1:6" s="229" customFormat="1" hidden="1" x14ac:dyDescent="0.25">
      <c r="A458" s="232" t="s">
        <v>1415</v>
      </c>
      <c r="B458" s="233" t="s">
        <v>929</v>
      </c>
      <c r="C458" s="27" t="s">
        <v>239</v>
      </c>
      <c r="D458" s="250">
        <v>1774</v>
      </c>
      <c r="E458" s="235">
        <f t="shared" si="41"/>
        <v>295.67</v>
      </c>
      <c r="F458" s="195">
        <v>0.2</v>
      </c>
    </row>
    <row r="459" spans="1:6" s="229" customFormat="1" hidden="1" x14ac:dyDescent="0.25">
      <c r="A459" s="232" t="s">
        <v>1251</v>
      </c>
      <c r="B459" s="233" t="s">
        <v>930</v>
      </c>
      <c r="C459" s="27" t="s">
        <v>239</v>
      </c>
      <c r="D459" s="250">
        <v>3485</v>
      </c>
      <c r="E459" s="235">
        <f t="shared" si="41"/>
        <v>580.83000000000004</v>
      </c>
      <c r="F459" s="195">
        <v>0.2</v>
      </c>
    </row>
    <row r="460" spans="1:6" s="229" customFormat="1" hidden="1" x14ac:dyDescent="0.25">
      <c r="A460" s="232" t="s">
        <v>1416</v>
      </c>
      <c r="B460" s="233" t="s">
        <v>931</v>
      </c>
      <c r="C460" s="27" t="s">
        <v>239</v>
      </c>
      <c r="D460" s="235">
        <v>1288</v>
      </c>
      <c r="E460" s="235">
        <f t="shared" si="41"/>
        <v>214.67</v>
      </c>
      <c r="F460" s="195">
        <v>0.2</v>
      </c>
    </row>
    <row r="461" spans="1:6" s="229" customFormat="1" hidden="1" x14ac:dyDescent="0.25">
      <c r="A461" s="232" t="s">
        <v>1417</v>
      </c>
      <c r="B461" s="233" t="s">
        <v>932</v>
      </c>
      <c r="C461" s="27" t="s">
        <v>239</v>
      </c>
      <c r="D461" s="235">
        <v>968</v>
      </c>
      <c r="E461" s="235">
        <f t="shared" si="41"/>
        <v>161.33000000000001</v>
      </c>
      <c r="F461" s="195">
        <v>0.2</v>
      </c>
    </row>
    <row r="462" spans="1:6" s="229" customFormat="1" hidden="1" x14ac:dyDescent="0.25">
      <c r="A462" s="232" t="s">
        <v>1418</v>
      </c>
      <c r="B462" s="233" t="s">
        <v>933</v>
      </c>
      <c r="C462" s="27" t="s">
        <v>239</v>
      </c>
      <c r="D462" s="250">
        <v>512</v>
      </c>
      <c r="E462" s="235">
        <f t="shared" si="41"/>
        <v>85.33</v>
      </c>
      <c r="F462" s="195">
        <v>0.2</v>
      </c>
    </row>
    <row r="463" spans="1:6" s="229" customFormat="1" hidden="1" x14ac:dyDescent="0.25">
      <c r="A463" s="232" t="s">
        <v>1252</v>
      </c>
      <c r="B463" s="233" t="s">
        <v>257</v>
      </c>
      <c r="C463" s="27" t="s">
        <v>239</v>
      </c>
      <c r="D463" s="235">
        <v>515</v>
      </c>
      <c r="E463" s="235">
        <f t="shared" si="41"/>
        <v>85.83</v>
      </c>
      <c r="F463" s="195">
        <v>0.2</v>
      </c>
    </row>
    <row r="464" spans="1:6" s="229" customFormat="1" hidden="1" x14ac:dyDescent="0.25">
      <c r="A464" s="232" t="s">
        <v>1253</v>
      </c>
      <c r="B464" s="233" t="s">
        <v>934</v>
      </c>
      <c r="C464" s="27" t="s">
        <v>239</v>
      </c>
      <c r="D464" s="250">
        <v>2624</v>
      </c>
      <c r="E464" s="235">
        <f t="shared" si="41"/>
        <v>437.33</v>
      </c>
      <c r="F464" s="195">
        <v>0.2</v>
      </c>
    </row>
    <row r="465" spans="1:6" s="229" customFormat="1" hidden="1" x14ac:dyDescent="0.25">
      <c r="A465" s="232" t="s">
        <v>1254</v>
      </c>
      <c r="B465" s="233" t="s">
        <v>935</v>
      </c>
      <c r="C465" s="27" t="s">
        <v>239</v>
      </c>
      <c r="D465" s="235">
        <v>242</v>
      </c>
      <c r="E465" s="235">
        <f t="shared" si="41"/>
        <v>40.33</v>
      </c>
      <c r="F465" s="195">
        <v>0.2</v>
      </c>
    </row>
    <row r="466" spans="1:6" s="229" customFormat="1" hidden="1" x14ac:dyDescent="0.25">
      <c r="A466" s="232" t="s">
        <v>1255</v>
      </c>
      <c r="B466" s="233" t="s">
        <v>936</v>
      </c>
      <c r="C466" s="27" t="s">
        <v>239</v>
      </c>
      <c r="D466" s="250">
        <v>615</v>
      </c>
      <c r="E466" s="235">
        <f t="shared" si="41"/>
        <v>102.5</v>
      </c>
      <c r="F466" s="195">
        <v>0.2</v>
      </c>
    </row>
    <row r="467" spans="1:6" s="229" customFormat="1" hidden="1" x14ac:dyDescent="0.25">
      <c r="A467" s="232" t="s">
        <v>1419</v>
      </c>
      <c r="B467" s="233" t="s">
        <v>938</v>
      </c>
      <c r="C467" s="27" t="s">
        <v>239</v>
      </c>
      <c r="D467" s="250">
        <v>410</v>
      </c>
      <c r="E467" s="235">
        <f t="shared" si="41"/>
        <v>68.33</v>
      </c>
      <c r="F467" s="195">
        <v>0.2</v>
      </c>
    </row>
    <row r="468" spans="1:6" s="229" customFormat="1" hidden="1" x14ac:dyDescent="0.25">
      <c r="A468" s="232" t="s">
        <v>1256</v>
      </c>
      <c r="B468" s="233" t="s">
        <v>939</v>
      </c>
      <c r="C468" s="27" t="s">
        <v>239</v>
      </c>
      <c r="D468" s="235">
        <v>336</v>
      </c>
      <c r="E468" s="235">
        <f t="shared" si="41"/>
        <v>56</v>
      </c>
      <c r="F468" s="195">
        <v>0.2</v>
      </c>
    </row>
    <row r="469" spans="1:6" s="229" customFormat="1" hidden="1" x14ac:dyDescent="0.25">
      <c r="A469" s="232" t="s">
        <v>1420</v>
      </c>
      <c r="B469" s="233" t="s">
        <v>940</v>
      </c>
      <c r="C469" s="27" t="s">
        <v>239</v>
      </c>
      <c r="D469" s="235">
        <v>515</v>
      </c>
      <c r="E469" s="235">
        <f t="shared" si="41"/>
        <v>85.83</v>
      </c>
      <c r="F469" s="195">
        <v>0.2</v>
      </c>
    </row>
    <row r="470" spans="1:6" s="229" customFormat="1" hidden="1" x14ac:dyDescent="0.25">
      <c r="A470" s="232" t="s">
        <v>1257</v>
      </c>
      <c r="B470" s="233" t="s">
        <v>941</v>
      </c>
      <c r="C470" s="27" t="s">
        <v>239</v>
      </c>
      <c r="D470" s="235">
        <v>638</v>
      </c>
      <c r="E470" s="235">
        <f t="shared" si="41"/>
        <v>106.33</v>
      </c>
      <c r="F470" s="195">
        <v>0.2</v>
      </c>
    </row>
    <row r="471" spans="1:6" s="229" customFormat="1" x14ac:dyDescent="0.25">
      <c r="A471" s="232" t="s">
        <v>1258</v>
      </c>
      <c r="B471" s="233" t="s">
        <v>942</v>
      </c>
      <c r="C471" s="27" t="s">
        <v>239</v>
      </c>
      <c r="D471" s="250">
        <v>410</v>
      </c>
      <c r="E471" s="235">
        <f t="shared" si="41"/>
        <v>68.33</v>
      </c>
      <c r="F471" s="195">
        <v>0.2</v>
      </c>
    </row>
    <row r="472" spans="1:6" s="229" customFormat="1" hidden="1" x14ac:dyDescent="0.25">
      <c r="A472" s="232" t="s">
        <v>1259</v>
      </c>
      <c r="B472" s="233" t="s">
        <v>945</v>
      </c>
      <c r="C472" s="27" t="s">
        <v>239</v>
      </c>
      <c r="D472" s="235">
        <v>1613</v>
      </c>
      <c r="E472" s="235">
        <f t="shared" si="41"/>
        <v>268.83</v>
      </c>
      <c r="F472" s="195">
        <v>0.2</v>
      </c>
    </row>
    <row r="473" spans="1:6" s="229" customFormat="1" hidden="1" x14ac:dyDescent="0.25">
      <c r="A473" s="232" t="s">
        <v>1260</v>
      </c>
      <c r="B473" s="233" t="s">
        <v>946</v>
      </c>
      <c r="C473" s="27" t="s">
        <v>239</v>
      </c>
      <c r="D473" s="250">
        <v>984</v>
      </c>
      <c r="E473" s="235">
        <f t="shared" si="41"/>
        <v>164</v>
      </c>
      <c r="F473" s="195">
        <v>0.2</v>
      </c>
    </row>
    <row r="474" spans="1:6" s="229" customFormat="1" hidden="1" x14ac:dyDescent="0.25">
      <c r="A474" s="232" t="s">
        <v>1421</v>
      </c>
      <c r="B474" s="233" t="s">
        <v>947</v>
      </c>
      <c r="C474" s="27" t="s">
        <v>239</v>
      </c>
      <c r="D474" s="250">
        <v>615</v>
      </c>
      <c r="E474" s="235">
        <f t="shared" si="41"/>
        <v>102.5</v>
      </c>
      <c r="F474" s="195">
        <v>0.2</v>
      </c>
    </row>
    <row r="475" spans="1:6" s="229" customFormat="1" hidden="1" x14ac:dyDescent="0.25">
      <c r="A475" s="232" t="s">
        <v>1422</v>
      </c>
      <c r="B475" s="233" t="s">
        <v>948</v>
      </c>
      <c r="C475" s="27" t="s">
        <v>239</v>
      </c>
      <c r="D475" s="250">
        <v>1763</v>
      </c>
      <c r="E475" s="235">
        <f t="shared" si="41"/>
        <v>293.83</v>
      </c>
      <c r="F475" s="195">
        <v>0.2</v>
      </c>
    </row>
    <row r="476" spans="1:6" s="229" customFormat="1" hidden="1" x14ac:dyDescent="0.25">
      <c r="A476" s="232" t="s">
        <v>1261</v>
      </c>
      <c r="B476" s="233" t="s">
        <v>949</v>
      </c>
      <c r="C476" s="27" t="s">
        <v>239</v>
      </c>
      <c r="D476" s="250">
        <v>615</v>
      </c>
      <c r="E476" s="235">
        <f t="shared" si="41"/>
        <v>102.5</v>
      </c>
      <c r="F476" s="195">
        <v>0.2</v>
      </c>
    </row>
    <row r="477" spans="1:6" s="229" customFormat="1" hidden="1" x14ac:dyDescent="0.25">
      <c r="A477" s="232" t="s">
        <v>1262</v>
      </c>
      <c r="B477" s="233" t="s">
        <v>950</v>
      </c>
      <c r="C477" s="27" t="s">
        <v>239</v>
      </c>
      <c r="D477" s="235">
        <v>1030</v>
      </c>
      <c r="E477" s="235">
        <f t="shared" si="41"/>
        <v>171.67</v>
      </c>
      <c r="F477" s="195">
        <v>0.2</v>
      </c>
    </row>
    <row r="478" spans="1:6" s="229" customFormat="1" hidden="1" x14ac:dyDescent="0.25">
      <c r="A478" s="232" t="s">
        <v>1263</v>
      </c>
      <c r="B478" s="233" t="s">
        <v>951</v>
      </c>
      <c r="C478" s="27" t="s">
        <v>239</v>
      </c>
      <c r="D478" s="250">
        <v>615</v>
      </c>
      <c r="E478" s="235">
        <f t="shared" si="41"/>
        <v>102.5</v>
      </c>
      <c r="F478" s="195">
        <v>0.2</v>
      </c>
    </row>
    <row r="479" spans="1:6" s="229" customFormat="1" hidden="1" x14ac:dyDescent="0.25">
      <c r="A479" s="232" t="s">
        <v>1264</v>
      </c>
      <c r="B479" s="233" t="s">
        <v>952</v>
      </c>
      <c r="C479" s="27" t="s">
        <v>239</v>
      </c>
      <c r="D479" s="235">
        <v>515</v>
      </c>
      <c r="E479" s="235">
        <f t="shared" si="41"/>
        <v>85.83</v>
      </c>
      <c r="F479" s="195">
        <v>0.2</v>
      </c>
    </row>
    <row r="480" spans="1:6" s="229" customFormat="1" hidden="1" x14ac:dyDescent="0.25">
      <c r="A480" s="232" t="s">
        <v>1265</v>
      </c>
      <c r="B480" s="233" t="s">
        <v>953</v>
      </c>
      <c r="C480" s="27" t="s">
        <v>239</v>
      </c>
      <c r="D480" s="250">
        <v>1722</v>
      </c>
      <c r="E480" s="235">
        <f t="shared" si="41"/>
        <v>287</v>
      </c>
      <c r="F480" s="195">
        <v>0.2</v>
      </c>
    </row>
    <row r="481" spans="1:6" s="229" customFormat="1" hidden="1" x14ac:dyDescent="0.25">
      <c r="A481" s="232" t="s">
        <v>1423</v>
      </c>
      <c r="B481" s="233" t="s">
        <v>954</v>
      </c>
      <c r="C481" s="27" t="s">
        <v>239</v>
      </c>
      <c r="D481" s="250">
        <v>1230</v>
      </c>
      <c r="E481" s="235">
        <f t="shared" si="41"/>
        <v>205</v>
      </c>
      <c r="F481" s="195">
        <v>0.2</v>
      </c>
    </row>
    <row r="482" spans="1:6" s="229" customFormat="1" hidden="1" x14ac:dyDescent="0.25">
      <c r="A482" s="232" t="s">
        <v>1424</v>
      </c>
      <c r="B482" s="233" t="s">
        <v>955</v>
      </c>
      <c r="C482" s="27" t="s">
        <v>239</v>
      </c>
      <c r="D482" s="250">
        <v>1394</v>
      </c>
      <c r="E482" s="235">
        <f t="shared" si="41"/>
        <v>232.33</v>
      </c>
      <c r="F482" s="195">
        <v>0.2</v>
      </c>
    </row>
    <row r="483" spans="1:6" s="229" customFormat="1" hidden="1" x14ac:dyDescent="0.25">
      <c r="A483" s="232" t="s">
        <v>1425</v>
      </c>
      <c r="B483" s="233" t="s">
        <v>956</v>
      </c>
      <c r="C483" s="27" t="s">
        <v>239</v>
      </c>
      <c r="D483" s="235">
        <v>1086</v>
      </c>
      <c r="E483" s="235">
        <f t="shared" si="41"/>
        <v>181</v>
      </c>
      <c r="F483" s="195">
        <v>0.2</v>
      </c>
    </row>
    <row r="484" spans="1:6" s="229" customFormat="1" hidden="1" x14ac:dyDescent="0.25">
      <c r="A484" s="232" t="s">
        <v>1266</v>
      </c>
      <c r="B484" s="233" t="s">
        <v>957</v>
      </c>
      <c r="C484" s="27" t="s">
        <v>239</v>
      </c>
      <c r="D484" s="250">
        <v>307</v>
      </c>
      <c r="E484" s="235">
        <f t="shared" si="41"/>
        <v>51.17</v>
      </c>
      <c r="F484" s="195">
        <v>0.2</v>
      </c>
    </row>
    <row r="485" spans="1:6" s="229" customFormat="1" hidden="1" x14ac:dyDescent="0.25">
      <c r="A485" s="232" t="s">
        <v>1267</v>
      </c>
      <c r="B485" s="233" t="s">
        <v>958</v>
      </c>
      <c r="C485" s="27" t="s">
        <v>239</v>
      </c>
      <c r="D485" s="250">
        <v>3116</v>
      </c>
      <c r="E485" s="235">
        <f t="shared" si="41"/>
        <v>519.33000000000004</v>
      </c>
      <c r="F485" s="195">
        <v>0.2</v>
      </c>
    </row>
    <row r="486" spans="1:6" s="229" customFormat="1" hidden="1" x14ac:dyDescent="0.25">
      <c r="A486" s="232" t="s">
        <v>1268</v>
      </c>
      <c r="B486" s="233" t="s">
        <v>959</v>
      </c>
      <c r="C486" s="27" t="s">
        <v>239</v>
      </c>
      <c r="D486" s="250">
        <v>1517</v>
      </c>
      <c r="E486" s="235">
        <f t="shared" si="41"/>
        <v>252.83</v>
      </c>
      <c r="F486" s="195">
        <v>0.2</v>
      </c>
    </row>
    <row r="487" spans="1:6" s="229" customFormat="1" hidden="1" x14ac:dyDescent="0.25">
      <c r="A487" s="232" t="s">
        <v>1269</v>
      </c>
      <c r="B487" s="233" t="s">
        <v>960</v>
      </c>
      <c r="C487" s="27" t="s">
        <v>239</v>
      </c>
      <c r="D487" s="250">
        <v>2542</v>
      </c>
      <c r="E487" s="235">
        <f t="shared" si="41"/>
        <v>423.67</v>
      </c>
      <c r="F487" s="195">
        <v>0.2</v>
      </c>
    </row>
    <row r="488" spans="1:6" s="229" customFormat="1" hidden="1" x14ac:dyDescent="0.25">
      <c r="A488" s="232" t="s">
        <v>1270</v>
      </c>
      <c r="B488" s="233" t="s">
        <v>262</v>
      </c>
      <c r="C488" s="27" t="s">
        <v>239</v>
      </c>
      <c r="D488" s="235">
        <v>784</v>
      </c>
      <c r="E488" s="235">
        <f t="shared" si="41"/>
        <v>130.66999999999999</v>
      </c>
      <c r="F488" s="195">
        <v>0.2</v>
      </c>
    </row>
    <row r="489" spans="1:6" s="229" customFormat="1" hidden="1" x14ac:dyDescent="0.25">
      <c r="A489" s="232" t="s">
        <v>1426</v>
      </c>
      <c r="B489" s="233" t="s">
        <v>961</v>
      </c>
      <c r="C489" s="27" t="s">
        <v>239</v>
      </c>
      <c r="D489" s="250">
        <v>1394</v>
      </c>
      <c r="E489" s="235">
        <f t="shared" si="41"/>
        <v>232.33</v>
      </c>
      <c r="F489" s="195">
        <v>0.2</v>
      </c>
    </row>
    <row r="490" spans="1:6" s="229" customFormat="1" hidden="1" x14ac:dyDescent="0.25">
      <c r="A490" s="232" t="s">
        <v>1427</v>
      </c>
      <c r="B490" s="233" t="s">
        <v>962</v>
      </c>
      <c r="C490" s="27" t="s">
        <v>239</v>
      </c>
      <c r="D490" s="250">
        <v>984</v>
      </c>
      <c r="E490" s="235">
        <f t="shared" si="41"/>
        <v>164</v>
      </c>
      <c r="F490" s="195">
        <v>0.2</v>
      </c>
    </row>
    <row r="491" spans="1:6" s="229" customFormat="1" hidden="1" x14ac:dyDescent="0.25">
      <c r="A491" s="232" t="s">
        <v>1271</v>
      </c>
      <c r="B491" s="233" t="s">
        <v>963</v>
      </c>
      <c r="C491" s="27" t="s">
        <v>239</v>
      </c>
      <c r="D491" s="235">
        <v>862</v>
      </c>
      <c r="E491" s="235">
        <f t="shared" si="41"/>
        <v>143.66999999999999</v>
      </c>
      <c r="F491" s="195">
        <v>0.2</v>
      </c>
    </row>
    <row r="492" spans="1:6" s="229" customFormat="1" hidden="1" x14ac:dyDescent="0.25">
      <c r="A492" s="232" t="s">
        <v>1272</v>
      </c>
      <c r="B492" s="233" t="s">
        <v>964</v>
      </c>
      <c r="C492" s="27" t="s">
        <v>239</v>
      </c>
      <c r="D492" s="235">
        <v>627</v>
      </c>
      <c r="E492" s="235">
        <f t="shared" si="41"/>
        <v>104.5</v>
      </c>
      <c r="F492" s="195">
        <v>0.2</v>
      </c>
    </row>
    <row r="493" spans="1:6" s="229" customFormat="1" hidden="1" x14ac:dyDescent="0.25">
      <c r="A493" s="232" t="s">
        <v>1273</v>
      </c>
      <c r="B493" s="233" t="s">
        <v>264</v>
      </c>
      <c r="C493" s="27" t="s">
        <v>239</v>
      </c>
      <c r="D493" s="235">
        <v>134</v>
      </c>
      <c r="E493" s="235">
        <f t="shared" si="41"/>
        <v>22.33</v>
      </c>
      <c r="F493" s="195">
        <v>0.2</v>
      </c>
    </row>
    <row r="494" spans="1:6" s="229" customFormat="1" hidden="1" x14ac:dyDescent="0.25">
      <c r="A494" s="232" t="s">
        <v>1274</v>
      </c>
      <c r="B494" s="233" t="s">
        <v>965</v>
      </c>
      <c r="C494" s="27" t="s">
        <v>239</v>
      </c>
      <c r="D494" s="250">
        <v>328</v>
      </c>
      <c r="E494" s="235">
        <f t="shared" si="41"/>
        <v>54.67</v>
      </c>
      <c r="F494" s="195">
        <v>0.2</v>
      </c>
    </row>
    <row r="495" spans="1:6" s="229" customFormat="1" hidden="1" x14ac:dyDescent="0.25">
      <c r="A495" s="232" t="s">
        <v>1275</v>
      </c>
      <c r="B495" s="233" t="s">
        <v>966</v>
      </c>
      <c r="C495" s="27" t="s">
        <v>239</v>
      </c>
      <c r="D495" s="250">
        <v>1640</v>
      </c>
      <c r="E495" s="235">
        <f t="shared" si="41"/>
        <v>273.33</v>
      </c>
      <c r="F495" s="195">
        <v>0.2</v>
      </c>
    </row>
    <row r="496" spans="1:6" s="229" customFormat="1" hidden="1" x14ac:dyDescent="0.25">
      <c r="A496" s="232" t="s">
        <v>1276</v>
      </c>
      <c r="B496" s="233" t="s">
        <v>967</v>
      </c>
      <c r="C496" s="27" t="s">
        <v>239</v>
      </c>
      <c r="D496" s="235">
        <v>515</v>
      </c>
      <c r="E496" s="235">
        <f t="shared" si="41"/>
        <v>85.83</v>
      </c>
      <c r="F496" s="195">
        <v>0.2</v>
      </c>
    </row>
    <row r="497" spans="1:6" s="229" customFormat="1" hidden="1" x14ac:dyDescent="0.25">
      <c r="A497" s="232" t="s">
        <v>1277</v>
      </c>
      <c r="B497" s="233" t="s">
        <v>968</v>
      </c>
      <c r="C497" s="27" t="s">
        <v>239</v>
      </c>
      <c r="D497" s="235">
        <v>1568</v>
      </c>
      <c r="E497" s="235">
        <f t="shared" si="41"/>
        <v>261.33</v>
      </c>
      <c r="F497" s="195">
        <v>0.2</v>
      </c>
    </row>
    <row r="498" spans="1:6" s="229" customFormat="1" hidden="1" x14ac:dyDescent="0.25">
      <c r="A498" s="232" t="s">
        <v>1278</v>
      </c>
      <c r="B498" s="233" t="s">
        <v>969</v>
      </c>
      <c r="C498" s="27" t="s">
        <v>239</v>
      </c>
      <c r="D498" s="250">
        <v>615</v>
      </c>
      <c r="E498" s="235">
        <f t="shared" si="41"/>
        <v>102.5</v>
      </c>
      <c r="F498" s="195">
        <v>0.2</v>
      </c>
    </row>
    <row r="499" spans="1:6" s="229" customFormat="1" hidden="1" x14ac:dyDescent="0.25">
      <c r="A499" s="232" t="s">
        <v>1279</v>
      </c>
      <c r="B499" s="233" t="s">
        <v>970</v>
      </c>
      <c r="C499" s="27" t="s">
        <v>239</v>
      </c>
      <c r="D499" s="250">
        <v>656</v>
      </c>
      <c r="E499" s="235">
        <f t="shared" si="41"/>
        <v>109.33</v>
      </c>
      <c r="F499" s="195">
        <v>0.2</v>
      </c>
    </row>
    <row r="500" spans="1:6" s="229" customFormat="1" hidden="1" x14ac:dyDescent="0.25">
      <c r="A500" s="232" t="s">
        <v>1280</v>
      </c>
      <c r="B500" s="233" t="s">
        <v>971</v>
      </c>
      <c r="C500" s="27" t="s">
        <v>239</v>
      </c>
      <c r="D500" s="235">
        <v>806</v>
      </c>
      <c r="E500" s="235">
        <f t="shared" si="41"/>
        <v>134.33000000000001</v>
      </c>
      <c r="F500" s="195">
        <v>0.2</v>
      </c>
    </row>
    <row r="501" spans="1:6" s="229" customFormat="1" hidden="1" x14ac:dyDescent="0.25">
      <c r="A501" s="232" t="s">
        <v>1281</v>
      </c>
      <c r="B501" s="233" t="s">
        <v>15</v>
      </c>
      <c r="C501" s="27" t="s">
        <v>239</v>
      </c>
      <c r="D501" s="235">
        <v>1774</v>
      </c>
      <c r="E501" s="235">
        <f t="shared" si="41"/>
        <v>295.67</v>
      </c>
      <c r="F501" s="195">
        <v>0.2</v>
      </c>
    </row>
    <row r="502" spans="1:6" s="229" customFormat="1" hidden="1" x14ac:dyDescent="0.25">
      <c r="A502" s="232" t="s">
        <v>1428</v>
      </c>
      <c r="B502" s="233" t="s">
        <v>266</v>
      </c>
      <c r="C502" s="27" t="s">
        <v>239</v>
      </c>
      <c r="D502" s="235">
        <v>258</v>
      </c>
      <c r="E502" s="235">
        <f t="shared" si="41"/>
        <v>43</v>
      </c>
      <c r="F502" s="195">
        <v>0.2</v>
      </c>
    </row>
    <row r="503" spans="1:6" s="229" customFormat="1" hidden="1" x14ac:dyDescent="0.25">
      <c r="A503" s="232" t="s">
        <v>1282</v>
      </c>
      <c r="B503" s="233" t="s">
        <v>972</v>
      </c>
      <c r="C503" s="27" t="s">
        <v>239</v>
      </c>
      <c r="D503" s="250">
        <v>2542</v>
      </c>
      <c r="E503" s="235">
        <f t="shared" si="41"/>
        <v>423.67</v>
      </c>
      <c r="F503" s="195">
        <v>0.2</v>
      </c>
    </row>
    <row r="504" spans="1:6" hidden="1" x14ac:dyDescent="0.25">
      <c r="A504" s="232" t="s">
        <v>1283</v>
      </c>
      <c r="B504" s="233" t="s">
        <v>973</v>
      </c>
      <c r="C504" s="27" t="s">
        <v>239</v>
      </c>
      <c r="D504" s="235">
        <v>1613</v>
      </c>
      <c r="E504" s="235">
        <f t="shared" si="41"/>
        <v>268.83</v>
      </c>
      <c r="F504" s="195">
        <v>0.2</v>
      </c>
    </row>
    <row r="505" spans="1:6" hidden="1" x14ac:dyDescent="0.25">
      <c r="A505" s="232" t="s">
        <v>1284</v>
      </c>
      <c r="B505" s="233" t="s">
        <v>974</v>
      </c>
      <c r="C505" s="27" t="s">
        <v>239</v>
      </c>
      <c r="D505" s="250">
        <v>992</v>
      </c>
      <c r="E505" s="235">
        <f t="shared" si="41"/>
        <v>165.33</v>
      </c>
      <c r="F505" s="195">
        <v>0.2</v>
      </c>
    </row>
    <row r="506" spans="1:6" hidden="1" x14ac:dyDescent="0.25">
      <c r="A506" s="232" t="s">
        <v>1285</v>
      </c>
      <c r="B506" s="331" t="s">
        <v>1004</v>
      </c>
      <c r="C506" s="27" t="s">
        <v>239</v>
      </c>
      <c r="D506" s="235">
        <v>2912</v>
      </c>
      <c r="E506" s="235">
        <f t="shared" si="41"/>
        <v>485.33</v>
      </c>
      <c r="F506" s="195">
        <v>0.2</v>
      </c>
    </row>
    <row r="507" spans="1:6" hidden="1" x14ac:dyDescent="0.25">
      <c r="A507" s="477" t="s">
        <v>1286</v>
      </c>
      <c r="B507" s="476" t="s">
        <v>322</v>
      </c>
      <c r="C507" s="27" t="s">
        <v>239</v>
      </c>
      <c r="D507" s="235">
        <v>26974</v>
      </c>
      <c r="E507" s="235">
        <f t="shared" si="41"/>
        <v>4495.67</v>
      </c>
      <c r="F507" s="195">
        <v>0.2</v>
      </c>
    </row>
    <row r="508" spans="1:6" hidden="1" x14ac:dyDescent="0.25">
      <c r="A508" s="232" t="s">
        <v>1287</v>
      </c>
      <c r="B508" s="233" t="s">
        <v>1830</v>
      </c>
      <c r="C508" s="27" t="s">
        <v>239</v>
      </c>
      <c r="D508" s="235">
        <v>202</v>
      </c>
      <c r="E508" s="235">
        <f t="shared" si="41"/>
        <v>33.67</v>
      </c>
      <c r="F508" s="195">
        <v>0.2</v>
      </c>
    </row>
    <row r="509" spans="1:6" hidden="1" x14ac:dyDescent="0.25">
      <c r="A509" s="232" t="s">
        <v>1288</v>
      </c>
      <c r="B509" s="233" t="s">
        <v>1831</v>
      </c>
      <c r="C509" s="27" t="s">
        <v>239</v>
      </c>
      <c r="D509" s="235">
        <v>269</v>
      </c>
      <c r="E509" s="235">
        <f t="shared" ref="E509:E566" si="42">ROUND(D509*F509/(100%+F509),2)</f>
        <v>44.83</v>
      </c>
      <c r="F509" s="195">
        <v>0.2</v>
      </c>
    </row>
    <row r="510" spans="1:6" hidden="1" x14ac:dyDescent="0.25">
      <c r="A510" s="232" t="s">
        <v>1289</v>
      </c>
      <c r="B510" s="233" t="s">
        <v>983</v>
      </c>
      <c r="C510" s="27" t="s">
        <v>239</v>
      </c>
      <c r="D510" s="235">
        <v>1344</v>
      </c>
      <c r="E510" s="235">
        <f t="shared" si="42"/>
        <v>224</v>
      </c>
      <c r="F510" s="195">
        <v>0.2</v>
      </c>
    </row>
    <row r="511" spans="1:6" s="193" customFormat="1" hidden="1" x14ac:dyDescent="0.25">
      <c r="A511" s="232" t="s">
        <v>1290</v>
      </c>
      <c r="B511" s="233" t="s">
        <v>1755</v>
      </c>
      <c r="C511" s="27" t="s">
        <v>239</v>
      </c>
      <c r="D511" s="235">
        <v>806</v>
      </c>
      <c r="E511" s="235">
        <f t="shared" si="42"/>
        <v>134.33000000000001</v>
      </c>
      <c r="F511" s="195">
        <v>0.2</v>
      </c>
    </row>
    <row r="512" spans="1:6" s="193" customFormat="1" hidden="1" x14ac:dyDescent="0.25">
      <c r="A512" s="232" t="s">
        <v>1291</v>
      </c>
      <c r="B512" s="233" t="s">
        <v>1832</v>
      </c>
      <c r="C512" s="27" t="s">
        <v>239</v>
      </c>
      <c r="D512" s="235">
        <v>806</v>
      </c>
      <c r="E512" s="235">
        <f t="shared" si="42"/>
        <v>134.33000000000001</v>
      </c>
      <c r="F512" s="195">
        <v>0.2</v>
      </c>
    </row>
    <row r="513" spans="1:6" hidden="1" x14ac:dyDescent="0.25">
      <c r="A513" s="232" t="s">
        <v>1292</v>
      </c>
      <c r="B513" s="233" t="s">
        <v>1833</v>
      </c>
      <c r="C513" s="27" t="s">
        <v>239</v>
      </c>
      <c r="D513" s="235">
        <v>672</v>
      </c>
      <c r="E513" s="235">
        <f t="shared" si="42"/>
        <v>112</v>
      </c>
      <c r="F513" s="195">
        <v>0.2</v>
      </c>
    </row>
    <row r="514" spans="1:6" hidden="1" x14ac:dyDescent="0.25">
      <c r="A514" s="232" t="s">
        <v>1293</v>
      </c>
      <c r="B514" s="233" t="s">
        <v>1665</v>
      </c>
      <c r="C514" s="27" t="s">
        <v>239</v>
      </c>
      <c r="D514" s="235">
        <v>806</v>
      </c>
      <c r="E514" s="235">
        <f t="shared" si="42"/>
        <v>134.33000000000001</v>
      </c>
      <c r="F514" s="195">
        <v>0.2</v>
      </c>
    </row>
    <row r="515" spans="1:6" hidden="1" x14ac:dyDescent="0.25">
      <c r="A515" s="232" t="s">
        <v>1294</v>
      </c>
      <c r="B515" s="233" t="s">
        <v>975</v>
      </c>
      <c r="C515" s="27" t="s">
        <v>239</v>
      </c>
      <c r="D515" s="235">
        <v>672</v>
      </c>
      <c r="E515" s="235">
        <f t="shared" si="42"/>
        <v>112</v>
      </c>
      <c r="F515" s="195">
        <v>0.2</v>
      </c>
    </row>
    <row r="516" spans="1:6" hidden="1" x14ac:dyDescent="0.25">
      <c r="A516" s="232" t="s">
        <v>1295</v>
      </c>
      <c r="B516" s="233" t="s">
        <v>258</v>
      </c>
      <c r="C516" s="27" t="s">
        <v>239</v>
      </c>
      <c r="D516" s="235">
        <v>672</v>
      </c>
      <c r="E516" s="235">
        <f t="shared" si="42"/>
        <v>112</v>
      </c>
      <c r="F516" s="195">
        <v>0.2</v>
      </c>
    </row>
    <row r="517" spans="1:6" hidden="1" x14ac:dyDescent="0.25">
      <c r="A517" s="232" t="s">
        <v>1296</v>
      </c>
      <c r="B517" s="233" t="s">
        <v>1834</v>
      </c>
      <c r="C517" s="27" t="s">
        <v>239</v>
      </c>
      <c r="D517" s="235">
        <v>538</v>
      </c>
      <c r="E517" s="235">
        <f t="shared" si="42"/>
        <v>89.67</v>
      </c>
      <c r="F517" s="195">
        <v>0.2</v>
      </c>
    </row>
    <row r="518" spans="1:6" hidden="1" x14ac:dyDescent="0.25">
      <c r="A518" s="232" t="s">
        <v>1297</v>
      </c>
      <c r="B518" s="233" t="s">
        <v>1835</v>
      </c>
      <c r="C518" s="27" t="s">
        <v>239</v>
      </c>
      <c r="D518" s="235">
        <v>538</v>
      </c>
      <c r="E518" s="235">
        <f t="shared" si="42"/>
        <v>89.67</v>
      </c>
      <c r="F518" s="195">
        <v>0.2</v>
      </c>
    </row>
    <row r="519" spans="1:6" hidden="1" x14ac:dyDescent="0.25">
      <c r="A519" s="232" t="s">
        <v>1298</v>
      </c>
      <c r="B519" s="233" t="s">
        <v>986</v>
      </c>
      <c r="C519" s="27" t="s">
        <v>239</v>
      </c>
      <c r="D519" s="235">
        <v>1210</v>
      </c>
      <c r="E519" s="235">
        <f t="shared" si="42"/>
        <v>201.67</v>
      </c>
      <c r="F519" s="195">
        <v>0.2</v>
      </c>
    </row>
    <row r="520" spans="1:6" hidden="1" x14ac:dyDescent="0.25">
      <c r="A520" s="232" t="s">
        <v>1299</v>
      </c>
      <c r="B520" s="233" t="s">
        <v>1836</v>
      </c>
      <c r="C520" s="27" t="s">
        <v>239</v>
      </c>
      <c r="D520" s="235">
        <v>806</v>
      </c>
      <c r="E520" s="235">
        <f t="shared" si="42"/>
        <v>134.33000000000001</v>
      </c>
      <c r="F520" s="195">
        <v>0.2</v>
      </c>
    </row>
    <row r="521" spans="1:6" hidden="1" x14ac:dyDescent="0.25">
      <c r="A521" s="232" t="s">
        <v>1300</v>
      </c>
      <c r="B521" s="233" t="s">
        <v>1837</v>
      </c>
      <c r="C521" s="27" t="s">
        <v>239</v>
      </c>
      <c r="D521" s="235">
        <v>806</v>
      </c>
      <c r="E521" s="235">
        <f t="shared" si="42"/>
        <v>134.33000000000001</v>
      </c>
      <c r="F521" s="195">
        <v>0.2</v>
      </c>
    </row>
    <row r="522" spans="1:6" hidden="1" x14ac:dyDescent="0.25">
      <c r="A522" s="232" t="s">
        <v>1301</v>
      </c>
      <c r="B522" s="233" t="s">
        <v>1838</v>
      </c>
      <c r="C522" s="27" t="s">
        <v>239</v>
      </c>
      <c r="D522" s="235">
        <v>806</v>
      </c>
      <c r="E522" s="235">
        <f t="shared" si="42"/>
        <v>134.33000000000001</v>
      </c>
      <c r="F522" s="195">
        <v>0.2</v>
      </c>
    </row>
    <row r="523" spans="1:6" hidden="1" x14ac:dyDescent="0.25">
      <c r="A523" s="232" t="s">
        <v>1302</v>
      </c>
      <c r="B523" s="233" t="s">
        <v>1839</v>
      </c>
      <c r="C523" s="27" t="s">
        <v>239</v>
      </c>
      <c r="D523" s="235">
        <v>806</v>
      </c>
      <c r="E523" s="235">
        <f t="shared" si="42"/>
        <v>134.33000000000001</v>
      </c>
      <c r="F523" s="195">
        <v>0.2</v>
      </c>
    </row>
    <row r="524" spans="1:6" hidden="1" x14ac:dyDescent="0.25">
      <c r="A524" s="232" t="s">
        <v>1303</v>
      </c>
      <c r="B524" s="233" t="s">
        <v>1840</v>
      </c>
      <c r="C524" s="27" t="s">
        <v>239</v>
      </c>
      <c r="D524" s="235">
        <v>806</v>
      </c>
      <c r="E524" s="235">
        <f t="shared" si="42"/>
        <v>134.33000000000001</v>
      </c>
      <c r="F524" s="195">
        <v>0.2</v>
      </c>
    </row>
    <row r="525" spans="1:6" hidden="1" x14ac:dyDescent="0.25">
      <c r="A525" s="232" t="s">
        <v>1304</v>
      </c>
      <c r="B525" s="233" t="s">
        <v>1841</v>
      </c>
      <c r="C525" s="27" t="s">
        <v>239</v>
      </c>
      <c r="D525" s="235">
        <v>806</v>
      </c>
      <c r="E525" s="235">
        <f t="shared" si="42"/>
        <v>134.33000000000001</v>
      </c>
      <c r="F525" s="195">
        <v>0.2</v>
      </c>
    </row>
    <row r="526" spans="1:6" hidden="1" x14ac:dyDescent="0.25">
      <c r="A526" s="232" t="s">
        <v>1305</v>
      </c>
      <c r="B526" s="233" t="s">
        <v>1842</v>
      </c>
      <c r="C526" s="27" t="s">
        <v>239</v>
      </c>
      <c r="D526" s="235">
        <v>806</v>
      </c>
      <c r="E526" s="235">
        <f t="shared" si="42"/>
        <v>134.33000000000001</v>
      </c>
      <c r="F526" s="195">
        <v>0.2</v>
      </c>
    </row>
    <row r="527" spans="1:6" hidden="1" x14ac:dyDescent="0.25">
      <c r="A527" s="232" t="s">
        <v>1306</v>
      </c>
      <c r="B527" s="233" t="s">
        <v>1843</v>
      </c>
      <c r="C527" s="27" t="s">
        <v>239</v>
      </c>
      <c r="D527" s="235">
        <v>806</v>
      </c>
      <c r="E527" s="235">
        <f t="shared" si="42"/>
        <v>134.33000000000001</v>
      </c>
      <c r="F527" s="195">
        <v>0.2</v>
      </c>
    </row>
    <row r="528" spans="1:6" hidden="1" x14ac:dyDescent="0.25">
      <c r="A528" s="232" t="s">
        <v>1307</v>
      </c>
      <c r="B528" s="233" t="s">
        <v>1844</v>
      </c>
      <c r="C528" s="27" t="s">
        <v>239</v>
      </c>
      <c r="D528" s="235">
        <v>10080</v>
      </c>
      <c r="E528" s="235">
        <f t="shared" si="42"/>
        <v>1680</v>
      </c>
      <c r="F528" s="195">
        <v>0.2</v>
      </c>
    </row>
    <row r="529" spans="1:6" hidden="1" x14ac:dyDescent="0.25">
      <c r="A529" s="232" t="s">
        <v>1341</v>
      </c>
      <c r="B529" s="233" t="s">
        <v>1688</v>
      </c>
      <c r="C529" s="27" t="s">
        <v>239</v>
      </c>
      <c r="D529" s="235">
        <v>806</v>
      </c>
      <c r="E529" s="235">
        <f t="shared" si="42"/>
        <v>134.33000000000001</v>
      </c>
      <c r="F529" s="195">
        <v>0.2</v>
      </c>
    </row>
    <row r="530" spans="1:6" hidden="1" x14ac:dyDescent="0.25">
      <c r="A530" s="232" t="s">
        <v>1308</v>
      </c>
      <c r="B530" s="23" t="s">
        <v>258</v>
      </c>
      <c r="C530" s="27" t="s">
        <v>239</v>
      </c>
      <c r="D530" s="250">
        <v>1722</v>
      </c>
      <c r="E530" s="235">
        <f t="shared" si="42"/>
        <v>287</v>
      </c>
      <c r="F530" s="195">
        <v>0.2</v>
      </c>
    </row>
    <row r="531" spans="1:6" hidden="1" x14ac:dyDescent="0.25">
      <c r="A531" s="232" t="s">
        <v>1309</v>
      </c>
      <c r="B531" s="23" t="s">
        <v>259</v>
      </c>
      <c r="C531" s="27" t="s">
        <v>239</v>
      </c>
      <c r="D531" s="250">
        <v>1025</v>
      </c>
      <c r="E531" s="235">
        <f t="shared" si="42"/>
        <v>170.83</v>
      </c>
      <c r="F531" s="195">
        <v>0.2</v>
      </c>
    </row>
    <row r="532" spans="1:6" hidden="1" x14ac:dyDescent="0.25">
      <c r="A532" s="232" t="s">
        <v>1310</v>
      </c>
      <c r="B532" s="23" t="s">
        <v>928</v>
      </c>
      <c r="C532" s="27" t="s">
        <v>239</v>
      </c>
      <c r="D532" s="250">
        <v>2214</v>
      </c>
      <c r="E532" s="235">
        <f t="shared" si="42"/>
        <v>369</v>
      </c>
      <c r="F532" s="195">
        <v>0.2</v>
      </c>
    </row>
    <row r="533" spans="1:6" hidden="1" x14ac:dyDescent="0.25">
      <c r="A533" s="232" t="s">
        <v>1311</v>
      </c>
      <c r="B533" s="23" t="s">
        <v>976</v>
      </c>
      <c r="C533" s="27" t="s">
        <v>239</v>
      </c>
      <c r="D533" s="250">
        <v>1886</v>
      </c>
      <c r="E533" s="235">
        <f t="shared" si="42"/>
        <v>314.33</v>
      </c>
      <c r="F533" s="195">
        <v>0.2</v>
      </c>
    </row>
    <row r="534" spans="1:6" hidden="1" x14ac:dyDescent="0.25">
      <c r="A534" s="232" t="s">
        <v>1312</v>
      </c>
      <c r="B534" s="233" t="s">
        <v>250</v>
      </c>
      <c r="C534" s="27" t="s">
        <v>239</v>
      </c>
      <c r="D534" s="250">
        <v>2255</v>
      </c>
      <c r="E534" s="235">
        <f t="shared" si="42"/>
        <v>375.83</v>
      </c>
      <c r="F534" s="195">
        <v>0.2</v>
      </c>
    </row>
    <row r="535" spans="1:6" hidden="1" x14ac:dyDescent="0.25">
      <c r="A535" s="232" t="s">
        <v>4175</v>
      </c>
      <c r="B535" s="23" t="s">
        <v>977</v>
      </c>
      <c r="C535" s="27" t="s">
        <v>239</v>
      </c>
      <c r="D535" s="250">
        <v>1230</v>
      </c>
      <c r="E535" s="235">
        <f t="shared" si="42"/>
        <v>205</v>
      </c>
      <c r="F535" s="195">
        <v>0.2</v>
      </c>
    </row>
    <row r="536" spans="1:6" hidden="1" x14ac:dyDescent="0.25">
      <c r="A536" s="232" t="s">
        <v>1313</v>
      </c>
      <c r="B536" s="23" t="s">
        <v>978</v>
      </c>
      <c r="C536" s="27" t="s">
        <v>239</v>
      </c>
      <c r="D536" s="250">
        <v>820</v>
      </c>
      <c r="E536" s="235">
        <f t="shared" si="42"/>
        <v>136.66999999999999</v>
      </c>
      <c r="F536" s="195">
        <v>0.2</v>
      </c>
    </row>
    <row r="537" spans="1:6" hidden="1" x14ac:dyDescent="0.25">
      <c r="A537" s="232" t="s">
        <v>1314</v>
      </c>
      <c r="B537" s="23" t="s">
        <v>979</v>
      </c>
      <c r="C537" s="27" t="s">
        <v>239</v>
      </c>
      <c r="D537" s="250">
        <v>2296</v>
      </c>
      <c r="E537" s="235">
        <f t="shared" si="42"/>
        <v>382.67</v>
      </c>
      <c r="F537" s="195">
        <v>0.2</v>
      </c>
    </row>
    <row r="538" spans="1:6" hidden="1" x14ac:dyDescent="0.25">
      <c r="A538" s="232" t="s">
        <v>1315</v>
      </c>
      <c r="B538" s="23" t="s">
        <v>980</v>
      </c>
      <c r="C538" s="27" t="s">
        <v>239</v>
      </c>
      <c r="D538" s="250">
        <v>2952</v>
      </c>
      <c r="E538" s="235">
        <f t="shared" si="42"/>
        <v>492</v>
      </c>
      <c r="F538" s="195">
        <v>0.2</v>
      </c>
    </row>
    <row r="539" spans="1:6" hidden="1" x14ac:dyDescent="0.25">
      <c r="A539" s="232" t="s">
        <v>1316</v>
      </c>
      <c r="B539" s="23" t="s">
        <v>981</v>
      </c>
      <c r="C539" s="27" t="s">
        <v>239</v>
      </c>
      <c r="D539" s="250">
        <v>1558</v>
      </c>
      <c r="E539" s="235">
        <f t="shared" si="42"/>
        <v>259.67</v>
      </c>
      <c r="F539" s="195">
        <v>0.2</v>
      </c>
    </row>
    <row r="540" spans="1:6" hidden="1" x14ac:dyDescent="0.25">
      <c r="A540" s="232" t="s">
        <v>1317</v>
      </c>
      <c r="B540" s="23" t="s">
        <v>17</v>
      </c>
      <c r="C540" s="27" t="s">
        <v>239</v>
      </c>
      <c r="D540" s="250">
        <v>2952</v>
      </c>
      <c r="E540" s="235">
        <f t="shared" si="42"/>
        <v>492</v>
      </c>
      <c r="F540" s="195">
        <v>0.2</v>
      </c>
    </row>
    <row r="541" spans="1:6" hidden="1" x14ac:dyDescent="0.25">
      <c r="A541" s="232" t="s">
        <v>1318</v>
      </c>
      <c r="B541" s="23" t="s">
        <v>938</v>
      </c>
      <c r="C541" s="27" t="s">
        <v>239</v>
      </c>
      <c r="D541" s="250">
        <v>1025</v>
      </c>
      <c r="E541" s="235">
        <f t="shared" si="42"/>
        <v>170.83</v>
      </c>
      <c r="F541" s="195">
        <v>0.2</v>
      </c>
    </row>
    <row r="542" spans="1:6" hidden="1" x14ac:dyDescent="0.25">
      <c r="A542" s="232" t="s">
        <v>1319</v>
      </c>
      <c r="B542" s="23" t="s">
        <v>982</v>
      </c>
      <c r="C542" s="27" t="s">
        <v>239</v>
      </c>
      <c r="D542" s="250">
        <v>2952</v>
      </c>
      <c r="E542" s="235">
        <f t="shared" si="42"/>
        <v>492</v>
      </c>
      <c r="F542" s="195">
        <v>0.2</v>
      </c>
    </row>
    <row r="543" spans="1:6" x14ac:dyDescent="0.25">
      <c r="A543" s="232" t="s">
        <v>1320</v>
      </c>
      <c r="B543" s="23" t="s">
        <v>942</v>
      </c>
      <c r="C543" s="27" t="s">
        <v>239</v>
      </c>
      <c r="D543" s="250">
        <v>1025</v>
      </c>
      <c r="E543" s="235">
        <f t="shared" si="42"/>
        <v>170.83</v>
      </c>
      <c r="F543" s="195">
        <v>0.2</v>
      </c>
    </row>
    <row r="544" spans="1:6" hidden="1" x14ac:dyDescent="0.25">
      <c r="A544" s="232" t="s">
        <v>1321</v>
      </c>
      <c r="B544" s="23" t="s">
        <v>241</v>
      </c>
      <c r="C544" s="27" t="s">
        <v>239</v>
      </c>
      <c r="D544" s="250">
        <v>2952</v>
      </c>
      <c r="E544" s="235">
        <f t="shared" si="42"/>
        <v>492</v>
      </c>
      <c r="F544" s="195">
        <v>0.2</v>
      </c>
    </row>
    <row r="545" spans="1:6" hidden="1" x14ac:dyDescent="0.25">
      <c r="A545" s="232" t="s">
        <v>1322</v>
      </c>
      <c r="B545" s="23" t="s">
        <v>19</v>
      </c>
      <c r="C545" s="27" t="s">
        <v>239</v>
      </c>
      <c r="D545" s="250">
        <v>2952</v>
      </c>
      <c r="E545" s="235">
        <f t="shared" si="42"/>
        <v>492</v>
      </c>
      <c r="F545" s="195">
        <v>0.2</v>
      </c>
    </row>
    <row r="546" spans="1:6" hidden="1" x14ac:dyDescent="0.25">
      <c r="A546" s="232" t="s">
        <v>1323</v>
      </c>
      <c r="B546" s="23" t="s">
        <v>948</v>
      </c>
      <c r="C546" s="27" t="s">
        <v>239</v>
      </c>
      <c r="D546" s="250">
        <v>2952</v>
      </c>
      <c r="E546" s="235">
        <f t="shared" si="42"/>
        <v>492</v>
      </c>
      <c r="F546" s="195">
        <v>0.2</v>
      </c>
    </row>
    <row r="547" spans="1:6" hidden="1" x14ac:dyDescent="0.25">
      <c r="A547" s="232" t="s">
        <v>1324</v>
      </c>
      <c r="B547" s="23" t="s">
        <v>983</v>
      </c>
      <c r="C547" s="27" t="s">
        <v>239</v>
      </c>
      <c r="D547" s="250">
        <v>2624</v>
      </c>
      <c r="E547" s="235">
        <f t="shared" si="42"/>
        <v>437.33</v>
      </c>
      <c r="F547" s="195">
        <v>0.2</v>
      </c>
    </row>
    <row r="548" spans="1:6" hidden="1" x14ac:dyDescent="0.25">
      <c r="A548" s="232" t="s">
        <v>1325</v>
      </c>
      <c r="B548" s="23" t="s">
        <v>243</v>
      </c>
      <c r="C548" s="27" t="s">
        <v>239</v>
      </c>
      <c r="D548" s="250">
        <v>2952</v>
      </c>
      <c r="E548" s="235">
        <f t="shared" si="42"/>
        <v>492</v>
      </c>
      <c r="F548" s="195">
        <v>0.2</v>
      </c>
    </row>
    <row r="549" spans="1:6" hidden="1" x14ac:dyDescent="0.25">
      <c r="A549" s="232" t="s">
        <v>1326</v>
      </c>
      <c r="B549" s="23" t="s">
        <v>984</v>
      </c>
      <c r="C549" s="27" t="s">
        <v>239</v>
      </c>
      <c r="D549" s="250">
        <v>1681</v>
      </c>
      <c r="E549" s="235">
        <f t="shared" si="42"/>
        <v>280.17</v>
      </c>
      <c r="F549" s="195">
        <v>0.2</v>
      </c>
    </row>
    <row r="550" spans="1:6" hidden="1" x14ac:dyDescent="0.25">
      <c r="A550" s="232" t="s">
        <v>1327</v>
      </c>
      <c r="B550" s="23" t="s">
        <v>985</v>
      </c>
      <c r="C550" s="27" t="s">
        <v>239</v>
      </c>
      <c r="D550" s="250">
        <v>1230</v>
      </c>
      <c r="E550" s="235">
        <f t="shared" si="42"/>
        <v>205</v>
      </c>
      <c r="F550" s="195">
        <v>0.2</v>
      </c>
    </row>
    <row r="551" spans="1:6" hidden="1" x14ac:dyDescent="0.25">
      <c r="A551" s="232" t="s">
        <v>1328</v>
      </c>
      <c r="B551" s="23" t="s">
        <v>986</v>
      </c>
      <c r="C551" s="27" t="s">
        <v>239</v>
      </c>
      <c r="D551" s="250">
        <v>2952</v>
      </c>
      <c r="E551" s="235">
        <f t="shared" si="42"/>
        <v>492</v>
      </c>
      <c r="F551" s="195">
        <v>0.2</v>
      </c>
    </row>
    <row r="552" spans="1:6" hidden="1" x14ac:dyDescent="0.25">
      <c r="A552" s="232" t="s">
        <v>1329</v>
      </c>
      <c r="B552" s="23" t="s">
        <v>18</v>
      </c>
      <c r="C552" s="27" t="s">
        <v>239</v>
      </c>
      <c r="D552" s="250">
        <v>2952</v>
      </c>
      <c r="E552" s="235">
        <f t="shared" si="42"/>
        <v>492</v>
      </c>
      <c r="F552" s="195">
        <v>0.2</v>
      </c>
    </row>
    <row r="553" spans="1:6" hidden="1" x14ac:dyDescent="0.25">
      <c r="A553" s="232" t="s">
        <v>1330</v>
      </c>
      <c r="B553" s="23" t="s">
        <v>987</v>
      </c>
      <c r="C553" s="27" t="s">
        <v>239</v>
      </c>
      <c r="D553" s="250">
        <v>1722</v>
      </c>
      <c r="E553" s="235">
        <f t="shared" si="42"/>
        <v>287</v>
      </c>
      <c r="F553" s="195">
        <v>0.2</v>
      </c>
    </row>
    <row r="554" spans="1:6" hidden="1" x14ac:dyDescent="0.25">
      <c r="A554" s="232" t="s">
        <v>1331</v>
      </c>
      <c r="B554" s="23" t="s">
        <v>988</v>
      </c>
      <c r="C554" s="27" t="s">
        <v>239</v>
      </c>
      <c r="D554" s="250">
        <v>2460</v>
      </c>
      <c r="E554" s="235">
        <f t="shared" si="42"/>
        <v>410</v>
      </c>
      <c r="F554" s="195">
        <v>0.2</v>
      </c>
    </row>
    <row r="555" spans="1:6" hidden="1" x14ac:dyDescent="0.25">
      <c r="A555" s="232" t="s">
        <v>1332</v>
      </c>
      <c r="B555" s="23" t="s">
        <v>964</v>
      </c>
      <c r="C555" s="27" t="s">
        <v>239</v>
      </c>
      <c r="D555" s="250">
        <v>2050</v>
      </c>
      <c r="E555" s="235">
        <f t="shared" si="42"/>
        <v>341.67</v>
      </c>
      <c r="F555" s="195">
        <v>0.2</v>
      </c>
    </row>
    <row r="556" spans="1:6" hidden="1" x14ac:dyDescent="0.25">
      <c r="A556" s="232" t="s">
        <v>1333</v>
      </c>
      <c r="B556" s="23" t="s">
        <v>249</v>
      </c>
      <c r="C556" s="27" t="s">
        <v>239</v>
      </c>
      <c r="D556" s="250">
        <v>2665</v>
      </c>
      <c r="E556" s="235">
        <f t="shared" si="42"/>
        <v>444.17</v>
      </c>
      <c r="F556" s="195">
        <v>0.2</v>
      </c>
    </row>
    <row r="557" spans="1:6" hidden="1" x14ac:dyDescent="0.25">
      <c r="A557" s="232" t="s">
        <v>1334</v>
      </c>
      <c r="B557" s="23" t="s">
        <v>966</v>
      </c>
      <c r="C557" s="27" t="s">
        <v>239</v>
      </c>
      <c r="D557" s="250">
        <v>2050</v>
      </c>
      <c r="E557" s="235">
        <f t="shared" si="42"/>
        <v>341.67</v>
      </c>
      <c r="F557" s="195">
        <v>0.2</v>
      </c>
    </row>
    <row r="558" spans="1:6" hidden="1" x14ac:dyDescent="0.25">
      <c r="A558" s="232" t="s">
        <v>1335</v>
      </c>
      <c r="B558" s="23" t="s">
        <v>989</v>
      </c>
      <c r="C558" s="27" t="s">
        <v>239</v>
      </c>
      <c r="D558" s="250">
        <v>1435</v>
      </c>
      <c r="E558" s="235">
        <f t="shared" si="42"/>
        <v>239.17</v>
      </c>
      <c r="F558" s="195">
        <v>0.2</v>
      </c>
    </row>
    <row r="559" spans="1:6" hidden="1" x14ac:dyDescent="0.25">
      <c r="A559" s="232" t="s">
        <v>1336</v>
      </c>
      <c r="B559" s="23" t="s">
        <v>990</v>
      </c>
      <c r="C559" s="27" t="s">
        <v>239</v>
      </c>
      <c r="D559" s="250">
        <v>1066</v>
      </c>
      <c r="E559" s="235">
        <f t="shared" si="42"/>
        <v>177.67</v>
      </c>
      <c r="F559" s="195">
        <v>0.2</v>
      </c>
    </row>
    <row r="560" spans="1:6" hidden="1" x14ac:dyDescent="0.25">
      <c r="A560" s="232" t="s">
        <v>1337</v>
      </c>
      <c r="B560" s="23" t="s">
        <v>991</v>
      </c>
      <c r="C560" s="27" t="s">
        <v>239</v>
      </c>
      <c r="D560" s="250">
        <v>1025</v>
      </c>
      <c r="E560" s="235">
        <f t="shared" si="42"/>
        <v>170.83</v>
      </c>
      <c r="F560" s="195">
        <v>0.2</v>
      </c>
    </row>
    <row r="561" spans="1:6" hidden="1" x14ac:dyDescent="0.25">
      <c r="A561" s="232" t="s">
        <v>1338</v>
      </c>
      <c r="B561" s="23" t="s">
        <v>240</v>
      </c>
      <c r="C561" s="27" t="s">
        <v>239</v>
      </c>
      <c r="D561" s="250">
        <v>2952</v>
      </c>
      <c r="E561" s="235">
        <f t="shared" si="42"/>
        <v>492</v>
      </c>
      <c r="F561" s="195">
        <v>0.2</v>
      </c>
    </row>
    <row r="562" spans="1:6" hidden="1" x14ac:dyDescent="0.25">
      <c r="A562" s="232" t="s">
        <v>1339</v>
      </c>
      <c r="B562" s="23" t="s">
        <v>992</v>
      </c>
      <c r="C562" s="27" t="s">
        <v>239</v>
      </c>
      <c r="D562" s="250">
        <v>1517</v>
      </c>
      <c r="E562" s="235">
        <f t="shared" si="42"/>
        <v>252.83</v>
      </c>
      <c r="F562" s="195">
        <v>0.2</v>
      </c>
    </row>
    <row r="563" spans="1:6" hidden="1" x14ac:dyDescent="0.25">
      <c r="A563" s="232" t="s">
        <v>1429</v>
      </c>
      <c r="B563" s="233" t="s">
        <v>1005</v>
      </c>
      <c r="C563" s="27" t="s">
        <v>239</v>
      </c>
      <c r="D563" s="250">
        <v>1025</v>
      </c>
      <c r="E563" s="235">
        <f t="shared" si="42"/>
        <v>170.83</v>
      </c>
      <c r="F563" s="195">
        <v>0.2</v>
      </c>
    </row>
    <row r="564" spans="1:6" hidden="1" x14ac:dyDescent="0.25">
      <c r="A564" s="232" t="s">
        <v>1430</v>
      </c>
      <c r="B564" s="331" t="s">
        <v>1006</v>
      </c>
      <c r="C564" s="27" t="s">
        <v>239</v>
      </c>
      <c r="D564" s="250">
        <v>1025</v>
      </c>
      <c r="E564" s="235">
        <f t="shared" si="42"/>
        <v>170.83</v>
      </c>
      <c r="F564" s="195">
        <v>0.2</v>
      </c>
    </row>
    <row r="565" spans="1:6" hidden="1" x14ac:dyDescent="0.25">
      <c r="A565" s="232" t="s">
        <v>1431</v>
      </c>
      <c r="B565" s="331" t="s">
        <v>1007</v>
      </c>
      <c r="C565" s="27" t="s">
        <v>239</v>
      </c>
      <c r="D565" s="250">
        <v>1640</v>
      </c>
      <c r="E565" s="235">
        <f t="shared" si="42"/>
        <v>273.33</v>
      </c>
      <c r="F565" s="195">
        <v>0.2</v>
      </c>
    </row>
    <row r="566" spans="1:6" hidden="1" x14ac:dyDescent="0.25">
      <c r="A566" s="232" t="s">
        <v>1432</v>
      </c>
      <c r="B566" s="331" t="s">
        <v>1008</v>
      </c>
      <c r="C566" s="27" t="s">
        <v>239</v>
      </c>
      <c r="D566" s="250">
        <v>1230</v>
      </c>
      <c r="E566" s="235">
        <f t="shared" si="42"/>
        <v>205</v>
      </c>
      <c r="F566" s="195">
        <v>0.2</v>
      </c>
    </row>
    <row r="567" spans="1:6" hidden="1" x14ac:dyDescent="0.25">
      <c r="A567" s="232" t="s">
        <v>1433</v>
      </c>
      <c r="B567" s="233" t="s">
        <v>1707</v>
      </c>
      <c r="C567" s="27" t="s">
        <v>239</v>
      </c>
      <c r="D567" s="235">
        <v>403</v>
      </c>
      <c r="E567" s="235">
        <f>ROUND(D567*F567/(100%+F567),2)</f>
        <v>67.17</v>
      </c>
      <c r="F567" s="195">
        <v>0.2</v>
      </c>
    </row>
    <row r="568" spans="1:6" hidden="1" x14ac:dyDescent="0.25">
      <c r="A568" s="232" t="s">
        <v>1434</v>
      </c>
      <c r="B568" s="233" t="s">
        <v>1845</v>
      </c>
      <c r="C568" s="27" t="s">
        <v>239</v>
      </c>
      <c r="D568" s="235">
        <v>497</v>
      </c>
      <c r="E568" s="235">
        <f>ROUND(D568*F568/(100%+F568),2)</f>
        <v>82.83</v>
      </c>
      <c r="F568" s="195">
        <v>0.2</v>
      </c>
    </row>
    <row r="569" spans="1:6" hidden="1" x14ac:dyDescent="0.25">
      <c r="A569" s="232" t="s">
        <v>1435</v>
      </c>
      <c r="B569" s="233" t="s">
        <v>1846</v>
      </c>
      <c r="C569" s="27" t="s">
        <v>239</v>
      </c>
      <c r="D569" s="235">
        <v>202</v>
      </c>
      <c r="E569" s="235">
        <f>ROUND(D569*F569/(100%+F569),2)</f>
        <v>33.67</v>
      </c>
      <c r="F569" s="195">
        <v>0.2</v>
      </c>
    </row>
    <row r="570" spans="1:6" hidden="1" x14ac:dyDescent="0.25">
      <c r="A570" s="232" t="s">
        <v>1436</v>
      </c>
      <c r="B570" s="233" t="s">
        <v>358</v>
      </c>
      <c r="C570" s="27" t="s">
        <v>239</v>
      </c>
      <c r="D570" s="235">
        <v>5376</v>
      </c>
      <c r="E570" s="235">
        <f>ROUND(D570*F570/(100%+F570),2)</f>
        <v>896</v>
      </c>
      <c r="F570" s="195">
        <v>0.2</v>
      </c>
    </row>
    <row r="571" spans="1:6" hidden="1" x14ac:dyDescent="0.25">
      <c r="A571" s="232" t="s">
        <v>1437</v>
      </c>
      <c r="B571" s="233" t="s">
        <v>359</v>
      </c>
      <c r="C571" s="27" t="s">
        <v>239</v>
      </c>
      <c r="D571" s="235">
        <v>12096</v>
      </c>
      <c r="E571" s="235">
        <f>ROUND(D571*F571/(100%+F571),2)</f>
        <v>2016</v>
      </c>
      <c r="F571" s="195">
        <v>0.2</v>
      </c>
    </row>
    <row r="572" spans="1:6" hidden="1" x14ac:dyDescent="0.25">
      <c r="A572" s="477" t="s">
        <v>1340</v>
      </c>
      <c r="B572" s="514" t="s">
        <v>372</v>
      </c>
      <c r="C572" s="514"/>
      <c r="D572" s="514"/>
      <c r="E572" s="514"/>
      <c r="F572" s="514"/>
    </row>
    <row r="573" spans="1:6" hidden="1" x14ac:dyDescent="0.25">
      <c r="A573" s="232" t="s">
        <v>4176</v>
      </c>
      <c r="B573" s="233" t="s">
        <v>645</v>
      </c>
      <c r="C573" s="234" t="s">
        <v>239</v>
      </c>
      <c r="D573" s="235">
        <v>1926</v>
      </c>
      <c r="E573" s="235">
        <f t="shared" ref="E573:E579" si="43">ROUND(D573*F573/(100%+F573),2)</f>
        <v>321</v>
      </c>
      <c r="F573" s="195">
        <v>0.2</v>
      </c>
    </row>
    <row r="574" spans="1:6" ht="25.5" hidden="1" x14ac:dyDescent="0.25">
      <c r="A574" s="232" t="s">
        <v>4177</v>
      </c>
      <c r="B574" s="233" t="s">
        <v>644</v>
      </c>
      <c r="C574" s="234" t="s">
        <v>239</v>
      </c>
      <c r="D574" s="235">
        <v>44800</v>
      </c>
      <c r="E574" s="235">
        <f t="shared" si="43"/>
        <v>7466.67</v>
      </c>
      <c r="F574" s="195">
        <v>0.2</v>
      </c>
    </row>
    <row r="575" spans="1:6" hidden="1" x14ac:dyDescent="0.25">
      <c r="A575" s="232" t="s">
        <v>4178</v>
      </c>
      <c r="B575" s="233" t="s">
        <v>708</v>
      </c>
      <c r="C575" s="234" t="s">
        <v>304</v>
      </c>
      <c r="D575" s="235">
        <v>672</v>
      </c>
      <c r="E575" s="235">
        <f t="shared" si="43"/>
        <v>112</v>
      </c>
      <c r="F575" s="195">
        <v>0.2</v>
      </c>
    </row>
    <row r="576" spans="1:6" hidden="1" x14ac:dyDescent="0.25">
      <c r="A576" s="232" t="s">
        <v>4179</v>
      </c>
      <c r="B576" s="233" t="s">
        <v>711</v>
      </c>
      <c r="C576" s="234" t="s">
        <v>304</v>
      </c>
      <c r="D576" s="235">
        <v>672</v>
      </c>
      <c r="E576" s="235">
        <f t="shared" si="43"/>
        <v>112</v>
      </c>
      <c r="F576" s="195">
        <v>0.2</v>
      </c>
    </row>
    <row r="577" spans="1:6" hidden="1" x14ac:dyDescent="0.25">
      <c r="A577" s="232" t="s">
        <v>4180</v>
      </c>
      <c r="B577" s="233" t="s">
        <v>709</v>
      </c>
      <c r="C577" s="234" t="s">
        <v>304</v>
      </c>
      <c r="D577" s="235">
        <v>672</v>
      </c>
      <c r="E577" s="235">
        <f t="shared" si="43"/>
        <v>112</v>
      </c>
      <c r="F577" s="195">
        <v>0.2</v>
      </c>
    </row>
    <row r="578" spans="1:6" hidden="1" x14ac:dyDescent="0.25">
      <c r="A578" s="232" t="s">
        <v>4181</v>
      </c>
      <c r="B578" s="233" t="s">
        <v>2391</v>
      </c>
      <c r="C578" s="234" t="s">
        <v>304</v>
      </c>
      <c r="D578" s="235">
        <v>4032</v>
      </c>
      <c r="E578" s="235">
        <f t="shared" si="43"/>
        <v>672</v>
      </c>
      <c r="F578" s="195">
        <v>0.2</v>
      </c>
    </row>
    <row r="579" spans="1:6" hidden="1" x14ac:dyDescent="0.25">
      <c r="A579" s="232" t="s">
        <v>4182</v>
      </c>
      <c r="B579" s="233" t="s">
        <v>710</v>
      </c>
      <c r="C579" s="234" t="s">
        <v>304</v>
      </c>
      <c r="D579" s="235">
        <v>2800</v>
      </c>
      <c r="E579" s="235">
        <f t="shared" si="43"/>
        <v>466.67</v>
      </c>
      <c r="F579" s="195">
        <v>0.2</v>
      </c>
    </row>
    <row r="580" spans="1:6" hidden="1" x14ac:dyDescent="0.25">
      <c r="A580" s="477" t="s">
        <v>2732</v>
      </c>
      <c r="B580" s="514" t="s">
        <v>2379</v>
      </c>
      <c r="C580" s="514"/>
      <c r="D580" s="514"/>
      <c r="E580" s="514"/>
      <c r="F580" s="514"/>
    </row>
    <row r="581" spans="1:6" hidden="1" x14ac:dyDescent="0.25">
      <c r="A581" s="232" t="s">
        <v>2733</v>
      </c>
      <c r="B581" s="233" t="s">
        <v>3562</v>
      </c>
      <c r="C581" s="234" t="s">
        <v>239</v>
      </c>
      <c r="D581" s="235">
        <v>22400</v>
      </c>
      <c r="E581" s="235">
        <f t="shared" ref="E581:E609" si="44">ROUND(D581*F581/(100%+F581),2)</f>
        <v>3733.33</v>
      </c>
      <c r="F581" s="195">
        <v>0.2</v>
      </c>
    </row>
    <row r="582" spans="1:6" hidden="1" x14ac:dyDescent="0.25">
      <c r="A582" s="232" t="s">
        <v>3765</v>
      </c>
      <c r="B582" s="233" t="s">
        <v>3563</v>
      </c>
      <c r="C582" s="234" t="s">
        <v>239</v>
      </c>
      <c r="D582" s="235">
        <v>22400</v>
      </c>
      <c r="E582" s="235">
        <f t="shared" si="44"/>
        <v>3733.33</v>
      </c>
      <c r="F582" s="195">
        <v>0.2</v>
      </c>
    </row>
    <row r="583" spans="1:6" hidden="1" x14ac:dyDescent="0.25">
      <c r="A583" s="232" t="s">
        <v>3766</v>
      </c>
      <c r="B583" s="233" t="s">
        <v>3564</v>
      </c>
      <c r="C583" s="234" t="s">
        <v>239</v>
      </c>
      <c r="D583" s="235">
        <v>40000</v>
      </c>
      <c r="E583" s="235">
        <f t="shared" si="44"/>
        <v>6666.67</v>
      </c>
      <c r="F583" s="195">
        <v>0.2</v>
      </c>
    </row>
    <row r="584" spans="1:6" hidden="1" x14ac:dyDescent="0.25">
      <c r="A584" s="232" t="s">
        <v>3767</v>
      </c>
      <c r="B584" s="233" t="s">
        <v>3565</v>
      </c>
      <c r="C584" s="234" t="s">
        <v>239</v>
      </c>
      <c r="D584" s="235">
        <v>50400</v>
      </c>
      <c r="E584" s="235">
        <f t="shared" si="44"/>
        <v>8400</v>
      </c>
      <c r="F584" s="195">
        <v>0.2</v>
      </c>
    </row>
    <row r="585" spans="1:6" hidden="1" x14ac:dyDescent="0.25">
      <c r="A585" s="232" t="s">
        <v>3768</v>
      </c>
      <c r="B585" s="233" t="s">
        <v>3566</v>
      </c>
      <c r="C585" s="234" t="s">
        <v>239</v>
      </c>
      <c r="D585" s="235">
        <v>50400</v>
      </c>
      <c r="E585" s="235">
        <f t="shared" si="44"/>
        <v>8400</v>
      </c>
      <c r="F585" s="195">
        <v>0.2</v>
      </c>
    </row>
    <row r="586" spans="1:6" hidden="1" x14ac:dyDescent="0.25">
      <c r="A586" s="232" t="s">
        <v>3769</v>
      </c>
      <c r="B586" s="233" t="s">
        <v>3567</v>
      </c>
      <c r="C586" s="234" t="s">
        <v>239</v>
      </c>
      <c r="D586" s="235">
        <v>50400</v>
      </c>
      <c r="E586" s="235">
        <f t="shared" si="44"/>
        <v>8400</v>
      </c>
      <c r="F586" s="195">
        <v>0.2</v>
      </c>
    </row>
    <row r="587" spans="1:6" hidden="1" x14ac:dyDescent="0.25">
      <c r="A587" s="232" t="s">
        <v>3770</v>
      </c>
      <c r="B587" s="233" t="s">
        <v>1847</v>
      </c>
      <c r="C587" s="234" t="s">
        <v>239</v>
      </c>
      <c r="D587" s="235">
        <v>22400</v>
      </c>
      <c r="E587" s="235">
        <f t="shared" si="44"/>
        <v>3733.33</v>
      </c>
      <c r="F587" s="195">
        <v>0.2</v>
      </c>
    </row>
    <row r="588" spans="1:6" hidden="1" x14ac:dyDescent="0.25">
      <c r="A588" s="232" t="s">
        <v>3771</v>
      </c>
      <c r="B588" s="233" t="s">
        <v>1848</v>
      </c>
      <c r="C588" s="234" t="s">
        <v>239</v>
      </c>
      <c r="D588" s="235">
        <v>22400</v>
      </c>
      <c r="E588" s="235">
        <f t="shared" si="44"/>
        <v>3733.33</v>
      </c>
      <c r="F588" s="195">
        <v>0.2</v>
      </c>
    </row>
    <row r="589" spans="1:6" hidden="1" x14ac:dyDescent="0.25">
      <c r="A589" s="232" t="s">
        <v>3772</v>
      </c>
      <c r="B589" s="233" t="s">
        <v>1849</v>
      </c>
      <c r="C589" s="234" t="s">
        <v>239</v>
      </c>
      <c r="D589" s="235">
        <v>22400</v>
      </c>
      <c r="E589" s="235">
        <f t="shared" si="44"/>
        <v>3733.33</v>
      </c>
      <c r="F589" s="195">
        <v>0.2</v>
      </c>
    </row>
    <row r="590" spans="1:6" hidden="1" x14ac:dyDescent="0.25">
      <c r="A590" s="232" t="s">
        <v>3773</v>
      </c>
      <c r="B590" s="233" t="s">
        <v>1850</v>
      </c>
      <c r="C590" s="234" t="s">
        <v>239</v>
      </c>
      <c r="D590" s="235">
        <v>22400</v>
      </c>
      <c r="E590" s="235">
        <f t="shared" si="44"/>
        <v>3733.33</v>
      </c>
      <c r="F590" s="195">
        <v>0.2</v>
      </c>
    </row>
    <row r="591" spans="1:6" hidden="1" x14ac:dyDescent="0.25">
      <c r="A591" s="232" t="s">
        <v>3774</v>
      </c>
      <c r="B591" s="233" t="s">
        <v>1851</v>
      </c>
      <c r="C591" s="234" t="s">
        <v>239</v>
      </c>
      <c r="D591" s="235">
        <v>33600</v>
      </c>
      <c r="E591" s="235">
        <f t="shared" si="44"/>
        <v>5600</v>
      </c>
      <c r="F591" s="195">
        <v>0.2</v>
      </c>
    </row>
    <row r="592" spans="1:6" hidden="1" x14ac:dyDescent="0.25">
      <c r="A592" s="232" t="s">
        <v>3775</v>
      </c>
      <c r="B592" s="233" t="s">
        <v>1852</v>
      </c>
      <c r="C592" s="234" t="s">
        <v>239</v>
      </c>
      <c r="D592" s="235">
        <v>56560</v>
      </c>
      <c r="E592" s="235">
        <f t="shared" si="44"/>
        <v>9426.67</v>
      </c>
      <c r="F592" s="195">
        <v>0.2</v>
      </c>
    </row>
    <row r="593" spans="1:6" hidden="1" x14ac:dyDescent="0.25">
      <c r="A593" s="232" t="s">
        <v>3776</v>
      </c>
      <c r="B593" s="233" t="s">
        <v>1853</v>
      </c>
      <c r="C593" s="234" t="s">
        <v>239</v>
      </c>
      <c r="D593" s="235">
        <v>56560</v>
      </c>
      <c r="E593" s="235">
        <f t="shared" si="44"/>
        <v>9426.67</v>
      </c>
      <c r="F593" s="195">
        <v>0.2</v>
      </c>
    </row>
    <row r="594" spans="1:6" hidden="1" x14ac:dyDescent="0.25">
      <c r="A594" s="232" t="s">
        <v>3777</v>
      </c>
      <c r="B594" s="233" t="s">
        <v>1854</v>
      </c>
      <c r="C594" s="234" t="s">
        <v>239</v>
      </c>
      <c r="D594" s="235">
        <v>56560</v>
      </c>
      <c r="E594" s="235">
        <f t="shared" si="44"/>
        <v>9426.67</v>
      </c>
      <c r="F594" s="195">
        <v>0.2</v>
      </c>
    </row>
    <row r="595" spans="1:6" hidden="1" x14ac:dyDescent="0.25">
      <c r="A595" s="232" t="s">
        <v>3778</v>
      </c>
      <c r="B595" s="233" t="s">
        <v>1855</v>
      </c>
      <c r="C595" s="234" t="s">
        <v>239</v>
      </c>
      <c r="D595" s="235">
        <v>33600</v>
      </c>
      <c r="E595" s="235">
        <f t="shared" si="44"/>
        <v>5600</v>
      </c>
      <c r="F595" s="195">
        <v>0.2</v>
      </c>
    </row>
    <row r="596" spans="1:6" hidden="1" x14ac:dyDescent="0.25">
      <c r="A596" s="232" t="s">
        <v>3779</v>
      </c>
      <c r="B596" s="233" t="s">
        <v>1856</v>
      </c>
      <c r="C596" s="234" t="s">
        <v>239</v>
      </c>
      <c r="D596" s="235">
        <v>33600</v>
      </c>
      <c r="E596" s="235">
        <f t="shared" si="44"/>
        <v>5600</v>
      </c>
      <c r="F596" s="195">
        <v>0.2</v>
      </c>
    </row>
    <row r="597" spans="1:6" hidden="1" x14ac:dyDescent="0.25">
      <c r="A597" s="232" t="s">
        <v>3780</v>
      </c>
      <c r="B597" s="233" t="s">
        <v>993</v>
      </c>
      <c r="C597" s="234" t="s">
        <v>239</v>
      </c>
      <c r="D597" s="250">
        <v>7790</v>
      </c>
      <c r="E597" s="235">
        <f t="shared" si="44"/>
        <v>1298.33</v>
      </c>
      <c r="F597" s="195">
        <v>0.2</v>
      </c>
    </row>
    <row r="598" spans="1:6" hidden="1" x14ac:dyDescent="0.25">
      <c r="A598" s="232" t="s">
        <v>3781</v>
      </c>
      <c r="B598" s="233" t="s">
        <v>994</v>
      </c>
      <c r="C598" s="234" t="s">
        <v>239</v>
      </c>
      <c r="D598" s="250">
        <v>12300</v>
      </c>
      <c r="E598" s="235">
        <f t="shared" si="44"/>
        <v>2050</v>
      </c>
      <c r="F598" s="195">
        <v>0.2</v>
      </c>
    </row>
    <row r="599" spans="1:6" hidden="1" x14ac:dyDescent="0.25">
      <c r="A599" s="232" t="s">
        <v>3782</v>
      </c>
      <c r="B599" s="233" t="s">
        <v>995</v>
      </c>
      <c r="C599" s="234" t="s">
        <v>239</v>
      </c>
      <c r="D599" s="250">
        <v>9348</v>
      </c>
      <c r="E599" s="235">
        <f t="shared" si="44"/>
        <v>1558</v>
      </c>
      <c r="F599" s="195">
        <v>0.2</v>
      </c>
    </row>
    <row r="600" spans="1:6" hidden="1" x14ac:dyDescent="0.25">
      <c r="A600" s="232" t="s">
        <v>3783</v>
      </c>
      <c r="B600" s="233" t="s">
        <v>996</v>
      </c>
      <c r="C600" s="234" t="s">
        <v>239</v>
      </c>
      <c r="D600" s="250">
        <v>12300</v>
      </c>
      <c r="E600" s="235">
        <f t="shared" si="44"/>
        <v>2050</v>
      </c>
      <c r="F600" s="195">
        <v>0.2</v>
      </c>
    </row>
    <row r="601" spans="1:6" hidden="1" x14ac:dyDescent="0.25">
      <c r="A601" s="232" t="s">
        <v>3784</v>
      </c>
      <c r="B601" s="233" t="s">
        <v>997</v>
      </c>
      <c r="C601" s="234" t="s">
        <v>239</v>
      </c>
      <c r="D601" s="250">
        <v>13120</v>
      </c>
      <c r="E601" s="235">
        <f t="shared" si="44"/>
        <v>2186.67</v>
      </c>
      <c r="F601" s="195">
        <v>0.2</v>
      </c>
    </row>
    <row r="602" spans="1:6" hidden="1" x14ac:dyDescent="0.25">
      <c r="A602" s="232" t="s">
        <v>3785</v>
      </c>
      <c r="B602" s="233" t="s">
        <v>998</v>
      </c>
      <c r="C602" s="234" t="s">
        <v>239</v>
      </c>
      <c r="D602" s="250">
        <v>2912</v>
      </c>
      <c r="E602" s="235">
        <f t="shared" si="44"/>
        <v>485.33</v>
      </c>
      <c r="F602" s="195">
        <v>0.2</v>
      </c>
    </row>
    <row r="603" spans="1:6" hidden="1" x14ac:dyDescent="0.25">
      <c r="A603" s="232" t="s">
        <v>3786</v>
      </c>
      <c r="B603" s="233" t="s">
        <v>999</v>
      </c>
      <c r="C603" s="234" t="s">
        <v>239</v>
      </c>
      <c r="D603" s="250">
        <v>2912</v>
      </c>
      <c r="E603" s="235">
        <f t="shared" si="44"/>
        <v>485.33</v>
      </c>
      <c r="F603" s="195">
        <v>0.2</v>
      </c>
    </row>
    <row r="604" spans="1:6" hidden="1" x14ac:dyDescent="0.25">
      <c r="A604" s="232" t="s">
        <v>3787</v>
      </c>
      <c r="B604" s="233" t="s">
        <v>1000</v>
      </c>
      <c r="C604" s="234" t="s">
        <v>239</v>
      </c>
      <c r="D604" s="250">
        <v>1230</v>
      </c>
      <c r="E604" s="235">
        <f t="shared" si="44"/>
        <v>205</v>
      </c>
      <c r="F604" s="195">
        <v>0.2</v>
      </c>
    </row>
    <row r="605" spans="1:6" hidden="1" x14ac:dyDescent="0.25">
      <c r="A605" s="232" t="s">
        <v>3788</v>
      </c>
      <c r="B605" s="331" t="s">
        <v>1001</v>
      </c>
      <c r="C605" s="234" t="s">
        <v>239</v>
      </c>
      <c r="D605" s="250">
        <v>1230</v>
      </c>
      <c r="E605" s="235">
        <f t="shared" si="44"/>
        <v>205</v>
      </c>
      <c r="F605" s="195">
        <v>0.2</v>
      </c>
    </row>
    <row r="606" spans="1:6" hidden="1" x14ac:dyDescent="0.25">
      <c r="A606" s="232" t="s">
        <v>3789</v>
      </c>
      <c r="B606" s="331" t="s">
        <v>1002</v>
      </c>
      <c r="C606" s="234" t="s">
        <v>239</v>
      </c>
      <c r="D606" s="250">
        <v>1722</v>
      </c>
      <c r="E606" s="235">
        <f t="shared" si="44"/>
        <v>287</v>
      </c>
      <c r="F606" s="195">
        <v>0.2</v>
      </c>
    </row>
    <row r="607" spans="1:6" hidden="1" x14ac:dyDescent="0.25">
      <c r="A607" s="477" t="s">
        <v>2734</v>
      </c>
      <c r="B607" s="476" t="s">
        <v>253</v>
      </c>
      <c r="C607" s="234" t="s">
        <v>239</v>
      </c>
      <c r="D607" s="235">
        <v>97440</v>
      </c>
      <c r="E607" s="235">
        <f t="shared" si="44"/>
        <v>16240</v>
      </c>
      <c r="F607" s="195">
        <v>0.2</v>
      </c>
    </row>
    <row r="608" spans="1:6" ht="25.5" hidden="1" x14ac:dyDescent="0.25">
      <c r="A608" s="232" t="s">
        <v>2735</v>
      </c>
      <c r="B608" s="331" t="s">
        <v>1003</v>
      </c>
      <c r="C608" s="234" t="s">
        <v>239</v>
      </c>
      <c r="D608" s="250">
        <v>1312</v>
      </c>
      <c r="E608" s="235">
        <f t="shared" si="44"/>
        <v>218.67</v>
      </c>
      <c r="F608" s="195">
        <v>0.2</v>
      </c>
    </row>
    <row r="609" spans="1:6" ht="28.5" hidden="1" customHeight="1" x14ac:dyDescent="0.25">
      <c r="A609" s="477" t="s">
        <v>3790</v>
      </c>
      <c r="B609" s="476" t="s">
        <v>254</v>
      </c>
      <c r="C609" s="234" t="s">
        <v>239</v>
      </c>
      <c r="D609" s="235">
        <v>100800</v>
      </c>
      <c r="E609" s="235">
        <f t="shared" si="44"/>
        <v>16800</v>
      </c>
      <c r="F609" s="195">
        <v>0.2</v>
      </c>
    </row>
    <row r="610" spans="1:6" ht="38.25" hidden="1" x14ac:dyDescent="0.25">
      <c r="A610" s="232" t="s">
        <v>3791</v>
      </c>
      <c r="B610" s="233" t="s">
        <v>2364</v>
      </c>
      <c r="C610" s="234" t="s">
        <v>239</v>
      </c>
      <c r="D610" s="250" t="s">
        <v>11</v>
      </c>
      <c r="E610" s="15"/>
      <c r="F610" s="195" t="s">
        <v>1496</v>
      </c>
    </row>
    <row r="611" spans="1:6" ht="42.75" hidden="1" customHeight="1" x14ac:dyDescent="0.25">
      <c r="A611" s="232" t="s">
        <v>3792</v>
      </c>
      <c r="B611" s="233" t="s">
        <v>2333</v>
      </c>
      <c r="C611" s="234" t="s">
        <v>239</v>
      </c>
      <c r="D611" s="250" t="s">
        <v>11</v>
      </c>
      <c r="E611" s="15"/>
      <c r="F611" s="195" t="s">
        <v>1499</v>
      </c>
    </row>
    <row r="612" spans="1:6" ht="29.25" hidden="1" customHeight="1" x14ac:dyDescent="0.25">
      <c r="A612" s="232" t="s">
        <v>4011</v>
      </c>
      <c r="B612" s="233" t="s">
        <v>4140</v>
      </c>
      <c r="C612" s="234" t="s">
        <v>4012</v>
      </c>
      <c r="D612" s="250">
        <v>45000</v>
      </c>
      <c r="E612" s="15">
        <f t="shared" ref="E612:E614" si="45">ROUND(D612*F612/(100%+F612),2)</f>
        <v>7500</v>
      </c>
      <c r="F612" s="195">
        <v>0.2</v>
      </c>
    </row>
    <row r="613" spans="1:6" ht="16.5" hidden="1" customHeight="1" x14ac:dyDescent="0.25">
      <c r="A613" s="232" t="s">
        <v>4013</v>
      </c>
      <c r="B613" s="233" t="s">
        <v>4137</v>
      </c>
      <c r="C613" s="234" t="s">
        <v>239</v>
      </c>
      <c r="D613" s="250">
        <v>90000</v>
      </c>
      <c r="E613" s="15">
        <f t="shared" si="45"/>
        <v>15000</v>
      </c>
      <c r="F613" s="195">
        <v>0.2</v>
      </c>
    </row>
    <row r="614" spans="1:6" ht="15.75" hidden="1" customHeight="1" x14ac:dyDescent="0.25">
      <c r="A614" s="232" t="s">
        <v>4138</v>
      </c>
      <c r="B614" s="233" t="s">
        <v>4139</v>
      </c>
      <c r="C614" s="234" t="s">
        <v>239</v>
      </c>
      <c r="D614" s="250">
        <v>5000</v>
      </c>
      <c r="E614" s="15">
        <f t="shared" si="45"/>
        <v>833.33</v>
      </c>
      <c r="F614" s="195">
        <v>0.2</v>
      </c>
    </row>
    <row r="615" spans="1:6" ht="27" hidden="1" customHeight="1" x14ac:dyDescent="0.25">
      <c r="A615" s="232" t="s">
        <v>4057</v>
      </c>
      <c r="B615" s="233" t="s">
        <v>4058</v>
      </c>
      <c r="C615" s="234" t="s">
        <v>239</v>
      </c>
      <c r="D615" s="250" t="s">
        <v>11</v>
      </c>
      <c r="E615" s="15"/>
      <c r="F615" s="195" t="s">
        <v>1499</v>
      </c>
    </row>
    <row r="616" spans="1:6" ht="15.75" hidden="1" customHeight="1" x14ac:dyDescent="0.25">
      <c r="A616" s="332" t="s">
        <v>163</v>
      </c>
      <c r="B616" s="530" t="s">
        <v>1128</v>
      </c>
      <c r="C616" s="530"/>
      <c r="D616" s="530"/>
      <c r="E616" s="530"/>
      <c r="F616" s="530"/>
    </row>
    <row r="617" spans="1:6" s="2" customFormat="1" ht="15.75" hidden="1" x14ac:dyDescent="0.25">
      <c r="A617" s="477" t="s">
        <v>0</v>
      </c>
      <c r="B617" s="475" t="s">
        <v>127</v>
      </c>
      <c r="C617" s="475" t="s">
        <v>32</v>
      </c>
      <c r="D617" s="474" t="s">
        <v>1</v>
      </c>
      <c r="E617" s="238" t="s">
        <v>377</v>
      </c>
      <c r="F617" s="84" t="s">
        <v>392</v>
      </c>
    </row>
    <row r="618" spans="1:6" s="193" customFormat="1" ht="12.75" hidden="1" customHeight="1" x14ac:dyDescent="0.25">
      <c r="A618" s="477" t="s">
        <v>600</v>
      </c>
      <c r="B618" s="514" t="s">
        <v>2380</v>
      </c>
      <c r="C618" s="514"/>
      <c r="D618" s="514"/>
      <c r="E618" s="514"/>
      <c r="F618" s="514"/>
    </row>
    <row r="619" spans="1:6" ht="25.5" hidden="1" customHeight="1" x14ac:dyDescent="0.25">
      <c r="A619" s="232" t="s">
        <v>1342</v>
      </c>
      <c r="B619" s="233" t="s">
        <v>270</v>
      </c>
      <c r="C619" s="234" t="s">
        <v>304</v>
      </c>
      <c r="D619" s="235">
        <v>95592</v>
      </c>
      <c r="E619" s="235">
        <f t="shared" ref="E619:E628" si="46">ROUND(D619*F619/(100%+F619),2)</f>
        <v>15932</v>
      </c>
      <c r="F619" s="195">
        <v>0.2</v>
      </c>
    </row>
    <row r="620" spans="1:6" hidden="1" x14ac:dyDescent="0.25">
      <c r="A620" s="232" t="s">
        <v>1343</v>
      </c>
      <c r="B620" s="233" t="s">
        <v>271</v>
      </c>
      <c r="C620" s="234" t="s">
        <v>304</v>
      </c>
      <c r="D620" s="235">
        <v>121083</v>
      </c>
      <c r="E620" s="235">
        <f t="shared" si="46"/>
        <v>20180.5</v>
      </c>
      <c r="F620" s="195">
        <v>0.2</v>
      </c>
    </row>
    <row r="621" spans="1:6" hidden="1" x14ac:dyDescent="0.25">
      <c r="A621" s="232" t="s">
        <v>1344</v>
      </c>
      <c r="B621" s="233" t="s">
        <v>272</v>
      </c>
      <c r="C621" s="234" t="s">
        <v>304</v>
      </c>
      <c r="D621" s="235">
        <v>152947</v>
      </c>
      <c r="E621" s="235">
        <f t="shared" si="46"/>
        <v>25491.17</v>
      </c>
      <c r="F621" s="195">
        <v>0.2</v>
      </c>
    </row>
    <row r="622" spans="1:6" hidden="1" x14ac:dyDescent="0.25">
      <c r="A622" s="232" t="s">
        <v>1345</v>
      </c>
      <c r="B622" s="233" t="s">
        <v>273</v>
      </c>
      <c r="C622" s="234" t="s">
        <v>304</v>
      </c>
      <c r="D622" s="235">
        <v>191184</v>
      </c>
      <c r="E622" s="235">
        <f t="shared" si="46"/>
        <v>31864</v>
      </c>
      <c r="F622" s="195">
        <v>0.2</v>
      </c>
    </row>
    <row r="623" spans="1:6" s="193" customFormat="1" hidden="1" x14ac:dyDescent="0.25">
      <c r="A623" s="232" t="s">
        <v>1346</v>
      </c>
      <c r="B623" s="233" t="s">
        <v>274</v>
      </c>
      <c r="C623" s="234" t="s">
        <v>304</v>
      </c>
      <c r="D623" s="235">
        <v>223048</v>
      </c>
      <c r="E623" s="235">
        <f t="shared" si="46"/>
        <v>37174.67</v>
      </c>
      <c r="F623" s="195">
        <v>0.2</v>
      </c>
    </row>
    <row r="624" spans="1:6" hidden="1" x14ac:dyDescent="0.25">
      <c r="A624" s="232" t="s">
        <v>1347</v>
      </c>
      <c r="B624" s="233" t="s">
        <v>275</v>
      </c>
      <c r="C624" s="234" t="s">
        <v>304</v>
      </c>
      <c r="D624" s="235">
        <v>254912</v>
      </c>
      <c r="E624" s="235">
        <f t="shared" si="46"/>
        <v>42485.33</v>
      </c>
      <c r="F624" s="195">
        <v>0.2</v>
      </c>
    </row>
    <row r="625" spans="1:6" hidden="1" x14ac:dyDescent="0.25">
      <c r="A625" s="232" t="s">
        <v>1348</v>
      </c>
      <c r="B625" s="233" t="s">
        <v>276</v>
      </c>
      <c r="C625" s="234" t="s">
        <v>304</v>
      </c>
      <c r="D625" s="235">
        <v>318640</v>
      </c>
      <c r="E625" s="235">
        <f t="shared" si="46"/>
        <v>53106.67</v>
      </c>
      <c r="F625" s="195">
        <v>0.2</v>
      </c>
    </row>
    <row r="626" spans="1:6" hidden="1" x14ac:dyDescent="0.25">
      <c r="A626" s="232" t="s">
        <v>1349</v>
      </c>
      <c r="B626" s="233" t="s">
        <v>277</v>
      </c>
      <c r="C626" s="234" t="s">
        <v>304</v>
      </c>
      <c r="D626" s="235">
        <v>331386</v>
      </c>
      <c r="E626" s="235">
        <f t="shared" si="46"/>
        <v>55231</v>
      </c>
      <c r="F626" s="195">
        <v>0.2</v>
      </c>
    </row>
    <row r="627" spans="1:6" s="193" customFormat="1" hidden="1" x14ac:dyDescent="0.25">
      <c r="A627" s="232" t="s">
        <v>1350</v>
      </c>
      <c r="B627" s="233" t="s">
        <v>278</v>
      </c>
      <c r="C627" s="234" t="s">
        <v>304</v>
      </c>
      <c r="D627" s="235">
        <v>344131</v>
      </c>
      <c r="E627" s="235">
        <f t="shared" si="46"/>
        <v>57355.17</v>
      </c>
      <c r="F627" s="195">
        <v>0.2</v>
      </c>
    </row>
    <row r="628" spans="1:6" hidden="1" x14ac:dyDescent="0.25">
      <c r="A628" s="232" t="s">
        <v>1351</v>
      </c>
      <c r="B628" s="233" t="s">
        <v>279</v>
      </c>
      <c r="C628" s="234" t="s">
        <v>304</v>
      </c>
      <c r="D628" s="235">
        <v>356877</v>
      </c>
      <c r="E628" s="235">
        <f t="shared" si="46"/>
        <v>59479.5</v>
      </c>
      <c r="F628" s="195">
        <v>0.2</v>
      </c>
    </row>
    <row r="629" spans="1:6" hidden="1" x14ac:dyDescent="0.25">
      <c r="A629" s="232" t="s">
        <v>1352</v>
      </c>
      <c r="B629" s="233" t="s">
        <v>280</v>
      </c>
      <c r="C629" s="234" t="s">
        <v>304</v>
      </c>
      <c r="D629" s="235" t="s">
        <v>11</v>
      </c>
      <c r="E629" s="235"/>
      <c r="F629" s="195">
        <v>0.2</v>
      </c>
    </row>
    <row r="630" spans="1:6" ht="12.75" hidden="1" customHeight="1" x14ac:dyDescent="0.25">
      <c r="A630" s="477" t="s">
        <v>602</v>
      </c>
      <c r="B630" s="514" t="s">
        <v>281</v>
      </c>
      <c r="C630" s="514"/>
      <c r="D630" s="514"/>
      <c r="E630" s="514"/>
      <c r="F630" s="514"/>
    </row>
    <row r="631" spans="1:6" s="193" customFormat="1" ht="25.5" hidden="1" customHeight="1" x14ac:dyDescent="0.25">
      <c r="A631" s="232" t="s">
        <v>1353</v>
      </c>
      <c r="B631" s="233" t="s">
        <v>282</v>
      </c>
      <c r="C631" s="234" t="s">
        <v>304</v>
      </c>
      <c r="D631" s="235">
        <v>305894</v>
      </c>
      <c r="E631" s="235">
        <f t="shared" ref="E631:E635" si="47">ROUND(D631*F631/(100%+F631),2)</f>
        <v>50982.33</v>
      </c>
      <c r="F631" s="195">
        <v>0.2</v>
      </c>
    </row>
    <row r="632" spans="1:6" hidden="1" x14ac:dyDescent="0.25">
      <c r="A632" s="232" t="s">
        <v>1354</v>
      </c>
      <c r="B632" s="233" t="s">
        <v>276</v>
      </c>
      <c r="C632" s="234" t="s">
        <v>304</v>
      </c>
      <c r="D632" s="235">
        <v>318640</v>
      </c>
      <c r="E632" s="235">
        <f t="shared" si="47"/>
        <v>53106.67</v>
      </c>
      <c r="F632" s="195">
        <v>0.2</v>
      </c>
    </row>
    <row r="633" spans="1:6" hidden="1" x14ac:dyDescent="0.25">
      <c r="A633" s="232" t="s">
        <v>1355</v>
      </c>
      <c r="B633" s="233" t="s">
        <v>277</v>
      </c>
      <c r="C633" s="234" t="s">
        <v>304</v>
      </c>
      <c r="D633" s="235">
        <v>331386</v>
      </c>
      <c r="E633" s="235">
        <f t="shared" si="47"/>
        <v>55231</v>
      </c>
      <c r="F633" s="195">
        <v>0.2</v>
      </c>
    </row>
    <row r="634" spans="1:6" hidden="1" x14ac:dyDescent="0.25">
      <c r="A634" s="232" t="s">
        <v>1356</v>
      </c>
      <c r="B634" s="233" t="s">
        <v>278</v>
      </c>
      <c r="C634" s="234" t="s">
        <v>304</v>
      </c>
      <c r="D634" s="235">
        <v>344131</v>
      </c>
      <c r="E634" s="235">
        <f t="shared" si="47"/>
        <v>57355.17</v>
      </c>
      <c r="F634" s="195">
        <v>0.2</v>
      </c>
    </row>
    <row r="635" spans="1:6" hidden="1" x14ac:dyDescent="0.25">
      <c r="A635" s="232" t="s">
        <v>1357</v>
      </c>
      <c r="B635" s="233" t="s">
        <v>279</v>
      </c>
      <c r="C635" s="234" t="s">
        <v>304</v>
      </c>
      <c r="D635" s="235">
        <v>356877</v>
      </c>
      <c r="E635" s="235">
        <f t="shared" si="47"/>
        <v>59479.5</v>
      </c>
      <c r="F635" s="195">
        <v>0.2</v>
      </c>
    </row>
    <row r="636" spans="1:6" hidden="1" x14ac:dyDescent="0.25">
      <c r="A636" s="232" t="s">
        <v>1358</v>
      </c>
      <c r="B636" s="233" t="s">
        <v>280</v>
      </c>
      <c r="C636" s="234" t="s">
        <v>304</v>
      </c>
      <c r="D636" s="235" t="s">
        <v>11</v>
      </c>
      <c r="E636" s="235"/>
      <c r="F636" s="195">
        <v>0.2</v>
      </c>
    </row>
    <row r="637" spans="1:6" s="193" customFormat="1" ht="12.75" hidden="1" customHeight="1" x14ac:dyDescent="0.25">
      <c r="A637" s="477" t="s">
        <v>605</v>
      </c>
      <c r="B637" s="514" t="s">
        <v>283</v>
      </c>
      <c r="C637" s="514"/>
      <c r="D637" s="514"/>
      <c r="E637" s="514"/>
      <c r="F637" s="514"/>
    </row>
    <row r="638" spans="1:6" ht="25.5" hidden="1" customHeight="1" x14ac:dyDescent="0.25">
      <c r="A638" s="232" t="s">
        <v>1359</v>
      </c>
      <c r="B638" s="233" t="s">
        <v>284</v>
      </c>
      <c r="C638" s="234" t="s">
        <v>304</v>
      </c>
      <c r="D638" s="235">
        <v>344131</v>
      </c>
      <c r="E638" s="235">
        <f t="shared" ref="E638:E642" si="48">ROUND(D638*F638/(100%+F638),2)</f>
        <v>57355.17</v>
      </c>
      <c r="F638" s="195">
        <v>0.2</v>
      </c>
    </row>
    <row r="639" spans="1:6" hidden="1" x14ac:dyDescent="0.25">
      <c r="A639" s="232" t="s">
        <v>1360</v>
      </c>
      <c r="B639" s="233" t="s">
        <v>276</v>
      </c>
      <c r="C639" s="234" t="s">
        <v>304</v>
      </c>
      <c r="D639" s="235">
        <v>356877</v>
      </c>
      <c r="E639" s="235">
        <f t="shared" si="48"/>
        <v>59479.5</v>
      </c>
      <c r="F639" s="195">
        <v>0.2</v>
      </c>
    </row>
    <row r="640" spans="1:6" hidden="1" x14ac:dyDescent="0.25">
      <c r="A640" s="232" t="s">
        <v>1361</v>
      </c>
      <c r="B640" s="233" t="s">
        <v>277</v>
      </c>
      <c r="C640" s="234" t="s">
        <v>304</v>
      </c>
      <c r="D640" s="235">
        <v>375995</v>
      </c>
      <c r="E640" s="235">
        <f t="shared" si="48"/>
        <v>62665.83</v>
      </c>
      <c r="F640" s="195">
        <v>0.2</v>
      </c>
    </row>
    <row r="641" spans="1:6" hidden="1" x14ac:dyDescent="0.25">
      <c r="A641" s="232" t="s">
        <v>1362</v>
      </c>
      <c r="B641" s="233" t="s">
        <v>278</v>
      </c>
      <c r="C641" s="234" t="s">
        <v>304</v>
      </c>
      <c r="D641" s="235">
        <v>401486</v>
      </c>
      <c r="E641" s="235">
        <f t="shared" si="48"/>
        <v>66914.33</v>
      </c>
      <c r="F641" s="195">
        <v>0.2</v>
      </c>
    </row>
    <row r="642" spans="1:6" s="193" customFormat="1" hidden="1" x14ac:dyDescent="0.25">
      <c r="A642" s="232" t="s">
        <v>1363</v>
      </c>
      <c r="B642" s="233" t="s">
        <v>279</v>
      </c>
      <c r="C642" s="234" t="s">
        <v>304</v>
      </c>
      <c r="D642" s="235">
        <v>414232</v>
      </c>
      <c r="E642" s="235">
        <f t="shared" si="48"/>
        <v>69038.67</v>
      </c>
      <c r="F642" s="195">
        <v>0.2</v>
      </c>
    </row>
    <row r="643" spans="1:6" hidden="1" x14ac:dyDescent="0.25">
      <c r="A643" s="232" t="s">
        <v>1364</v>
      </c>
      <c r="B643" s="233" t="s">
        <v>280</v>
      </c>
      <c r="C643" s="234" t="s">
        <v>304</v>
      </c>
      <c r="D643" s="235" t="s">
        <v>11</v>
      </c>
      <c r="E643" s="235"/>
      <c r="F643" s="195">
        <v>0.2</v>
      </c>
    </row>
    <row r="644" spans="1:6" ht="12.75" hidden="1" customHeight="1" x14ac:dyDescent="0.25">
      <c r="A644" s="477" t="s">
        <v>607</v>
      </c>
      <c r="B644" s="514" t="s">
        <v>285</v>
      </c>
      <c r="C644" s="514"/>
      <c r="D644" s="514"/>
      <c r="E644" s="514"/>
      <c r="F644" s="514"/>
    </row>
    <row r="645" spans="1:6" ht="25.5" hidden="1" customHeight="1" x14ac:dyDescent="0.25">
      <c r="A645" s="232" t="s">
        <v>1365</v>
      </c>
      <c r="B645" s="233" t="s">
        <v>286</v>
      </c>
      <c r="C645" s="234" t="s">
        <v>304</v>
      </c>
      <c r="D645" s="235">
        <v>484333</v>
      </c>
      <c r="E645" s="235">
        <f t="shared" ref="E645:E646" si="49">ROUND(D645*F645/(100%+F645),2)</f>
        <v>80722.17</v>
      </c>
      <c r="F645" s="195">
        <v>0.2</v>
      </c>
    </row>
    <row r="646" spans="1:6" s="193" customFormat="1" hidden="1" x14ac:dyDescent="0.25">
      <c r="A646" s="232" t="s">
        <v>1366</v>
      </c>
      <c r="B646" s="233" t="s">
        <v>287</v>
      </c>
      <c r="C646" s="234" t="s">
        <v>304</v>
      </c>
      <c r="D646" s="235">
        <v>554434</v>
      </c>
      <c r="E646" s="235">
        <f t="shared" si="49"/>
        <v>92405.67</v>
      </c>
      <c r="F646" s="195">
        <v>0.2</v>
      </c>
    </row>
    <row r="647" spans="1:6" hidden="1" x14ac:dyDescent="0.25">
      <c r="A647" s="232" t="s">
        <v>1367</v>
      </c>
      <c r="B647" s="233" t="s">
        <v>288</v>
      </c>
      <c r="C647" s="234" t="s">
        <v>304</v>
      </c>
      <c r="D647" s="235" t="s">
        <v>11</v>
      </c>
      <c r="E647" s="235"/>
      <c r="F647" s="195">
        <v>0.2</v>
      </c>
    </row>
    <row r="648" spans="1:6" ht="12.75" hidden="1" customHeight="1" x14ac:dyDescent="0.25">
      <c r="A648" s="477" t="s">
        <v>609</v>
      </c>
      <c r="B648" s="514" t="s">
        <v>2393</v>
      </c>
      <c r="C648" s="514"/>
      <c r="D648" s="514"/>
      <c r="E648" s="514"/>
      <c r="F648" s="514"/>
    </row>
    <row r="649" spans="1:6" ht="25.5" hidden="1" customHeight="1" x14ac:dyDescent="0.25">
      <c r="A649" s="232" t="s">
        <v>1368</v>
      </c>
      <c r="B649" s="233" t="s">
        <v>289</v>
      </c>
      <c r="C649" s="234" t="s">
        <v>304</v>
      </c>
      <c r="D649" s="235">
        <v>554434</v>
      </c>
      <c r="E649" s="235">
        <f t="shared" ref="E649:E650" si="50">ROUND(D649*F649/(100%+F649),2)</f>
        <v>92405.67</v>
      </c>
      <c r="F649" s="195">
        <v>0.2</v>
      </c>
    </row>
    <row r="650" spans="1:6" hidden="1" x14ac:dyDescent="0.25">
      <c r="A650" s="232" t="s">
        <v>1369</v>
      </c>
      <c r="B650" s="233" t="s">
        <v>1767</v>
      </c>
      <c r="C650" s="234" t="s">
        <v>304</v>
      </c>
      <c r="D650" s="235">
        <v>624534</v>
      </c>
      <c r="E650" s="235">
        <f t="shared" si="50"/>
        <v>104089</v>
      </c>
      <c r="F650" s="195">
        <v>0.2</v>
      </c>
    </row>
    <row r="651" spans="1:6" s="193" customFormat="1" hidden="1" x14ac:dyDescent="0.25">
      <c r="A651" s="232" t="s">
        <v>1370</v>
      </c>
      <c r="B651" s="233" t="s">
        <v>290</v>
      </c>
      <c r="C651" s="234" t="s">
        <v>304</v>
      </c>
      <c r="D651" s="235" t="s">
        <v>11</v>
      </c>
      <c r="E651" s="235"/>
      <c r="F651" s="195">
        <v>0.2</v>
      </c>
    </row>
    <row r="652" spans="1:6" ht="12.75" hidden="1" customHeight="1" x14ac:dyDescent="0.25">
      <c r="A652" s="477" t="s">
        <v>611</v>
      </c>
      <c r="B652" s="514" t="s">
        <v>2394</v>
      </c>
      <c r="C652" s="514"/>
      <c r="D652" s="514"/>
      <c r="E652" s="514"/>
      <c r="F652" s="514"/>
    </row>
    <row r="653" spans="1:6" ht="25.5" hidden="1" customHeight="1" x14ac:dyDescent="0.25">
      <c r="A653" s="232" t="s">
        <v>1371</v>
      </c>
      <c r="B653" s="233" t="s">
        <v>291</v>
      </c>
      <c r="C653" s="234" t="s">
        <v>304</v>
      </c>
      <c r="D653" s="235">
        <v>688262</v>
      </c>
      <c r="E653" s="235">
        <f t="shared" ref="E653:E654" si="51">ROUND(D653*F653/(100%+F653),2)</f>
        <v>114710.33</v>
      </c>
      <c r="F653" s="195">
        <v>0.2</v>
      </c>
    </row>
    <row r="654" spans="1:6" hidden="1" x14ac:dyDescent="0.25">
      <c r="A654" s="232" t="s">
        <v>1372</v>
      </c>
      <c r="B654" s="233" t="s">
        <v>292</v>
      </c>
      <c r="C654" s="234" t="s">
        <v>304</v>
      </c>
      <c r="D654" s="235">
        <v>758363</v>
      </c>
      <c r="E654" s="235">
        <f t="shared" si="51"/>
        <v>126393.83</v>
      </c>
      <c r="F654" s="195">
        <v>0.2</v>
      </c>
    </row>
    <row r="655" spans="1:6" s="193" customFormat="1" hidden="1" x14ac:dyDescent="0.25">
      <c r="A655" s="232" t="s">
        <v>1373</v>
      </c>
      <c r="B655" s="233" t="s">
        <v>293</v>
      </c>
      <c r="C655" s="234" t="s">
        <v>304</v>
      </c>
      <c r="D655" s="235" t="s">
        <v>11</v>
      </c>
      <c r="E655" s="235"/>
      <c r="F655" s="195">
        <v>0.2</v>
      </c>
    </row>
    <row r="656" spans="1:6" ht="12.75" hidden="1" customHeight="1" x14ac:dyDescent="0.25">
      <c r="A656" s="477" t="s">
        <v>612</v>
      </c>
      <c r="B656" s="514" t="s">
        <v>2392</v>
      </c>
      <c r="C656" s="514"/>
      <c r="D656" s="514"/>
      <c r="E656" s="514"/>
      <c r="F656" s="514"/>
    </row>
    <row r="657" spans="1:6" ht="25.5" hidden="1" customHeight="1" x14ac:dyDescent="0.25">
      <c r="A657" s="232" t="s">
        <v>1374</v>
      </c>
      <c r="B657" s="233" t="s">
        <v>294</v>
      </c>
      <c r="C657" s="234" t="s">
        <v>304</v>
      </c>
      <c r="D657" s="235">
        <v>828464</v>
      </c>
      <c r="E657" s="235">
        <f t="shared" ref="E657:E659" si="52">ROUND(D657*F657/(100%+F657),2)</f>
        <v>138077.32999999999</v>
      </c>
      <c r="F657" s="195">
        <v>0.2</v>
      </c>
    </row>
    <row r="658" spans="1:6" s="193" customFormat="1" hidden="1" x14ac:dyDescent="0.25">
      <c r="A658" s="232" t="s">
        <v>1375</v>
      </c>
      <c r="B658" s="233" t="s">
        <v>295</v>
      </c>
      <c r="C658" s="234" t="s">
        <v>304</v>
      </c>
      <c r="D658" s="235">
        <v>898565</v>
      </c>
      <c r="E658" s="235">
        <f t="shared" si="52"/>
        <v>149760.82999999999</v>
      </c>
      <c r="F658" s="195">
        <v>0.2</v>
      </c>
    </row>
    <row r="659" spans="1:6" hidden="1" x14ac:dyDescent="0.25">
      <c r="A659" s="232" t="s">
        <v>1376</v>
      </c>
      <c r="B659" s="233" t="s">
        <v>296</v>
      </c>
      <c r="C659" s="234" t="s">
        <v>304</v>
      </c>
      <c r="D659" s="235">
        <v>968666</v>
      </c>
      <c r="E659" s="235">
        <f t="shared" si="52"/>
        <v>161444.32999999999</v>
      </c>
      <c r="F659" s="195">
        <v>0.2</v>
      </c>
    </row>
    <row r="660" spans="1:6" hidden="1" x14ac:dyDescent="0.25">
      <c r="A660" s="232" t="s">
        <v>1377</v>
      </c>
      <c r="B660" s="233" t="s">
        <v>293</v>
      </c>
      <c r="C660" s="234" t="s">
        <v>304</v>
      </c>
      <c r="D660" s="235" t="s">
        <v>11</v>
      </c>
      <c r="E660" s="235"/>
      <c r="F660" s="195">
        <v>0.2</v>
      </c>
    </row>
    <row r="661" spans="1:6" ht="12.75" hidden="1" customHeight="1" x14ac:dyDescent="0.25">
      <c r="A661" s="477" t="s">
        <v>613</v>
      </c>
      <c r="B661" s="514" t="s">
        <v>2395</v>
      </c>
      <c r="C661" s="514"/>
      <c r="D661" s="514"/>
      <c r="E661" s="514"/>
      <c r="F661" s="514"/>
    </row>
    <row r="662" spans="1:6" ht="25.5" hidden="1" customHeight="1" x14ac:dyDescent="0.25">
      <c r="A662" s="232" t="s">
        <v>1378</v>
      </c>
      <c r="B662" s="233" t="s">
        <v>297</v>
      </c>
      <c r="C662" s="234" t="s">
        <v>304</v>
      </c>
      <c r="D662" s="235">
        <v>1102494</v>
      </c>
      <c r="E662" s="235">
        <f t="shared" ref="E662:E663" si="53">ROUND(D662*F662/(100%+F662),2)</f>
        <v>183749</v>
      </c>
      <c r="F662" s="195">
        <v>0.2</v>
      </c>
    </row>
    <row r="663" spans="1:6" s="193" customFormat="1" hidden="1" x14ac:dyDescent="0.25">
      <c r="A663" s="232" t="s">
        <v>1379</v>
      </c>
      <c r="B663" s="233" t="s">
        <v>292</v>
      </c>
      <c r="C663" s="234" t="s">
        <v>304</v>
      </c>
      <c r="D663" s="235">
        <v>1172595</v>
      </c>
      <c r="E663" s="235">
        <f t="shared" si="53"/>
        <v>195432.5</v>
      </c>
      <c r="F663" s="195">
        <v>0.2</v>
      </c>
    </row>
    <row r="664" spans="1:6" hidden="1" x14ac:dyDescent="0.25">
      <c r="A664" s="232" t="s">
        <v>1380</v>
      </c>
      <c r="B664" s="233" t="s">
        <v>293</v>
      </c>
      <c r="C664" s="234" t="s">
        <v>304</v>
      </c>
      <c r="D664" s="235" t="s">
        <v>11</v>
      </c>
      <c r="E664" s="235"/>
      <c r="F664" s="195">
        <v>0.2</v>
      </c>
    </row>
    <row r="665" spans="1:6" ht="12.75" hidden="1" customHeight="1" x14ac:dyDescent="0.25">
      <c r="A665" s="477" t="s">
        <v>866</v>
      </c>
      <c r="B665" s="514" t="s">
        <v>2396</v>
      </c>
      <c r="C665" s="514"/>
      <c r="D665" s="514"/>
      <c r="E665" s="514"/>
      <c r="F665" s="514"/>
    </row>
    <row r="666" spans="1:6" ht="25.5" hidden="1" customHeight="1" x14ac:dyDescent="0.25">
      <c r="A666" s="232" t="s">
        <v>1381</v>
      </c>
      <c r="B666" s="233" t="s">
        <v>298</v>
      </c>
      <c r="C666" s="234" t="s">
        <v>304</v>
      </c>
      <c r="D666" s="235">
        <v>1242696</v>
      </c>
      <c r="E666" s="235">
        <f t="shared" ref="E666:E667" si="54">ROUND(D666*F666/(100%+F666),2)</f>
        <v>207116</v>
      </c>
      <c r="F666" s="195">
        <v>0.2</v>
      </c>
    </row>
    <row r="667" spans="1:6" s="193" customFormat="1" hidden="1" x14ac:dyDescent="0.25">
      <c r="A667" s="232" t="s">
        <v>1382</v>
      </c>
      <c r="B667" s="233" t="s">
        <v>296</v>
      </c>
      <c r="C667" s="234" t="s">
        <v>304</v>
      </c>
      <c r="D667" s="235">
        <v>1312797</v>
      </c>
      <c r="E667" s="235">
        <f t="shared" si="54"/>
        <v>218799.5</v>
      </c>
      <c r="F667" s="195">
        <v>0.2</v>
      </c>
    </row>
    <row r="668" spans="1:6" hidden="1" x14ac:dyDescent="0.25">
      <c r="A668" s="232" t="s">
        <v>1383</v>
      </c>
      <c r="B668" s="233" t="s">
        <v>293</v>
      </c>
      <c r="C668" s="234" t="s">
        <v>304</v>
      </c>
      <c r="D668" s="235" t="s">
        <v>11</v>
      </c>
      <c r="E668" s="235"/>
      <c r="F668" s="195">
        <v>0.2</v>
      </c>
    </row>
    <row r="669" spans="1:6" ht="12.75" hidden="1" customHeight="1" x14ac:dyDescent="0.25">
      <c r="A669" s="477" t="s">
        <v>867</v>
      </c>
      <c r="B669" s="514" t="s">
        <v>2397</v>
      </c>
      <c r="C669" s="514"/>
      <c r="D669" s="514"/>
      <c r="E669" s="514"/>
      <c r="F669" s="514"/>
    </row>
    <row r="670" spans="1:6" ht="25.5" hidden="1" customHeight="1" x14ac:dyDescent="0.25">
      <c r="A670" s="232" t="s">
        <v>1384</v>
      </c>
      <c r="B670" s="233" t="s">
        <v>299</v>
      </c>
      <c r="C670" s="234" t="s">
        <v>304</v>
      </c>
      <c r="D670" s="235">
        <v>1376525</v>
      </c>
      <c r="E670" s="235">
        <f t="shared" ref="E670:E671" si="55">ROUND(D670*F670/(100%+F670),2)</f>
        <v>229420.83</v>
      </c>
      <c r="F670" s="195">
        <v>0.2</v>
      </c>
    </row>
    <row r="671" spans="1:6" hidden="1" x14ac:dyDescent="0.25">
      <c r="A671" s="232" t="s">
        <v>1385</v>
      </c>
      <c r="B671" s="233" t="s">
        <v>296</v>
      </c>
      <c r="C671" s="234" t="s">
        <v>304</v>
      </c>
      <c r="D671" s="235">
        <v>1516726</v>
      </c>
      <c r="E671" s="235">
        <f t="shared" si="55"/>
        <v>252787.67</v>
      </c>
      <c r="F671" s="195">
        <v>0.2</v>
      </c>
    </row>
    <row r="672" spans="1:6" hidden="1" x14ac:dyDescent="0.25">
      <c r="A672" s="232" t="s">
        <v>1386</v>
      </c>
      <c r="B672" s="233" t="s">
        <v>293</v>
      </c>
      <c r="C672" s="234" t="s">
        <v>304</v>
      </c>
      <c r="D672" s="15" t="s">
        <v>11</v>
      </c>
      <c r="E672" s="15"/>
      <c r="F672" s="195">
        <v>0.2</v>
      </c>
    </row>
    <row r="673" spans="1:8" ht="38.25" hidden="1" x14ac:dyDescent="0.25">
      <c r="A673" s="232" t="s">
        <v>2813</v>
      </c>
      <c r="B673" s="233" t="s">
        <v>2359</v>
      </c>
      <c r="C673" s="14" t="s">
        <v>1629</v>
      </c>
      <c r="D673" s="25" t="s">
        <v>11</v>
      </c>
      <c r="E673" s="18"/>
      <c r="F673" s="195" t="s">
        <v>1496</v>
      </c>
    </row>
    <row r="674" spans="1:8" ht="38.25" hidden="1" x14ac:dyDescent="0.25">
      <c r="A674" s="232" t="s">
        <v>2814</v>
      </c>
      <c r="B674" s="16" t="s">
        <v>2360</v>
      </c>
      <c r="C674" s="234" t="s">
        <v>304</v>
      </c>
      <c r="D674" s="25" t="s">
        <v>11</v>
      </c>
      <c r="E674" s="235"/>
      <c r="F674" s="195" t="s">
        <v>1499</v>
      </c>
    </row>
    <row r="675" spans="1:8" ht="25.5" hidden="1" x14ac:dyDescent="0.25">
      <c r="A675" s="232" t="s">
        <v>2815</v>
      </c>
      <c r="B675" s="16" t="s">
        <v>2562</v>
      </c>
      <c r="C675" s="234" t="s">
        <v>304</v>
      </c>
      <c r="D675" s="25" t="s">
        <v>11</v>
      </c>
      <c r="E675" s="235"/>
      <c r="F675" s="195">
        <v>0.2</v>
      </c>
    </row>
    <row r="676" spans="1:8" ht="25.5" hidden="1" x14ac:dyDescent="0.25">
      <c r="A676" s="232" t="s">
        <v>2816</v>
      </c>
      <c r="B676" s="16" t="s">
        <v>2795</v>
      </c>
      <c r="C676" s="234" t="s">
        <v>304</v>
      </c>
      <c r="D676" s="25" t="s">
        <v>11</v>
      </c>
      <c r="E676" s="235"/>
      <c r="F676" s="195">
        <v>0.2</v>
      </c>
    </row>
    <row r="677" spans="1:8" s="2" customFormat="1" ht="15.75" hidden="1" x14ac:dyDescent="0.25">
      <c r="A677" s="332" t="s">
        <v>162</v>
      </c>
      <c r="B677" s="530" t="s">
        <v>1905</v>
      </c>
      <c r="C677" s="530"/>
      <c r="D677" s="530"/>
      <c r="E677" s="530"/>
      <c r="F677" s="530"/>
      <c r="H677" s="4"/>
    </row>
    <row r="678" spans="1:8" hidden="1" x14ac:dyDescent="0.25">
      <c r="A678" s="477" t="s">
        <v>0</v>
      </c>
      <c r="B678" s="475" t="s">
        <v>127</v>
      </c>
      <c r="C678" s="475" t="s">
        <v>32</v>
      </c>
      <c r="D678" s="474" t="s">
        <v>1</v>
      </c>
      <c r="E678" s="238" t="s">
        <v>377</v>
      </c>
      <c r="F678" s="84" t="s">
        <v>392</v>
      </c>
      <c r="H678" s="189"/>
    </row>
    <row r="679" spans="1:8" hidden="1" x14ac:dyDescent="0.25">
      <c r="A679" s="477" t="s">
        <v>423</v>
      </c>
      <c r="B679" s="514" t="s">
        <v>3450</v>
      </c>
      <c r="C679" s="514"/>
      <c r="D679" s="514"/>
      <c r="E679" s="514"/>
      <c r="F679" s="514"/>
      <c r="H679" s="189"/>
    </row>
    <row r="680" spans="1:8" ht="36.75" hidden="1" customHeight="1" x14ac:dyDescent="0.25">
      <c r="A680" s="232" t="s">
        <v>1769</v>
      </c>
      <c r="B680" s="233" t="s">
        <v>2381</v>
      </c>
      <c r="C680" s="14" t="s">
        <v>1629</v>
      </c>
      <c r="D680" s="25" t="s">
        <v>11</v>
      </c>
      <c r="E680" s="474"/>
      <c r="F680" s="195" t="s">
        <v>1496</v>
      </c>
      <c r="H680" s="189"/>
    </row>
    <row r="681" spans="1:8" ht="25.5" hidden="1" x14ac:dyDescent="0.25">
      <c r="A681" s="232" t="s">
        <v>1770</v>
      </c>
      <c r="B681" s="233" t="s">
        <v>3639</v>
      </c>
      <c r="C681" s="14" t="s">
        <v>1629</v>
      </c>
      <c r="D681" s="25" t="s">
        <v>11</v>
      </c>
      <c r="E681" s="474"/>
      <c r="F681" s="195" t="s">
        <v>1496</v>
      </c>
      <c r="H681" s="189"/>
    </row>
    <row r="682" spans="1:8" ht="38.25" hidden="1" x14ac:dyDescent="0.25">
      <c r="A682" s="232" t="s">
        <v>3451</v>
      </c>
      <c r="B682" s="233" t="s">
        <v>3640</v>
      </c>
      <c r="C682" s="14" t="s">
        <v>1629</v>
      </c>
      <c r="D682" s="25" t="s">
        <v>11</v>
      </c>
      <c r="E682" s="474"/>
      <c r="F682" s="195" t="s">
        <v>1496</v>
      </c>
      <c r="H682" s="189"/>
    </row>
    <row r="683" spans="1:8" ht="38.25" hidden="1" customHeight="1" x14ac:dyDescent="0.25">
      <c r="A683" s="232" t="s">
        <v>3452</v>
      </c>
      <c r="B683" s="233" t="s">
        <v>3641</v>
      </c>
      <c r="C683" s="234" t="s">
        <v>1629</v>
      </c>
      <c r="D683" s="25" t="s">
        <v>11</v>
      </c>
      <c r="E683" s="474"/>
      <c r="F683" s="195" t="s">
        <v>1496</v>
      </c>
      <c r="H683" s="189"/>
    </row>
    <row r="684" spans="1:8" ht="38.25" hidden="1" x14ac:dyDescent="0.25">
      <c r="A684" s="232" t="s">
        <v>3453</v>
      </c>
      <c r="B684" s="233" t="s">
        <v>3642</v>
      </c>
      <c r="C684" s="234" t="s">
        <v>1629</v>
      </c>
      <c r="D684" s="25" t="s">
        <v>11</v>
      </c>
      <c r="E684" s="235"/>
      <c r="F684" s="195" t="s">
        <v>1496</v>
      </c>
      <c r="H684" s="189"/>
    </row>
    <row r="685" spans="1:8" ht="25.5" hidden="1" x14ac:dyDescent="0.25">
      <c r="A685" s="232" t="s">
        <v>3454</v>
      </c>
      <c r="B685" s="233" t="s">
        <v>3758</v>
      </c>
      <c r="C685" s="234" t="s">
        <v>1629</v>
      </c>
      <c r="D685" s="235" t="s">
        <v>11</v>
      </c>
      <c r="E685" s="235"/>
      <c r="F685" s="195" t="s">
        <v>1496</v>
      </c>
      <c r="H685" s="189"/>
    </row>
    <row r="686" spans="1:8" ht="25.5" hidden="1" x14ac:dyDescent="0.25">
      <c r="A686" s="232" t="s">
        <v>3455</v>
      </c>
      <c r="B686" s="233" t="s">
        <v>3560</v>
      </c>
      <c r="C686" s="251" t="s">
        <v>1629</v>
      </c>
      <c r="D686" s="235">
        <v>38237</v>
      </c>
      <c r="E686" s="200">
        <f t="shared" ref="E686:E687" si="56">ROUND(D686*F686/(100%+F686),2)</f>
        <v>6372.83</v>
      </c>
      <c r="F686" s="207">
        <v>0.2</v>
      </c>
      <c r="H686" s="189"/>
    </row>
    <row r="687" spans="1:8" ht="25.5" hidden="1" x14ac:dyDescent="0.25">
      <c r="A687" s="232" t="s">
        <v>3456</v>
      </c>
      <c r="B687" s="233" t="s">
        <v>3561</v>
      </c>
      <c r="C687" s="234" t="s">
        <v>1629</v>
      </c>
      <c r="D687" s="235">
        <v>38887</v>
      </c>
      <c r="E687" s="235">
        <f t="shared" si="56"/>
        <v>6481.17</v>
      </c>
      <c r="F687" s="195">
        <v>0.2</v>
      </c>
      <c r="H687" s="189"/>
    </row>
    <row r="688" spans="1:8" ht="38.25" hidden="1" customHeight="1" x14ac:dyDescent="0.25">
      <c r="A688" s="232" t="s">
        <v>3457</v>
      </c>
      <c r="B688" s="233" t="s">
        <v>1638</v>
      </c>
      <c r="C688" s="234" t="s">
        <v>1629</v>
      </c>
      <c r="D688" s="235" t="s">
        <v>11</v>
      </c>
      <c r="E688" s="235"/>
      <c r="F688" s="195">
        <v>0.2</v>
      </c>
      <c r="H688" s="189"/>
    </row>
    <row r="689" spans="1:8" ht="25.5" hidden="1" x14ac:dyDescent="0.25">
      <c r="A689" s="232" t="s">
        <v>3458</v>
      </c>
      <c r="B689" s="233" t="s">
        <v>918</v>
      </c>
      <c r="C689" s="234" t="s">
        <v>1629</v>
      </c>
      <c r="D689" s="235" t="s">
        <v>11</v>
      </c>
      <c r="E689" s="235"/>
      <c r="F689" s="195">
        <v>0.2</v>
      </c>
      <c r="H689" s="189"/>
    </row>
    <row r="690" spans="1:8" ht="25.5" hidden="1" x14ac:dyDescent="0.25">
      <c r="A690" s="232" t="s">
        <v>3459</v>
      </c>
      <c r="B690" s="233" t="s">
        <v>919</v>
      </c>
      <c r="C690" s="234" t="s">
        <v>1629</v>
      </c>
      <c r="D690" s="235">
        <v>25491</v>
      </c>
      <c r="E690" s="235">
        <f t="shared" ref="E690" si="57">ROUND(D690*F690/(100%+F690),2)</f>
        <v>4248.5</v>
      </c>
      <c r="F690" s="195">
        <v>0.2</v>
      </c>
      <c r="H690" s="189"/>
    </row>
    <row r="691" spans="1:8" hidden="1" x14ac:dyDescent="0.25">
      <c r="A691" s="232" t="s">
        <v>3576</v>
      </c>
      <c r="B691" s="233" t="s">
        <v>3643</v>
      </c>
      <c r="C691" s="234" t="s">
        <v>1629</v>
      </c>
      <c r="D691" s="25" t="s">
        <v>11</v>
      </c>
      <c r="E691" s="474"/>
      <c r="F691" s="195">
        <v>0.2</v>
      </c>
      <c r="H691" s="189"/>
    </row>
    <row r="692" spans="1:8" hidden="1" x14ac:dyDescent="0.25">
      <c r="A692" s="477" t="s">
        <v>429</v>
      </c>
      <c r="B692" s="514" t="s">
        <v>3460</v>
      </c>
      <c r="C692" s="514"/>
      <c r="D692" s="514"/>
      <c r="E692" s="514"/>
      <c r="F692" s="514"/>
      <c r="H692" s="189"/>
    </row>
    <row r="693" spans="1:8" ht="38.25" hidden="1" x14ac:dyDescent="0.25">
      <c r="A693" s="232" t="s">
        <v>868</v>
      </c>
      <c r="B693" s="233" t="s">
        <v>3759</v>
      </c>
      <c r="C693" s="234" t="s">
        <v>1629</v>
      </c>
      <c r="D693" s="235" t="s">
        <v>11</v>
      </c>
      <c r="E693" s="235"/>
      <c r="F693" s="195" t="s">
        <v>1496</v>
      </c>
      <c r="H693" s="189"/>
    </row>
    <row r="694" spans="1:8" ht="57" hidden="1" customHeight="1" x14ac:dyDescent="0.25">
      <c r="A694" s="232" t="s">
        <v>869</v>
      </c>
      <c r="B694" s="233" t="s">
        <v>3644</v>
      </c>
      <c r="C694" s="234" t="s">
        <v>1629</v>
      </c>
      <c r="D694" s="235">
        <v>152947</v>
      </c>
      <c r="E694" s="235"/>
      <c r="F694" s="195" t="s">
        <v>1496</v>
      </c>
      <c r="H694" s="189"/>
    </row>
    <row r="695" spans="1:8" hidden="1" x14ac:dyDescent="0.25">
      <c r="A695" s="232" t="s">
        <v>870</v>
      </c>
      <c r="B695" s="233" t="s">
        <v>2382</v>
      </c>
      <c r="C695" s="234" t="s">
        <v>1629</v>
      </c>
      <c r="D695" s="235">
        <v>129623</v>
      </c>
      <c r="E695" s="235">
        <f t="shared" ref="E695:E698" si="58">ROUND(D695*F695/(100%+F695),2)</f>
        <v>21603.83</v>
      </c>
      <c r="F695" s="195">
        <v>0.2</v>
      </c>
      <c r="H695" s="189"/>
    </row>
    <row r="696" spans="1:8" hidden="1" x14ac:dyDescent="0.25">
      <c r="A696" s="232" t="s">
        <v>1771</v>
      </c>
      <c r="B696" s="233" t="s">
        <v>2383</v>
      </c>
      <c r="C696" s="234" t="s">
        <v>1629</v>
      </c>
      <c r="D696" s="235">
        <v>39537</v>
      </c>
      <c r="E696" s="235">
        <f t="shared" si="58"/>
        <v>6589.5</v>
      </c>
      <c r="F696" s="195">
        <v>0.2</v>
      </c>
      <c r="H696" s="189"/>
    </row>
    <row r="697" spans="1:8" hidden="1" x14ac:dyDescent="0.25">
      <c r="A697" s="232" t="s">
        <v>3461</v>
      </c>
      <c r="B697" s="233" t="s">
        <v>1129</v>
      </c>
      <c r="C697" s="234" t="s">
        <v>1629</v>
      </c>
      <c r="D697" s="235">
        <v>287796</v>
      </c>
      <c r="E697" s="235">
        <f t="shared" si="58"/>
        <v>47966</v>
      </c>
      <c r="F697" s="195">
        <v>0.2</v>
      </c>
      <c r="H697" s="189"/>
    </row>
    <row r="698" spans="1:8" ht="25.5" hidden="1" x14ac:dyDescent="0.25">
      <c r="A698" s="232" t="s">
        <v>3462</v>
      </c>
      <c r="B698" s="233" t="s">
        <v>3463</v>
      </c>
      <c r="C698" s="234" t="s">
        <v>1629</v>
      </c>
      <c r="D698" s="235">
        <v>64811</v>
      </c>
      <c r="E698" s="235">
        <f t="shared" si="58"/>
        <v>10801.83</v>
      </c>
      <c r="F698" s="195">
        <v>0.2</v>
      </c>
      <c r="H698" s="189"/>
    </row>
    <row r="699" spans="1:8" hidden="1" x14ac:dyDescent="0.25">
      <c r="A699" s="477" t="s">
        <v>3464</v>
      </c>
      <c r="B699" s="514" t="s">
        <v>726</v>
      </c>
      <c r="C699" s="514"/>
      <c r="D699" s="514"/>
      <c r="E699" s="514"/>
      <c r="F699" s="514"/>
      <c r="H699" s="189"/>
    </row>
    <row r="700" spans="1:8" hidden="1" x14ac:dyDescent="0.25">
      <c r="A700" s="232" t="s">
        <v>3465</v>
      </c>
      <c r="B700" s="233" t="s">
        <v>1630</v>
      </c>
      <c r="C700" s="234" t="s">
        <v>1629</v>
      </c>
      <c r="D700" s="235">
        <v>51875</v>
      </c>
      <c r="E700" s="235">
        <f t="shared" ref="E700:E702" si="59">ROUND(D700*F700/(100%+F700),2)</f>
        <v>8645.83</v>
      </c>
      <c r="F700" s="195">
        <v>0.2</v>
      </c>
      <c r="H700" s="189"/>
    </row>
    <row r="701" spans="1:8" hidden="1" x14ac:dyDescent="0.25">
      <c r="A701" s="232" t="s">
        <v>3466</v>
      </c>
      <c r="B701" s="233" t="s">
        <v>1631</v>
      </c>
      <c r="C701" s="234" t="s">
        <v>304</v>
      </c>
      <c r="D701" s="235">
        <v>92</v>
      </c>
      <c r="E701" s="235">
        <f t="shared" si="59"/>
        <v>15.33</v>
      </c>
      <c r="F701" s="195">
        <v>0.2</v>
      </c>
      <c r="H701" s="189"/>
    </row>
    <row r="702" spans="1:8" hidden="1" x14ac:dyDescent="0.25">
      <c r="A702" s="232" t="s">
        <v>3577</v>
      </c>
      <c r="B702" s="233" t="s">
        <v>1632</v>
      </c>
      <c r="C702" s="234" t="s">
        <v>304</v>
      </c>
      <c r="D702" s="235">
        <v>65</v>
      </c>
      <c r="E702" s="235">
        <f t="shared" si="59"/>
        <v>10.83</v>
      </c>
      <c r="F702" s="195">
        <v>0.2</v>
      </c>
      <c r="H702" s="189"/>
    </row>
    <row r="703" spans="1:8" hidden="1" x14ac:dyDescent="0.25">
      <c r="A703" s="477" t="s">
        <v>3467</v>
      </c>
      <c r="B703" s="514" t="s">
        <v>117</v>
      </c>
      <c r="C703" s="514"/>
      <c r="D703" s="514"/>
      <c r="E703" s="514"/>
      <c r="F703" s="514"/>
      <c r="H703" s="189"/>
    </row>
    <row r="704" spans="1:8" hidden="1" x14ac:dyDescent="0.25">
      <c r="A704" s="232" t="s">
        <v>3468</v>
      </c>
      <c r="B704" s="233" t="s">
        <v>1438</v>
      </c>
      <c r="C704" s="234" t="s">
        <v>1629</v>
      </c>
      <c r="D704" s="235">
        <v>32412</v>
      </c>
      <c r="E704" s="235">
        <f t="shared" ref="E704:E705" si="60">ROUND(D704*F704/(100%+F704),2)</f>
        <v>5402</v>
      </c>
      <c r="F704" s="195">
        <v>0.2</v>
      </c>
      <c r="H704" s="189"/>
    </row>
    <row r="705" spans="1:8" hidden="1" x14ac:dyDescent="0.25">
      <c r="A705" s="232" t="s">
        <v>3469</v>
      </c>
      <c r="B705" s="233" t="s">
        <v>1439</v>
      </c>
      <c r="C705" s="234" t="s">
        <v>1629</v>
      </c>
      <c r="D705" s="235">
        <v>2600</v>
      </c>
      <c r="E705" s="235">
        <f t="shared" si="60"/>
        <v>433.33</v>
      </c>
      <c r="F705" s="195">
        <v>0.2</v>
      </c>
      <c r="H705" s="189"/>
    </row>
    <row r="706" spans="1:8" ht="25.5" hidden="1" x14ac:dyDescent="0.25">
      <c r="A706" s="232" t="s">
        <v>3470</v>
      </c>
      <c r="B706" s="233" t="s">
        <v>307</v>
      </c>
      <c r="C706" s="234" t="s">
        <v>161</v>
      </c>
      <c r="D706" s="235" t="s">
        <v>11</v>
      </c>
      <c r="E706" s="235"/>
      <c r="F706" s="195">
        <v>0.2</v>
      </c>
      <c r="H706" s="189"/>
    </row>
    <row r="707" spans="1:8" hidden="1" x14ac:dyDescent="0.25">
      <c r="A707" s="232" t="s">
        <v>3471</v>
      </c>
      <c r="B707" s="233" t="s">
        <v>306</v>
      </c>
      <c r="C707" s="234" t="s">
        <v>161</v>
      </c>
      <c r="D707" s="235" t="s">
        <v>11</v>
      </c>
      <c r="E707" s="235"/>
      <c r="F707" s="195">
        <v>0.2</v>
      </c>
      <c r="H707" s="189"/>
    </row>
    <row r="708" spans="1:8" hidden="1" x14ac:dyDescent="0.25">
      <c r="A708" s="232" t="s">
        <v>3472</v>
      </c>
      <c r="B708" s="233" t="s">
        <v>309</v>
      </c>
      <c r="C708" s="234" t="s">
        <v>161</v>
      </c>
      <c r="D708" s="235" t="s">
        <v>11</v>
      </c>
      <c r="E708" s="235"/>
      <c r="F708" s="195">
        <v>0.2</v>
      </c>
      <c r="H708" s="189"/>
    </row>
    <row r="709" spans="1:8" hidden="1" x14ac:dyDescent="0.25">
      <c r="A709" s="232" t="s">
        <v>3578</v>
      </c>
      <c r="B709" s="233" t="s">
        <v>3473</v>
      </c>
      <c r="C709" s="234" t="s">
        <v>161</v>
      </c>
      <c r="D709" s="235" t="s">
        <v>11</v>
      </c>
      <c r="E709" s="235"/>
      <c r="F709" s="195">
        <v>0.2</v>
      </c>
      <c r="H709" s="189"/>
    </row>
    <row r="710" spans="1:8" hidden="1" x14ac:dyDescent="0.25">
      <c r="A710" s="232" t="s">
        <v>3579</v>
      </c>
      <c r="B710" s="233" t="s">
        <v>313</v>
      </c>
      <c r="C710" s="234" t="s">
        <v>161</v>
      </c>
      <c r="D710" s="235" t="s">
        <v>11</v>
      </c>
      <c r="E710" s="235"/>
      <c r="F710" s="195">
        <v>0.2</v>
      </c>
      <c r="H710" s="189"/>
    </row>
    <row r="711" spans="1:8" ht="25.5" hidden="1" x14ac:dyDescent="0.25">
      <c r="A711" s="232" t="s">
        <v>4183</v>
      </c>
      <c r="B711" s="233" t="s">
        <v>4184</v>
      </c>
      <c r="C711" s="234" t="s">
        <v>161</v>
      </c>
      <c r="D711" s="235" t="s">
        <v>11</v>
      </c>
      <c r="E711" s="235"/>
      <c r="F711" s="195">
        <v>0.2</v>
      </c>
      <c r="H711" s="189"/>
    </row>
    <row r="712" spans="1:8" hidden="1" x14ac:dyDescent="0.25">
      <c r="A712" s="232" t="s">
        <v>3474</v>
      </c>
      <c r="B712" s="233" t="s">
        <v>308</v>
      </c>
      <c r="C712" s="234" t="s">
        <v>161</v>
      </c>
      <c r="D712" s="235" t="s">
        <v>11</v>
      </c>
      <c r="E712" s="235"/>
      <c r="F712" s="195">
        <v>0.2</v>
      </c>
      <c r="H712" s="189"/>
    </row>
    <row r="713" spans="1:8" hidden="1" x14ac:dyDescent="0.25">
      <c r="A713" s="477" t="s">
        <v>3475</v>
      </c>
      <c r="B713" s="514" t="s">
        <v>3476</v>
      </c>
      <c r="C713" s="514"/>
      <c r="D713" s="514"/>
      <c r="E713" s="514"/>
      <c r="F713" s="514"/>
      <c r="H713" s="189"/>
    </row>
    <row r="714" spans="1:8" hidden="1" x14ac:dyDescent="0.25">
      <c r="A714" s="232" t="s">
        <v>3477</v>
      </c>
      <c r="B714" s="233" t="s">
        <v>7</v>
      </c>
      <c r="C714" s="234" t="s">
        <v>1629</v>
      </c>
      <c r="D714" s="235">
        <v>8540</v>
      </c>
      <c r="E714" s="235">
        <f t="shared" ref="E714:E715" si="61">ROUND(D714*F714/(100%+F714),2)</f>
        <v>1423.33</v>
      </c>
      <c r="F714" s="195">
        <v>0.2</v>
      </c>
      <c r="H714" s="189"/>
    </row>
    <row r="715" spans="1:8" hidden="1" x14ac:dyDescent="0.25">
      <c r="A715" s="232" t="s">
        <v>3478</v>
      </c>
      <c r="B715" s="233" t="s">
        <v>8</v>
      </c>
      <c r="C715" s="234" t="s">
        <v>9</v>
      </c>
      <c r="D715" s="235">
        <v>13</v>
      </c>
      <c r="E715" s="235">
        <f t="shared" si="61"/>
        <v>2.17</v>
      </c>
      <c r="F715" s="195">
        <v>0.2</v>
      </c>
      <c r="H715" s="189"/>
    </row>
    <row r="716" spans="1:8" hidden="1" x14ac:dyDescent="0.25">
      <c r="A716" s="232" t="s">
        <v>3479</v>
      </c>
      <c r="B716" s="233" t="s">
        <v>10</v>
      </c>
      <c r="C716" s="234" t="s">
        <v>1629</v>
      </c>
      <c r="D716" s="235" t="s">
        <v>11</v>
      </c>
      <c r="E716" s="235"/>
      <c r="F716" s="195">
        <v>0.2</v>
      </c>
      <c r="H716" s="189"/>
    </row>
    <row r="717" spans="1:8" ht="25.5" hidden="1" x14ac:dyDescent="0.25">
      <c r="A717" s="232" t="s">
        <v>3480</v>
      </c>
      <c r="B717" s="233" t="s">
        <v>3645</v>
      </c>
      <c r="C717" s="234" t="s">
        <v>1629</v>
      </c>
      <c r="D717" s="235">
        <v>446096</v>
      </c>
      <c r="E717" s="235"/>
      <c r="F717" s="195" t="s">
        <v>1496</v>
      </c>
      <c r="H717" s="189"/>
    </row>
    <row r="718" spans="1:8" hidden="1" x14ac:dyDescent="0.25">
      <c r="A718" s="232" t="s">
        <v>3481</v>
      </c>
      <c r="B718" s="233" t="s">
        <v>3482</v>
      </c>
      <c r="C718" s="234" t="s">
        <v>161</v>
      </c>
      <c r="D718" s="235" t="s">
        <v>11</v>
      </c>
      <c r="E718" s="235"/>
      <c r="F718" s="195">
        <v>0.2</v>
      </c>
      <c r="H718" s="189"/>
    </row>
    <row r="719" spans="1:8" ht="25.5" hidden="1" x14ac:dyDescent="0.25">
      <c r="A719" s="232" t="s">
        <v>3483</v>
      </c>
      <c r="B719" s="233" t="s">
        <v>3484</v>
      </c>
      <c r="C719" s="234" t="s">
        <v>703</v>
      </c>
      <c r="D719" s="235">
        <v>89219</v>
      </c>
      <c r="E719" s="235">
        <f t="shared" ref="E719" si="62">ROUND(D719*F719/(100%+F719),2)</f>
        <v>14869.83</v>
      </c>
      <c r="F719" s="195">
        <v>0.2</v>
      </c>
      <c r="H719" s="189"/>
    </row>
    <row r="720" spans="1:8" hidden="1" x14ac:dyDescent="0.25">
      <c r="A720" s="232" t="s">
        <v>3485</v>
      </c>
      <c r="B720" s="233" t="s">
        <v>310</v>
      </c>
      <c r="C720" s="234" t="s">
        <v>161</v>
      </c>
      <c r="D720" s="235" t="s">
        <v>11</v>
      </c>
      <c r="E720" s="235"/>
      <c r="F720" s="195">
        <v>0.2</v>
      </c>
      <c r="H720" s="189"/>
    </row>
    <row r="721" spans="1:8" ht="25.5" hidden="1" x14ac:dyDescent="0.25">
      <c r="A721" s="232" t="s">
        <v>3486</v>
      </c>
      <c r="B721" s="233" t="s">
        <v>311</v>
      </c>
      <c r="C721" s="234" t="s">
        <v>161</v>
      </c>
      <c r="D721" s="235" t="s">
        <v>11</v>
      </c>
      <c r="E721" s="235"/>
      <c r="F721" s="195">
        <v>0.2</v>
      </c>
      <c r="H721" s="189"/>
    </row>
    <row r="722" spans="1:8" hidden="1" x14ac:dyDescent="0.25">
      <c r="A722" s="232" t="s">
        <v>3487</v>
      </c>
      <c r="B722" s="233" t="s">
        <v>3488</v>
      </c>
      <c r="C722" s="251" t="s">
        <v>161</v>
      </c>
      <c r="D722" s="235" t="s">
        <v>11</v>
      </c>
      <c r="E722" s="235"/>
      <c r="F722" s="260">
        <v>0.2</v>
      </c>
      <c r="H722" s="189"/>
    </row>
    <row r="723" spans="1:8" ht="25.5" hidden="1" x14ac:dyDescent="0.25">
      <c r="A723" s="232" t="s">
        <v>3489</v>
      </c>
      <c r="B723" s="233" t="s">
        <v>3490</v>
      </c>
      <c r="C723" s="234" t="s">
        <v>1629</v>
      </c>
      <c r="D723" s="235">
        <v>38237</v>
      </c>
      <c r="E723" s="235">
        <f t="shared" ref="E723" si="63">ROUND(D723*F723/(100%+F723),2)</f>
        <v>6372.83</v>
      </c>
      <c r="F723" s="195">
        <v>0.2</v>
      </c>
      <c r="H723" s="189"/>
    </row>
    <row r="724" spans="1:8" ht="38.25" hidden="1" x14ac:dyDescent="0.25">
      <c r="A724" s="232" t="s">
        <v>3491</v>
      </c>
      <c r="B724" s="233" t="s">
        <v>917</v>
      </c>
      <c r="C724" s="234" t="s">
        <v>1629</v>
      </c>
      <c r="D724" s="235" t="s">
        <v>11</v>
      </c>
      <c r="E724" s="235"/>
      <c r="F724" s="195">
        <v>0.2</v>
      </c>
      <c r="H724" s="189"/>
    </row>
    <row r="725" spans="1:8" ht="51" hidden="1" x14ac:dyDescent="0.25">
      <c r="A725" s="232" t="s">
        <v>3492</v>
      </c>
      <c r="B725" s="233" t="s">
        <v>3646</v>
      </c>
      <c r="C725" s="234" t="s">
        <v>1629</v>
      </c>
      <c r="D725" s="235" t="s">
        <v>11</v>
      </c>
      <c r="E725" s="235"/>
      <c r="F725" s="195" t="s">
        <v>1499</v>
      </c>
      <c r="H725" s="189"/>
    </row>
    <row r="726" spans="1:8" ht="38.25" hidden="1" x14ac:dyDescent="0.25">
      <c r="A726" s="232" t="s">
        <v>3493</v>
      </c>
      <c r="B726" s="233" t="s">
        <v>3647</v>
      </c>
      <c r="C726" s="234" t="s">
        <v>1629</v>
      </c>
      <c r="D726" s="235" t="s">
        <v>11</v>
      </c>
      <c r="E726" s="235"/>
      <c r="F726" s="195" t="s">
        <v>1496</v>
      </c>
      <c r="H726" s="189"/>
    </row>
    <row r="727" spans="1:8" hidden="1" x14ac:dyDescent="0.25">
      <c r="A727" s="232" t="s">
        <v>3494</v>
      </c>
      <c r="B727" s="233" t="s">
        <v>23</v>
      </c>
      <c r="C727" s="234" t="s">
        <v>161</v>
      </c>
      <c r="D727" s="235">
        <v>6500.26</v>
      </c>
      <c r="E727" s="235">
        <f t="shared" ref="E727:E735" si="64">ROUND(D727*F727/(100%+F727),2)</f>
        <v>1083.3800000000001</v>
      </c>
      <c r="F727" s="195">
        <v>0.2</v>
      </c>
      <c r="H727" s="189"/>
    </row>
    <row r="728" spans="1:8" hidden="1" x14ac:dyDescent="0.25">
      <c r="A728" s="232" t="s">
        <v>3495</v>
      </c>
      <c r="B728" s="233" t="s">
        <v>24</v>
      </c>
      <c r="C728" s="234" t="s">
        <v>161</v>
      </c>
      <c r="D728" s="235">
        <v>3887.41</v>
      </c>
      <c r="E728" s="235">
        <f t="shared" si="64"/>
        <v>647.9</v>
      </c>
      <c r="F728" s="195">
        <v>0.2</v>
      </c>
      <c r="H728" s="189"/>
    </row>
    <row r="729" spans="1:8" hidden="1" x14ac:dyDescent="0.25">
      <c r="A729" s="232" t="s">
        <v>3496</v>
      </c>
      <c r="B729" s="233" t="s">
        <v>25</v>
      </c>
      <c r="C729" s="234" t="s">
        <v>161</v>
      </c>
      <c r="D729" s="235">
        <v>1300.05</v>
      </c>
      <c r="E729" s="235">
        <f t="shared" si="64"/>
        <v>216.68</v>
      </c>
      <c r="F729" s="195">
        <v>0.2</v>
      </c>
      <c r="H729" s="189"/>
    </row>
    <row r="730" spans="1:8" hidden="1" x14ac:dyDescent="0.25">
      <c r="A730" s="232" t="s">
        <v>3497</v>
      </c>
      <c r="B730" s="233" t="s">
        <v>2386</v>
      </c>
      <c r="C730" s="234" t="s">
        <v>161</v>
      </c>
      <c r="D730" s="235">
        <v>6500.26</v>
      </c>
      <c r="E730" s="235">
        <f t="shared" si="64"/>
        <v>1083.3800000000001</v>
      </c>
      <c r="F730" s="195">
        <v>0.2</v>
      </c>
      <c r="H730" s="189"/>
    </row>
    <row r="731" spans="1:8" hidden="1" x14ac:dyDescent="0.25">
      <c r="A731" s="232" t="s">
        <v>3498</v>
      </c>
      <c r="B731" s="233" t="s">
        <v>26</v>
      </c>
      <c r="C731" s="234" t="s">
        <v>161</v>
      </c>
      <c r="D731" s="235">
        <v>6500.26</v>
      </c>
      <c r="E731" s="235">
        <f t="shared" si="64"/>
        <v>1083.3800000000001</v>
      </c>
      <c r="F731" s="195">
        <v>0.2</v>
      </c>
      <c r="H731" s="189"/>
    </row>
    <row r="732" spans="1:8" hidden="1" x14ac:dyDescent="0.25">
      <c r="A732" s="232" t="s">
        <v>3499</v>
      </c>
      <c r="B732" s="233" t="s">
        <v>27</v>
      </c>
      <c r="C732" s="234" t="s">
        <v>161</v>
      </c>
      <c r="D732" s="235">
        <v>9074.8700000000008</v>
      </c>
      <c r="E732" s="235">
        <f t="shared" si="64"/>
        <v>1512.48</v>
      </c>
      <c r="F732" s="195">
        <v>0.2</v>
      </c>
      <c r="H732" s="189"/>
    </row>
    <row r="733" spans="1:8" ht="25.5" hidden="1" x14ac:dyDescent="0.25">
      <c r="A733" s="232" t="s">
        <v>3500</v>
      </c>
      <c r="B733" s="233" t="s">
        <v>28</v>
      </c>
      <c r="C733" s="234" t="s">
        <v>161</v>
      </c>
      <c r="D733" s="235">
        <v>6500.26</v>
      </c>
      <c r="E733" s="235">
        <f t="shared" si="64"/>
        <v>1083.3800000000001</v>
      </c>
      <c r="F733" s="195">
        <v>0.2</v>
      </c>
      <c r="H733" s="189"/>
    </row>
    <row r="734" spans="1:8" hidden="1" x14ac:dyDescent="0.25">
      <c r="A734" s="232" t="s">
        <v>3501</v>
      </c>
      <c r="B734" s="233" t="s">
        <v>29</v>
      </c>
      <c r="C734" s="234" t="s">
        <v>161</v>
      </c>
      <c r="D734" s="235">
        <v>3887.41</v>
      </c>
      <c r="E734" s="235">
        <f t="shared" si="64"/>
        <v>647.9</v>
      </c>
      <c r="F734" s="195">
        <v>0.2</v>
      </c>
      <c r="H734" s="189"/>
    </row>
    <row r="735" spans="1:8" hidden="1" x14ac:dyDescent="0.25">
      <c r="A735" s="232" t="s">
        <v>3502</v>
      </c>
      <c r="B735" s="233" t="s">
        <v>2387</v>
      </c>
      <c r="C735" s="234" t="s">
        <v>161</v>
      </c>
      <c r="D735" s="235">
        <v>6500.26</v>
      </c>
      <c r="E735" s="235">
        <f t="shared" si="64"/>
        <v>1083.3800000000001</v>
      </c>
      <c r="F735" s="195">
        <v>0.2</v>
      </c>
      <c r="H735" s="189"/>
    </row>
    <row r="736" spans="1:8" hidden="1" x14ac:dyDescent="0.25">
      <c r="A736" s="232" t="s">
        <v>3503</v>
      </c>
      <c r="B736" s="233" t="s">
        <v>30</v>
      </c>
      <c r="C736" s="234" t="s">
        <v>161</v>
      </c>
      <c r="D736" s="235" t="s">
        <v>11</v>
      </c>
      <c r="E736" s="235"/>
      <c r="F736" s="195">
        <v>0.2</v>
      </c>
      <c r="H736" s="189"/>
    </row>
    <row r="737" spans="1:8" hidden="1" x14ac:dyDescent="0.25">
      <c r="A737" s="232" t="s">
        <v>4045</v>
      </c>
      <c r="B737" s="233" t="s">
        <v>4046</v>
      </c>
      <c r="C737" s="234" t="s">
        <v>161</v>
      </c>
      <c r="D737" s="235" t="s">
        <v>11</v>
      </c>
      <c r="E737" s="235"/>
      <c r="F737" s="195">
        <v>0.2</v>
      </c>
      <c r="H737" s="189"/>
    </row>
    <row r="738" spans="1:8" ht="12.75" hidden="1" customHeight="1" x14ac:dyDescent="0.25">
      <c r="A738" s="477" t="s">
        <v>431</v>
      </c>
      <c r="B738" s="514" t="s">
        <v>3504</v>
      </c>
      <c r="C738" s="514"/>
      <c r="D738" s="514"/>
      <c r="E738" s="514"/>
      <c r="F738" s="514"/>
      <c r="H738" s="189"/>
    </row>
    <row r="739" spans="1:8" ht="38.25" hidden="1" x14ac:dyDescent="0.25">
      <c r="A739" s="232" t="s">
        <v>871</v>
      </c>
      <c r="B739" s="233" t="s">
        <v>3648</v>
      </c>
      <c r="C739" s="234" t="s">
        <v>1629</v>
      </c>
      <c r="D739" s="235" t="s">
        <v>1394</v>
      </c>
      <c r="E739" s="235"/>
      <c r="F739" s="195" t="s">
        <v>1496</v>
      </c>
      <c r="H739" s="189"/>
    </row>
    <row r="740" spans="1:8" ht="25.5" hidden="1" x14ac:dyDescent="0.25">
      <c r="A740" s="232" t="s">
        <v>872</v>
      </c>
      <c r="B740" s="233" t="s">
        <v>3649</v>
      </c>
      <c r="C740" s="234" t="s">
        <v>1629</v>
      </c>
      <c r="D740" s="235" t="s">
        <v>11</v>
      </c>
      <c r="E740" s="235"/>
      <c r="F740" s="195" t="s">
        <v>1499</v>
      </c>
      <c r="H740" s="189"/>
    </row>
    <row r="741" spans="1:8" ht="51" hidden="1" x14ac:dyDescent="0.25">
      <c r="A741" s="232" t="s">
        <v>873</v>
      </c>
      <c r="B741" s="233" t="s">
        <v>3760</v>
      </c>
      <c r="C741" s="234" t="s">
        <v>1629</v>
      </c>
      <c r="D741" s="235" t="s">
        <v>11</v>
      </c>
      <c r="E741" s="235"/>
      <c r="F741" s="195" t="s">
        <v>1499</v>
      </c>
      <c r="H741" s="189"/>
    </row>
    <row r="742" spans="1:8" ht="25.5" hidden="1" x14ac:dyDescent="0.25">
      <c r="A742" s="232" t="s">
        <v>3505</v>
      </c>
      <c r="B742" s="233" t="s">
        <v>920</v>
      </c>
      <c r="C742" s="234" t="s">
        <v>1629</v>
      </c>
      <c r="D742" s="235">
        <v>25491</v>
      </c>
      <c r="E742" s="235">
        <f t="shared" ref="E742" si="65">ROUND(D742*F742/(100%+F742),2)</f>
        <v>4248.5</v>
      </c>
      <c r="F742" s="195">
        <v>0.2</v>
      </c>
      <c r="H742" s="189"/>
    </row>
    <row r="743" spans="1:8" ht="13.5" hidden="1" customHeight="1" x14ac:dyDescent="0.25">
      <c r="A743" s="232" t="s">
        <v>3506</v>
      </c>
      <c r="B743" s="233" t="s">
        <v>312</v>
      </c>
      <c r="C743" s="234" t="s">
        <v>161</v>
      </c>
      <c r="D743" s="235" t="s">
        <v>11</v>
      </c>
      <c r="E743" s="235"/>
      <c r="F743" s="195">
        <v>0.2</v>
      </c>
      <c r="H743" s="189"/>
    </row>
    <row r="744" spans="1:8" ht="25.5" hidden="1" x14ac:dyDescent="0.25">
      <c r="A744" s="232" t="s">
        <v>3917</v>
      </c>
      <c r="B744" s="233" t="s">
        <v>3921</v>
      </c>
      <c r="C744" s="234" t="s">
        <v>1629</v>
      </c>
      <c r="D744" s="235">
        <v>73920</v>
      </c>
      <c r="E744" s="235"/>
      <c r="F744" s="195" t="s">
        <v>1499</v>
      </c>
      <c r="H744" s="189"/>
    </row>
    <row r="745" spans="1:8" ht="25.5" hidden="1" x14ac:dyDescent="0.25">
      <c r="A745" s="232" t="s">
        <v>3918</v>
      </c>
      <c r="B745" s="233" t="s">
        <v>3922</v>
      </c>
      <c r="C745" s="234" t="s">
        <v>1629</v>
      </c>
      <c r="D745" s="235">
        <v>73920</v>
      </c>
      <c r="E745" s="235"/>
      <c r="F745" s="195" t="s">
        <v>1499</v>
      </c>
      <c r="H745" s="189"/>
    </row>
    <row r="746" spans="1:8" ht="25.5" hidden="1" x14ac:dyDescent="0.25">
      <c r="A746" s="232" t="s">
        <v>3919</v>
      </c>
      <c r="B746" s="233" t="s">
        <v>3923</v>
      </c>
      <c r="C746" s="234" t="s">
        <v>1629</v>
      </c>
      <c r="D746" s="235">
        <v>73920</v>
      </c>
      <c r="E746" s="235"/>
      <c r="F746" s="195" t="s">
        <v>1499</v>
      </c>
      <c r="H746" s="189"/>
    </row>
    <row r="747" spans="1:8" ht="12.75" hidden="1" customHeight="1" x14ac:dyDescent="0.25">
      <c r="A747" s="232" t="s">
        <v>3920</v>
      </c>
      <c r="B747" s="233" t="s">
        <v>3924</v>
      </c>
      <c r="C747" s="234" t="s">
        <v>161</v>
      </c>
      <c r="D747" s="235" t="s">
        <v>11</v>
      </c>
      <c r="E747" s="235"/>
      <c r="F747" s="195">
        <v>0.2</v>
      </c>
      <c r="H747" s="189"/>
    </row>
    <row r="748" spans="1:8" ht="25.5" hidden="1" x14ac:dyDescent="0.25">
      <c r="A748" s="232" t="s">
        <v>3935</v>
      </c>
      <c r="B748" s="233" t="s">
        <v>3936</v>
      </c>
      <c r="C748" s="234" t="s">
        <v>1629</v>
      </c>
      <c r="D748" s="235">
        <v>112000</v>
      </c>
      <c r="E748" s="235"/>
      <c r="F748" s="195" t="s">
        <v>1499</v>
      </c>
      <c r="H748" s="189"/>
    </row>
    <row r="749" spans="1:8" ht="25.5" hidden="1" x14ac:dyDescent="0.25">
      <c r="A749" s="232" t="s">
        <v>3937</v>
      </c>
      <c r="B749" s="233" t="s">
        <v>3938</v>
      </c>
      <c r="C749" s="234" t="s">
        <v>1629</v>
      </c>
      <c r="D749" s="235">
        <v>112000</v>
      </c>
      <c r="E749" s="235"/>
      <c r="F749" s="195" t="s">
        <v>1499</v>
      </c>
      <c r="H749" s="189"/>
    </row>
    <row r="750" spans="1:8" ht="25.5" hidden="1" x14ac:dyDescent="0.25">
      <c r="A750" s="232" t="s">
        <v>3945</v>
      </c>
      <c r="B750" s="233" t="s">
        <v>3946</v>
      </c>
      <c r="C750" s="234" t="s">
        <v>1629</v>
      </c>
      <c r="D750" s="235">
        <v>112000</v>
      </c>
      <c r="E750" s="235"/>
      <c r="F750" s="195" t="s">
        <v>1499</v>
      </c>
      <c r="H750" s="189"/>
    </row>
    <row r="751" spans="1:8" ht="12.75" hidden="1" customHeight="1" x14ac:dyDescent="0.25">
      <c r="A751" s="477" t="s">
        <v>432</v>
      </c>
      <c r="B751" s="514" t="s">
        <v>3507</v>
      </c>
      <c r="C751" s="514"/>
      <c r="D751" s="514"/>
      <c r="E751" s="514"/>
      <c r="F751" s="514"/>
      <c r="H751" s="189"/>
    </row>
    <row r="752" spans="1:8" ht="18.75" hidden="1" x14ac:dyDescent="0.3">
      <c r="A752" s="232" t="s">
        <v>3508</v>
      </c>
      <c r="B752" s="233" t="s">
        <v>3509</v>
      </c>
      <c r="C752" s="234" t="s">
        <v>158</v>
      </c>
      <c r="D752" s="235">
        <v>1529</v>
      </c>
      <c r="E752" s="235">
        <f t="shared" ref="E752:E773" si="66">ROUND(D752*F752/(100%+F752),2)</f>
        <v>254.83</v>
      </c>
      <c r="F752" s="195">
        <v>0.2</v>
      </c>
      <c r="G752" s="491"/>
      <c r="H752" s="189"/>
    </row>
    <row r="753" spans="1:8" hidden="1" x14ac:dyDescent="0.25">
      <c r="A753" s="232" t="s">
        <v>3510</v>
      </c>
      <c r="B753" s="233" t="s">
        <v>3511</v>
      </c>
      <c r="C753" s="234" t="s">
        <v>158</v>
      </c>
      <c r="D753" s="235">
        <v>5863</v>
      </c>
      <c r="E753" s="235">
        <f t="shared" si="66"/>
        <v>977.17</v>
      </c>
      <c r="F753" s="195">
        <v>0.2</v>
      </c>
      <c r="H753" s="189"/>
    </row>
    <row r="754" spans="1:8" hidden="1" x14ac:dyDescent="0.25">
      <c r="A754" s="232" t="s">
        <v>3512</v>
      </c>
      <c r="B754" s="233" t="s">
        <v>3513</v>
      </c>
      <c r="C754" s="234" t="s">
        <v>158</v>
      </c>
      <c r="D754" s="335">
        <v>3025</v>
      </c>
      <c r="E754" s="235">
        <f t="shared" si="66"/>
        <v>504.17</v>
      </c>
      <c r="F754" s="195">
        <v>0.2</v>
      </c>
      <c r="H754" s="189"/>
    </row>
    <row r="755" spans="1:8" hidden="1" x14ac:dyDescent="0.25">
      <c r="A755" s="232" t="s">
        <v>3514</v>
      </c>
      <c r="B755" s="233" t="s">
        <v>3515</v>
      </c>
      <c r="C755" s="234" t="s">
        <v>158</v>
      </c>
      <c r="D755" s="235">
        <v>1776</v>
      </c>
      <c r="E755" s="235">
        <f t="shared" si="66"/>
        <v>296</v>
      </c>
      <c r="F755" s="195">
        <v>0.2</v>
      </c>
      <c r="H755" s="189"/>
    </row>
    <row r="756" spans="1:8" hidden="1" x14ac:dyDescent="0.25">
      <c r="A756" s="232" t="s">
        <v>3516</v>
      </c>
      <c r="B756" s="233" t="s">
        <v>3517</v>
      </c>
      <c r="C756" s="234" t="s">
        <v>158</v>
      </c>
      <c r="D756" s="235">
        <v>814</v>
      </c>
      <c r="E756" s="235">
        <f t="shared" si="66"/>
        <v>135.66999999999999</v>
      </c>
      <c r="F756" s="195">
        <v>0.2</v>
      </c>
      <c r="H756" s="189"/>
    </row>
    <row r="757" spans="1:8" hidden="1" x14ac:dyDescent="0.25">
      <c r="A757" s="232" t="s">
        <v>3518</v>
      </c>
      <c r="B757" s="233" t="s">
        <v>2533</v>
      </c>
      <c r="C757" s="234" t="s">
        <v>158</v>
      </c>
      <c r="D757" s="235">
        <v>1066</v>
      </c>
      <c r="E757" s="235">
        <f t="shared" si="66"/>
        <v>177.67</v>
      </c>
      <c r="F757" s="195">
        <v>0.2</v>
      </c>
      <c r="H757" s="189"/>
    </row>
    <row r="758" spans="1:8" hidden="1" x14ac:dyDescent="0.25">
      <c r="A758" s="232" t="s">
        <v>3519</v>
      </c>
      <c r="B758" s="233" t="s">
        <v>2534</v>
      </c>
      <c r="C758" s="234" t="s">
        <v>158</v>
      </c>
      <c r="D758" s="235">
        <v>1413</v>
      </c>
      <c r="E758" s="235">
        <f t="shared" si="66"/>
        <v>235.5</v>
      </c>
      <c r="F758" s="195">
        <v>0.2</v>
      </c>
      <c r="H758" s="189"/>
    </row>
    <row r="759" spans="1:8" hidden="1" x14ac:dyDescent="0.25">
      <c r="A759" s="232" t="s">
        <v>3520</v>
      </c>
      <c r="B759" s="233" t="s">
        <v>3521</v>
      </c>
      <c r="C759" s="234" t="s">
        <v>158</v>
      </c>
      <c r="D759" s="235">
        <v>3882</v>
      </c>
      <c r="E759" s="235">
        <f t="shared" si="66"/>
        <v>647</v>
      </c>
      <c r="F759" s="195">
        <v>0.2</v>
      </c>
      <c r="H759" s="189"/>
    </row>
    <row r="760" spans="1:8" hidden="1" x14ac:dyDescent="0.25">
      <c r="A760" s="232" t="s">
        <v>3522</v>
      </c>
      <c r="B760" s="233" t="s">
        <v>2535</v>
      </c>
      <c r="C760" s="234" t="s">
        <v>158</v>
      </c>
      <c r="D760" s="235">
        <v>2869</v>
      </c>
      <c r="E760" s="235">
        <f t="shared" si="66"/>
        <v>478.17</v>
      </c>
      <c r="F760" s="195">
        <v>0.2</v>
      </c>
      <c r="H760" s="189"/>
    </row>
    <row r="761" spans="1:8" ht="25.5" hidden="1" x14ac:dyDescent="0.25">
      <c r="A761" s="232" t="s">
        <v>3523</v>
      </c>
      <c r="B761" s="233" t="s">
        <v>2536</v>
      </c>
      <c r="C761" s="234" t="s">
        <v>158</v>
      </c>
      <c r="D761" s="235">
        <v>4469</v>
      </c>
      <c r="E761" s="235">
        <f t="shared" si="66"/>
        <v>744.83</v>
      </c>
      <c r="F761" s="195">
        <v>0.2</v>
      </c>
      <c r="H761" s="189"/>
    </row>
    <row r="762" spans="1:8" hidden="1" x14ac:dyDescent="0.25">
      <c r="A762" s="232" t="s">
        <v>3524</v>
      </c>
      <c r="B762" s="233" t="s">
        <v>2537</v>
      </c>
      <c r="C762" s="234" t="s">
        <v>158</v>
      </c>
      <c r="D762" s="235">
        <v>9942</v>
      </c>
      <c r="E762" s="235">
        <f t="shared" si="66"/>
        <v>1657</v>
      </c>
      <c r="F762" s="195">
        <v>0.2</v>
      </c>
      <c r="H762" s="189"/>
    </row>
    <row r="763" spans="1:8" ht="38.25" hidden="1" x14ac:dyDescent="0.25">
      <c r="A763" s="232" t="s">
        <v>3525</v>
      </c>
      <c r="B763" s="233" t="s">
        <v>2538</v>
      </c>
      <c r="C763" s="234" t="s">
        <v>158</v>
      </c>
      <c r="D763" s="235">
        <v>12350</v>
      </c>
      <c r="E763" s="235">
        <f t="shared" si="66"/>
        <v>2058.33</v>
      </c>
      <c r="F763" s="195">
        <v>0.2</v>
      </c>
      <c r="H763" s="189"/>
    </row>
    <row r="764" spans="1:8" hidden="1" x14ac:dyDescent="0.25">
      <c r="A764" s="232" t="s">
        <v>3526</v>
      </c>
      <c r="B764" s="233" t="s">
        <v>2539</v>
      </c>
      <c r="C764" s="234" t="s">
        <v>158</v>
      </c>
      <c r="D764" s="235">
        <v>3151</v>
      </c>
      <c r="E764" s="235">
        <f t="shared" si="66"/>
        <v>525.16999999999996</v>
      </c>
      <c r="F764" s="195">
        <v>0.2</v>
      </c>
      <c r="H764" s="189"/>
    </row>
    <row r="765" spans="1:8" ht="25.5" hidden="1" x14ac:dyDescent="0.25">
      <c r="A765" s="232" t="s">
        <v>3527</v>
      </c>
      <c r="B765" s="233" t="s">
        <v>2540</v>
      </c>
      <c r="C765" s="234" t="s">
        <v>158</v>
      </c>
      <c r="D765" s="235">
        <v>3157</v>
      </c>
      <c r="E765" s="235">
        <f t="shared" si="66"/>
        <v>526.16999999999996</v>
      </c>
      <c r="F765" s="195">
        <v>0.2</v>
      </c>
      <c r="H765" s="189"/>
    </row>
    <row r="766" spans="1:8" hidden="1" x14ac:dyDescent="0.25">
      <c r="A766" s="232" t="s">
        <v>3528</v>
      </c>
      <c r="B766" s="233" t="s">
        <v>3529</v>
      </c>
      <c r="C766" s="234" t="s">
        <v>158</v>
      </c>
      <c r="D766" s="235">
        <v>6002</v>
      </c>
      <c r="E766" s="235">
        <f t="shared" si="66"/>
        <v>1000.33</v>
      </c>
      <c r="F766" s="195">
        <v>0.2</v>
      </c>
      <c r="H766" s="189"/>
    </row>
    <row r="767" spans="1:8" ht="25.5" hidden="1" x14ac:dyDescent="0.25">
      <c r="A767" s="232" t="s">
        <v>3530</v>
      </c>
      <c r="B767" s="233" t="s">
        <v>2541</v>
      </c>
      <c r="C767" s="234" t="s">
        <v>158</v>
      </c>
      <c r="D767" s="235">
        <v>1253</v>
      </c>
      <c r="E767" s="235">
        <f t="shared" si="66"/>
        <v>208.83</v>
      </c>
      <c r="F767" s="195">
        <v>0.2</v>
      </c>
      <c r="H767" s="189"/>
    </row>
    <row r="768" spans="1:8" ht="25.5" hidden="1" x14ac:dyDescent="0.25">
      <c r="A768" s="232" t="s">
        <v>3531</v>
      </c>
      <c r="B768" s="233" t="s">
        <v>2542</v>
      </c>
      <c r="C768" s="234" t="s">
        <v>158</v>
      </c>
      <c r="D768" s="235">
        <v>3845</v>
      </c>
      <c r="E768" s="235">
        <f t="shared" si="66"/>
        <v>640.83000000000004</v>
      </c>
      <c r="F768" s="195">
        <v>0.2</v>
      </c>
      <c r="H768" s="189"/>
    </row>
    <row r="769" spans="1:8" ht="25.5" hidden="1" x14ac:dyDescent="0.25">
      <c r="A769" s="232" t="s">
        <v>3532</v>
      </c>
      <c r="B769" s="233" t="s">
        <v>2543</v>
      </c>
      <c r="C769" s="234" t="s">
        <v>158</v>
      </c>
      <c r="D769" s="235">
        <v>1309</v>
      </c>
      <c r="E769" s="235">
        <f t="shared" si="66"/>
        <v>218.17</v>
      </c>
      <c r="F769" s="195">
        <v>0.2</v>
      </c>
      <c r="H769" s="189"/>
    </row>
    <row r="770" spans="1:8" ht="25.5" hidden="1" x14ac:dyDescent="0.25">
      <c r="A770" s="232" t="s">
        <v>3533</v>
      </c>
      <c r="B770" s="233" t="s">
        <v>2544</v>
      </c>
      <c r="C770" s="234" t="s">
        <v>158</v>
      </c>
      <c r="D770" s="235">
        <v>3438</v>
      </c>
      <c r="E770" s="235">
        <f t="shared" si="66"/>
        <v>573</v>
      </c>
      <c r="F770" s="195">
        <v>0.2</v>
      </c>
      <c r="H770" s="189"/>
    </row>
    <row r="771" spans="1:8" hidden="1" x14ac:dyDescent="0.25">
      <c r="A771" s="232" t="s">
        <v>3534</v>
      </c>
      <c r="B771" s="233" t="s">
        <v>2545</v>
      </c>
      <c r="C771" s="234" t="s">
        <v>158</v>
      </c>
      <c r="D771" s="235">
        <v>2912</v>
      </c>
      <c r="E771" s="235">
        <f t="shared" si="66"/>
        <v>485.33</v>
      </c>
      <c r="F771" s="195">
        <v>0.2</v>
      </c>
      <c r="H771" s="189"/>
    </row>
    <row r="772" spans="1:8" ht="25.5" hidden="1" x14ac:dyDescent="0.25">
      <c r="A772" s="232" t="s">
        <v>3535</v>
      </c>
      <c r="B772" s="233" t="s">
        <v>2546</v>
      </c>
      <c r="C772" s="234" t="s">
        <v>158</v>
      </c>
      <c r="D772" s="235">
        <v>2794</v>
      </c>
      <c r="E772" s="235">
        <f t="shared" si="66"/>
        <v>465.67</v>
      </c>
      <c r="F772" s="195">
        <v>0.2</v>
      </c>
      <c r="H772" s="189"/>
    </row>
    <row r="773" spans="1:8" hidden="1" x14ac:dyDescent="0.25">
      <c r="A773" s="232" t="s">
        <v>3536</v>
      </c>
      <c r="B773" s="233" t="s">
        <v>2547</v>
      </c>
      <c r="C773" s="234" t="s">
        <v>158</v>
      </c>
      <c r="D773" s="235">
        <v>2794</v>
      </c>
      <c r="E773" s="235">
        <f t="shared" si="66"/>
        <v>465.67</v>
      </c>
      <c r="F773" s="195">
        <v>0.2</v>
      </c>
      <c r="H773" s="189"/>
    </row>
    <row r="774" spans="1:8" hidden="1" x14ac:dyDescent="0.25">
      <c r="A774" s="477" t="s">
        <v>4185</v>
      </c>
      <c r="B774" s="514" t="s">
        <v>3537</v>
      </c>
      <c r="C774" s="514"/>
      <c r="D774" s="514"/>
      <c r="E774" s="514"/>
      <c r="F774" s="514"/>
      <c r="H774" s="189"/>
    </row>
    <row r="775" spans="1:8" ht="25.5" hidden="1" x14ac:dyDescent="0.25">
      <c r="A775" s="232" t="s">
        <v>4186</v>
      </c>
      <c r="B775" s="233" t="s">
        <v>2385</v>
      </c>
      <c r="C775" s="234" t="s">
        <v>158</v>
      </c>
      <c r="D775" s="235">
        <v>459</v>
      </c>
      <c r="E775" s="235">
        <f t="shared" ref="E775:E781" si="67">ROUND(D775*F775/(100%+F775),2)</f>
        <v>76.5</v>
      </c>
      <c r="F775" s="195">
        <v>0.2</v>
      </c>
      <c r="H775" s="189"/>
    </row>
    <row r="776" spans="1:8" hidden="1" x14ac:dyDescent="0.25">
      <c r="A776" s="232" t="s">
        <v>4187</v>
      </c>
      <c r="B776" s="233" t="s">
        <v>626</v>
      </c>
      <c r="C776" s="234" t="s">
        <v>158</v>
      </c>
      <c r="D776" s="235">
        <v>459</v>
      </c>
      <c r="E776" s="235">
        <f t="shared" si="67"/>
        <v>76.5</v>
      </c>
      <c r="F776" s="195">
        <v>0.2</v>
      </c>
      <c r="H776" s="189"/>
    </row>
    <row r="777" spans="1:8" hidden="1" x14ac:dyDescent="0.25">
      <c r="A777" s="232" t="s">
        <v>4188</v>
      </c>
      <c r="B777" s="233" t="s">
        <v>627</v>
      </c>
      <c r="C777" s="234" t="s">
        <v>158</v>
      </c>
      <c r="D777" s="235">
        <v>1466</v>
      </c>
      <c r="E777" s="235">
        <f t="shared" si="67"/>
        <v>244.33</v>
      </c>
      <c r="F777" s="195">
        <v>0.2</v>
      </c>
      <c r="H777" s="189"/>
    </row>
    <row r="778" spans="1:8" hidden="1" x14ac:dyDescent="0.25">
      <c r="A778" s="232" t="s">
        <v>4189</v>
      </c>
      <c r="B778" s="233" t="s">
        <v>628</v>
      </c>
      <c r="C778" s="234" t="s">
        <v>158</v>
      </c>
      <c r="D778" s="235">
        <v>344</v>
      </c>
      <c r="E778" s="235">
        <f t="shared" si="67"/>
        <v>57.33</v>
      </c>
      <c r="F778" s="195">
        <v>0.2</v>
      </c>
      <c r="H778" s="189"/>
    </row>
    <row r="779" spans="1:8" hidden="1" x14ac:dyDescent="0.25">
      <c r="A779" s="232" t="s">
        <v>4190</v>
      </c>
      <c r="B779" s="233" t="s">
        <v>629</v>
      </c>
      <c r="C779" s="234" t="s">
        <v>158</v>
      </c>
      <c r="D779" s="235">
        <v>382</v>
      </c>
      <c r="E779" s="235">
        <f t="shared" si="67"/>
        <v>63.67</v>
      </c>
      <c r="F779" s="195">
        <v>0.2</v>
      </c>
      <c r="H779" s="189"/>
    </row>
    <row r="780" spans="1:8" hidden="1" x14ac:dyDescent="0.25">
      <c r="A780" s="232" t="s">
        <v>4191</v>
      </c>
      <c r="B780" s="233" t="s">
        <v>226</v>
      </c>
      <c r="C780" s="234" t="s">
        <v>158</v>
      </c>
      <c r="D780" s="235">
        <v>382</v>
      </c>
      <c r="E780" s="235">
        <f t="shared" si="67"/>
        <v>63.67</v>
      </c>
      <c r="F780" s="195">
        <v>0.2</v>
      </c>
      <c r="H780" s="189"/>
    </row>
    <row r="781" spans="1:8" hidden="1" x14ac:dyDescent="0.25">
      <c r="A781" s="232" t="s">
        <v>4192</v>
      </c>
      <c r="B781" s="233" t="s">
        <v>3542</v>
      </c>
      <c r="C781" s="234" t="s">
        <v>158</v>
      </c>
      <c r="D781" s="235">
        <v>6373</v>
      </c>
      <c r="E781" s="235">
        <f t="shared" si="67"/>
        <v>1062.17</v>
      </c>
      <c r="F781" s="195">
        <v>0.2</v>
      </c>
      <c r="H781" s="189"/>
    </row>
    <row r="782" spans="1:8" hidden="1" x14ac:dyDescent="0.25">
      <c r="A782" s="477" t="s">
        <v>439</v>
      </c>
      <c r="B782" s="514" t="s">
        <v>3543</v>
      </c>
      <c r="C782" s="514"/>
      <c r="D782" s="514"/>
      <c r="E782" s="514"/>
      <c r="F782" s="514"/>
      <c r="H782" s="189"/>
    </row>
    <row r="783" spans="1:8" ht="38.25" hidden="1" x14ac:dyDescent="0.25">
      <c r="A783" s="232" t="s">
        <v>874</v>
      </c>
      <c r="B783" s="233" t="s">
        <v>3544</v>
      </c>
      <c r="C783" s="234" t="s">
        <v>1629</v>
      </c>
      <c r="D783" s="235">
        <v>369622</v>
      </c>
      <c r="E783" s="235">
        <f t="shared" ref="E783:E813" si="68">ROUND(D783*F783/(100%+F783),2)</f>
        <v>61603.67</v>
      </c>
      <c r="F783" s="195">
        <v>0.2</v>
      </c>
      <c r="H783" s="189"/>
    </row>
    <row r="784" spans="1:8" hidden="1" x14ac:dyDescent="0.25">
      <c r="A784" s="232" t="s">
        <v>875</v>
      </c>
      <c r="B784" s="233" t="s">
        <v>705</v>
      </c>
      <c r="C784" s="234" t="s">
        <v>1629</v>
      </c>
      <c r="D784" s="235">
        <v>76474</v>
      </c>
      <c r="E784" s="235">
        <f t="shared" si="68"/>
        <v>12745.67</v>
      </c>
      <c r="F784" s="195">
        <v>0.2</v>
      </c>
      <c r="H784" s="189"/>
    </row>
    <row r="785" spans="1:8" ht="25.5" hidden="1" x14ac:dyDescent="0.25">
      <c r="A785" s="232" t="s">
        <v>876</v>
      </c>
      <c r="B785" s="233" t="s">
        <v>3545</v>
      </c>
      <c r="C785" s="234" t="s">
        <v>1629</v>
      </c>
      <c r="D785" s="235">
        <v>19118</v>
      </c>
      <c r="E785" s="235">
        <f t="shared" si="68"/>
        <v>3186.33</v>
      </c>
      <c r="F785" s="195">
        <v>0.2</v>
      </c>
      <c r="H785" s="189"/>
    </row>
    <row r="786" spans="1:8" ht="38.25" hidden="1" x14ac:dyDescent="0.25">
      <c r="A786" s="232" t="s">
        <v>3538</v>
      </c>
      <c r="B786" s="26" t="s">
        <v>3547</v>
      </c>
      <c r="C786" s="234" t="s">
        <v>1629</v>
      </c>
      <c r="D786" s="235">
        <v>32884</v>
      </c>
      <c r="E786" s="235">
        <f t="shared" si="68"/>
        <v>5480.67</v>
      </c>
      <c r="F786" s="195">
        <v>0.2</v>
      </c>
      <c r="H786" s="189"/>
    </row>
    <row r="787" spans="1:8" ht="38.25" hidden="1" x14ac:dyDescent="0.25">
      <c r="A787" s="232" t="s">
        <v>3539</v>
      </c>
      <c r="B787" s="26" t="s">
        <v>1636</v>
      </c>
      <c r="C787" s="234" t="s">
        <v>1629</v>
      </c>
      <c r="D787" s="235">
        <v>61179</v>
      </c>
      <c r="E787" s="235">
        <f t="shared" si="68"/>
        <v>10196.5</v>
      </c>
      <c r="F787" s="195">
        <v>0.2</v>
      </c>
      <c r="H787" s="189"/>
    </row>
    <row r="788" spans="1:8" ht="25.5" hidden="1" x14ac:dyDescent="0.25">
      <c r="A788" s="232" t="s">
        <v>3540</v>
      </c>
      <c r="B788" s="233" t="s">
        <v>12</v>
      </c>
      <c r="C788" s="234" t="s">
        <v>1629</v>
      </c>
      <c r="D788" s="235">
        <v>6373</v>
      </c>
      <c r="E788" s="235">
        <f t="shared" si="68"/>
        <v>1062.17</v>
      </c>
      <c r="F788" s="195">
        <v>0.2</v>
      </c>
      <c r="H788" s="189"/>
    </row>
    <row r="789" spans="1:8" hidden="1" x14ac:dyDescent="0.25">
      <c r="A789" s="232" t="s">
        <v>3541</v>
      </c>
      <c r="B789" s="233" t="s">
        <v>13</v>
      </c>
      <c r="C789" s="234" t="s">
        <v>1629</v>
      </c>
      <c r="D789" s="235">
        <v>1529</v>
      </c>
      <c r="E789" s="235">
        <f t="shared" si="68"/>
        <v>254.83</v>
      </c>
      <c r="F789" s="195">
        <v>0.2</v>
      </c>
      <c r="H789" s="189"/>
    </row>
    <row r="790" spans="1:8" ht="38.25" hidden="1" x14ac:dyDescent="0.25">
      <c r="A790" s="232" t="s">
        <v>4193</v>
      </c>
      <c r="B790" s="26" t="s">
        <v>3550</v>
      </c>
      <c r="C790" s="234" t="s">
        <v>1629</v>
      </c>
      <c r="D790" s="235">
        <v>28295</v>
      </c>
      <c r="E790" s="235">
        <f t="shared" si="68"/>
        <v>4715.83</v>
      </c>
      <c r="F790" s="195">
        <v>0.2</v>
      </c>
      <c r="H790" s="189"/>
    </row>
    <row r="791" spans="1:8" ht="38.25" hidden="1" x14ac:dyDescent="0.25">
      <c r="A791" s="232" t="s">
        <v>4194</v>
      </c>
      <c r="B791" s="26" t="s">
        <v>1637</v>
      </c>
      <c r="C791" s="234" t="s">
        <v>1629</v>
      </c>
      <c r="D791" s="235">
        <v>53532</v>
      </c>
      <c r="E791" s="235">
        <f t="shared" si="68"/>
        <v>8922</v>
      </c>
      <c r="F791" s="195">
        <v>0.2</v>
      </c>
      <c r="H791" s="189"/>
    </row>
    <row r="792" spans="1:8" hidden="1" x14ac:dyDescent="0.25">
      <c r="A792" s="232" t="s">
        <v>4195</v>
      </c>
      <c r="B792" s="233" t="s">
        <v>3551</v>
      </c>
      <c r="C792" s="234" t="s">
        <v>1629</v>
      </c>
      <c r="D792" s="235">
        <v>4749</v>
      </c>
      <c r="E792" s="235">
        <f t="shared" si="68"/>
        <v>791.5</v>
      </c>
      <c r="F792" s="195">
        <v>0.2</v>
      </c>
      <c r="H792" s="189"/>
    </row>
    <row r="793" spans="1:8" hidden="1" x14ac:dyDescent="0.25">
      <c r="A793" s="232" t="s">
        <v>4196</v>
      </c>
      <c r="B793" s="233" t="s">
        <v>3552</v>
      </c>
      <c r="C793" s="234" t="s">
        <v>1629</v>
      </c>
      <c r="D793" s="235">
        <v>1473</v>
      </c>
      <c r="E793" s="235">
        <f t="shared" si="68"/>
        <v>245.5</v>
      </c>
      <c r="F793" s="195">
        <v>0.2</v>
      </c>
      <c r="H793" s="189"/>
    </row>
    <row r="794" spans="1:8" hidden="1" x14ac:dyDescent="0.25">
      <c r="A794" s="232" t="s">
        <v>4197</v>
      </c>
      <c r="B794" s="233" t="s">
        <v>3553</v>
      </c>
      <c r="C794" s="234" t="s">
        <v>1629</v>
      </c>
      <c r="D794" s="235">
        <v>1848</v>
      </c>
      <c r="E794" s="235">
        <f t="shared" si="68"/>
        <v>308</v>
      </c>
      <c r="F794" s="195">
        <v>0.2</v>
      </c>
      <c r="H794" s="189"/>
    </row>
    <row r="795" spans="1:8" ht="25.5" hidden="1" x14ac:dyDescent="0.25">
      <c r="A795" s="232" t="s">
        <v>4198</v>
      </c>
      <c r="B795" s="233" t="s">
        <v>421</v>
      </c>
      <c r="C795" s="234" t="s">
        <v>1629</v>
      </c>
      <c r="D795" s="235">
        <v>1580</v>
      </c>
      <c r="E795" s="235">
        <f t="shared" si="68"/>
        <v>263.33</v>
      </c>
      <c r="F795" s="195">
        <v>0.2</v>
      </c>
      <c r="H795" s="189"/>
    </row>
    <row r="796" spans="1:8" hidden="1" x14ac:dyDescent="0.25">
      <c r="A796" s="232" t="s">
        <v>4199</v>
      </c>
      <c r="B796" s="233" t="s">
        <v>3554</v>
      </c>
      <c r="C796" s="234" t="s">
        <v>1629</v>
      </c>
      <c r="D796" s="235">
        <v>7392</v>
      </c>
      <c r="E796" s="235">
        <f t="shared" si="68"/>
        <v>1232</v>
      </c>
      <c r="F796" s="195">
        <v>0.2</v>
      </c>
      <c r="H796" s="189"/>
    </row>
    <row r="797" spans="1:8" ht="25.5" hidden="1" x14ac:dyDescent="0.25">
      <c r="A797" s="232" t="s">
        <v>4200</v>
      </c>
      <c r="B797" s="26" t="s">
        <v>3555</v>
      </c>
      <c r="C797" s="234" t="s">
        <v>1629</v>
      </c>
      <c r="D797" s="235">
        <v>19118</v>
      </c>
      <c r="E797" s="235">
        <f t="shared" si="68"/>
        <v>3186.33</v>
      </c>
      <c r="F797" s="195">
        <v>0.2</v>
      </c>
      <c r="H797" s="189"/>
    </row>
    <row r="798" spans="1:8" hidden="1" x14ac:dyDescent="0.25">
      <c r="A798" s="232" t="s">
        <v>4201</v>
      </c>
      <c r="B798" s="233" t="s">
        <v>646</v>
      </c>
      <c r="C798" s="234" t="s">
        <v>1629</v>
      </c>
      <c r="D798" s="235">
        <v>242166</v>
      </c>
      <c r="E798" s="235">
        <f t="shared" si="68"/>
        <v>40361</v>
      </c>
      <c r="F798" s="195">
        <v>0.2</v>
      </c>
      <c r="H798" s="189"/>
    </row>
    <row r="799" spans="1:8" ht="25.5" hidden="1" x14ac:dyDescent="0.25">
      <c r="A799" s="232" t="s">
        <v>4202</v>
      </c>
      <c r="B799" s="233" t="s">
        <v>3556</v>
      </c>
      <c r="C799" s="234" t="s">
        <v>1629</v>
      </c>
      <c r="D799" s="235">
        <v>79660</v>
      </c>
      <c r="E799" s="235">
        <f t="shared" si="68"/>
        <v>13276.67</v>
      </c>
      <c r="F799" s="195">
        <v>0.2</v>
      </c>
      <c r="H799" s="189"/>
    </row>
    <row r="800" spans="1:8" hidden="1" x14ac:dyDescent="0.25">
      <c r="A800" s="232" t="s">
        <v>4203</v>
      </c>
      <c r="B800" s="233" t="s">
        <v>2789</v>
      </c>
      <c r="C800" s="27" t="s">
        <v>1633</v>
      </c>
      <c r="D800" s="25">
        <v>63728</v>
      </c>
      <c r="E800" s="235">
        <f t="shared" si="68"/>
        <v>10621.33</v>
      </c>
      <c r="F800" s="195">
        <v>0.2</v>
      </c>
      <c r="H800" s="189"/>
    </row>
    <row r="801" spans="1:8" hidden="1" x14ac:dyDescent="0.25">
      <c r="A801" s="232" t="s">
        <v>4204</v>
      </c>
      <c r="B801" s="233" t="s">
        <v>2790</v>
      </c>
      <c r="C801" s="27" t="s">
        <v>1633</v>
      </c>
      <c r="D801" s="25">
        <v>63728</v>
      </c>
      <c r="E801" s="235">
        <f t="shared" si="68"/>
        <v>10621.33</v>
      </c>
      <c r="F801" s="195">
        <v>0.2</v>
      </c>
      <c r="H801" s="189"/>
    </row>
    <row r="802" spans="1:8" hidden="1" x14ac:dyDescent="0.25">
      <c r="A802" s="232" t="s">
        <v>4205</v>
      </c>
      <c r="B802" s="233" t="s">
        <v>3557</v>
      </c>
      <c r="C802" s="234" t="s">
        <v>1629</v>
      </c>
      <c r="D802" s="235">
        <v>12325</v>
      </c>
      <c r="E802" s="235">
        <f t="shared" si="68"/>
        <v>2054.17</v>
      </c>
      <c r="F802" s="195">
        <v>0.2</v>
      </c>
      <c r="H802" s="189"/>
    </row>
    <row r="803" spans="1:8" hidden="1" x14ac:dyDescent="0.25">
      <c r="A803" s="232" t="s">
        <v>4206</v>
      </c>
      <c r="B803" s="26" t="s">
        <v>2384</v>
      </c>
      <c r="C803" s="27" t="s">
        <v>158</v>
      </c>
      <c r="D803" s="235">
        <v>1529</v>
      </c>
      <c r="E803" s="235">
        <f t="shared" si="68"/>
        <v>254.83</v>
      </c>
      <c r="F803" s="195">
        <v>0.2</v>
      </c>
      <c r="H803" s="189"/>
    </row>
    <row r="804" spans="1:8" hidden="1" x14ac:dyDescent="0.25">
      <c r="A804" s="232" t="s">
        <v>4207</v>
      </c>
      <c r="B804" s="26" t="s">
        <v>1390</v>
      </c>
      <c r="C804" s="27" t="s">
        <v>158</v>
      </c>
      <c r="D804" s="235">
        <v>2294</v>
      </c>
      <c r="E804" s="235">
        <f t="shared" si="68"/>
        <v>382.33</v>
      </c>
      <c r="F804" s="195">
        <v>0.2</v>
      </c>
      <c r="H804" s="189"/>
    </row>
    <row r="805" spans="1:8" hidden="1" x14ac:dyDescent="0.25">
      <c r="A805" s="232" t="s">
        <v>4208</v>
      </c>
      <c r="B805" s="26" t="s">
        <v>1391</v>
      </c>
      <c r="C805" s="27" t="s">
        <v>1633</v>
      </c>
      <c r="D805" s="235">
        <v>3059</v>
      </c>
      <c r="E805" s="235">
        <f t="shared" si="68"/>
        <v>509.83</v>
      </c>
      <c r="F805" s="195">
        <v>0.2</v>
      </c>
      <c r="H805" s="189"/>
    </row>
    <row r="806" spans="1:8" ht="25.5" hidden="1" x14ac:dyDescent="0.25">
      <c r="A806" s="232" t="s">
        <v>4209</v>
      </c>
      <c r="B806" s="233" t="s">
        <v>3558</v>
      </c>
      <c r="C806" s="234" t="s">
        <v>1629</v>
      </c>
      <c r="D806" s="235">
        <v>969</v>
      </c>
      <c r="E806" s="235">
        <f t="shared" si="68"/>
        <v>161.5</v>
      </c>
      <c r="F806" s="195">
        <v>0.2</v>
      </c>
      <c r="H806" s="189"/>
    </row>
    <row r="807" spans="1:8" ht="25.5" hidden="1" x14ac:dyDescent="0.25">
      <c r="A807" s="232" t="s">
        <v>4210</v>
      </c>
      <c r="B807" s="233" t="s">
        <v>2817</v>
      </c>
      <c r="C807" s="234" t="s">
        <v>1629</v>
      </c>
      <c r="D807" s="235">
        <v>7800</v>
      </c>
      <c r="E807" s="235">
        <f t="shared" si="68"/>
        <v>1300</v>
      </c>
      <c r="F807" s="195">
        <v>0.2</v>
      </c>
      <c r="H807" s="189"/>
    </row>
    <row r="808" spans="1:8" hidden="1" x14ac:dyDescent="0.25">
      <c r="A808" s="232" t="s">
        <v>4211</v>
      </c>
      <c r="B808" s="26" t="s">
        <v>1634</v>
      </c>
      <c r="C808" s="27" t="s">
        <v>304</v>
      </c>
      <c r="D808" s="235">
        <v>306</v>
      </c>
      <c r="E808" s="235">
        <f t="shared" si="68"/>
        <v>51</v>
      </c>
      <c r="F808" s="195">
        <v>0.2</v>
      </c>
      <c r="H808" s="189"/>
    </row>
    <row r="809" spans="1:8" hidden="1" x14ac:dyDescent="0.25">
      <c r="A809" s="232" t="s">
        <v>4212</v>
      </c>
      <c r="B809" s="336" t="s">
        <v>1635</v>
      </c>
      <c r="C809" s="27" t="s">
        <v>304</v>
      </c>
      <c r="D809" s="235">
        <v>612</v>
      </c>
      <c r="E809" s="235">
        <f t="shared" si="68"/>
        <v>102</v>
      </c>
      <c r="F809" s="195">
        <v>0.2</v>
      </c>
      <c r="H809" s="189"/>
    </row>
    <row r="810" spans="1:8" hidden="1" x14ac:dyDescent="0.25">
      <c r="A810" s="232" t="s">
        <v>4213</v>
      </c>
      <c r="B810" s="233" t="s">
        <v>2794</v>
      </c>
      <c r="C810" s="234" t="s">
        <v>1629</v>
      </c>
      <c r="D810" s="235">
        <v>2358</v>
      </c>
      <c r="E810" s="235">
        <f t="shared" si="68"/>
        <v>393</v>
      </c>
      <c r="F810" s="195">
        <v>0.2</v>
      </c>
      <c r="H810" s="189"/>
    </row>
    <row r="811" spans="1:8" hidden="1" x14ac:dyDescent="0.25">
      <c r="A811" s="232" t="s">
        <v>4214</v>
      </c>
      <c r="B811" s="233" t="s">
        <v>1014</v>
      </c>
      <c r="C811" s="234" t="s">
        <v>1629</v>
      </c>
      <c r="D811" s="235">
        <v>1529</v>
      </c>
      <c r="E811" s="235">
        <f t="shared" si="68"/>
        <v>254.83</v>
      </c>
      <c r="F811" s="195">
        <v>0.2</v>
      </c>
      <c r="H811" s="189"/>
    </row>
    <row r="812" spans="1:8" hidden="1" x14ac:dyDescent="0.25">
      <c r="A812" s="232" t="s">
        <v>4215</v>
      </c>
      <c r="B812" s="233" t="s">
        <v>1127</v>
      </c>
      <c r="C812" s="234" t="s">
        <v>1629</v>
      </c>
      <c r="D812" s="235">
        <v>6488</v>
      </c>
      <c r="E812" s="235">
        <f t="shared" si="68"/>
        <v>1081.33</v>
      </c>
      <c r="F812" s="195">
        <v>0.2</v>
      </c>
      <c r="H812" s="189"/>
    </row>
    <row r="813" spans="1:8" hidden="1" x14ac:dyDescent="0.25">
      <c r="A813" s="232" t="s">
        <v>4216</v>
      </c>
      <c r="B813" s="233" t="s">
        <v>422</v>
      </c>
      <c r="C813" s="234" t="s">
        <v>1629</v>
      </c>
      <c r="D813" s="235">
        <v>2141</v>
      </c>
      <c r="E813" s="235">
        <f t="shared" si="68"/>
        <v>356.83</v>
      </c>
      <c r="F813" s="195">
        <v>0.2</v>
      </c>
      <c r="H813" s="189"/>
    </row>
    <row r="814" spans="1:8" s="193" customFormat="1" hidden="1" x14ac:dyDescent="0.25">
      <c r="A814" s="477" t="s">
        <v>799</v>
      </c>
      <c r="B814" s="514" t="s">
        <v>697</v>
      </c>
      <c r="C814" s="514"/>
      <c r="D814" s="514"/>
      <c r="E814" s="514"/>
      <c r="F814" s="514"/>
    </row>
    <row r="815" spans="1:8" s="193" customFormat="1" ht="25.5" hidden="1" x14ac:dyDescent="0.25">
      <c r="A815" s="232" t="s">
        <v>1387</v>
      </c>
      <c r="B815" s="233" t="s">
        <v>1651</v>
      </c>
      <c r="C815" s="234" t="s">
        <v>158</v>
      </c>
      <c r="D815" s="235">
        <v>62312</v>
      </c>
      <c r="E815" s="235">
        <f t="shared" ref="E815:E820" si="69">ROUND(D815*F815/(100%+F815),2)</f>
        <v>10385.33</v>
      </c>
      <c r="F815" s="195">
        <v>0.2</v>
      </c>
    </row>
    <row r="816" spans="1:8" s="193" customFormat="1" ht="25.5" hidden="1" x14ac:dyDescent="0.25">
      <c r="A816" s="232" t="s">
        <v>1388</v>
      </c>
      <c r="B816" s="233" t="s">
        <v>1652</v>
      </c>
      <c r="C816" s="234" t="s">
        <v>158</v>
      </c>
      <c r="D816" s="235">
        <v>98501</v>
      </c>
      <c r="E816" s="235">
        <f t="shared" si="69"/>
        <v>16416.830000000002</v>
      </c>
      <c r="F816" s="195">
        <v>0.2</v>
      </c>
    </row>
    <row r="817" spans="1:6" s="193" customFormat="1" ht="25.5" hidden="1" x14ac:dyDescent="0.25">
      <c r="A817" s="232" t="s">
        <v>1389</v>
      </c>
      <c r="B817" s="233" t="s">
        <v>1653</v>
      </c>
      <c r="C817" s="234" t="s">
        <v>158</v>
      </c>
      <c r="D817" s="235">
        <v>38601</v>
      </c>
      <c r="E817" s="235">
        <f t="shared" si="69"/>
        <v>6433.5</v>
      </c>
      <c r="F817" s="195">
        <v>0.2</v>
      </c>
    </row>
    <row r="818" spans="1:6" s="193" customFormat="1" ht="25.5" hidden="1" x14ac:dyDescent="0.25">
      <c r="A818" s="232" t="s">
        <v>3546</v>
      </c>
      <c r="B818" s="233" t="s">
        <v>1654</v>
      </c>
      <c r="C818" s="234" t="s">
        <v>158</v>
      </c>
      <c r="D818" s="235">
        <v>65428</v>
      </c>
      <c r="E818" s="235">
        <f t="shared" si="69"/>
        <v>10904.67</v>
      </c>
      <c r="F818" s="195">
        <v>0.2</v>
      </c>
    </row>
    <row r="819" spans="1:6" s="193" customFormat="1" ht="25.5" hidden="1" x14ac:dyDescent="0.25">
      <c r="A819" s="232" t="s">
        <v>3548</v>
      </c>
      <c r="B819" s="233" t="s">
        <v>1655</v>
      </c>
      <c r="C819" s="234" t="s">
        <v>158</v>
      </c>
      <c r="D819" s="235">
        <v>52603</v>
      </c>
      <c r="E819" s="235">
        <f t="shared" si="69"/>
        <v>8767.17</v>
      </c>
      <c r="F819" s="195">
        <v>0.2</v>
      </c>
    </row>
    <row r="820" spans="1:6" s="193" customFormat="1" ht="38.25" hidden="1" x14ac:dyDescent="0.25">
      <c r="A820" s="232" t="s">
        <v>3549</v>
      </c>
      <c r="B820" s="233" t="s">
        <v>2388</v>
      </c>
      <c r="C820" s="234" t="s">
        <v>158</v>
      </c>
      <c r="D820" s="235">
        <v>52063</v>
      </c>
      <c r="E820" s="235">
        <f t="shared" si="69"/>
        <v>8677.17</v>
      </c>
      <c r="F820" s="195">
        <v>0.2</v>
      </c>
    </row>
    <row r="821" spans="1:6" ht="15.75" hidden="1" customHeight="1" x14ac:dyDescent="0.25">
      <c r="A821" s="332" t="s">
        <v>303</v>
      </c>
      <c r="B821" s="530" t="s">
        <v>376</v>
      </c>
      <c r="C821" s="530"/>
      <c r="D821" s="530"/>
      <c r="E821" s="530"/>
      <c r="F821" s="530"/>
    </row>
    <row r="822" spans="1:6" s="2" customFormat="1" ht="15.75" hidden="1" x14ac:dyDescent="0.25">
      <c r="A822" s="477" t="s">
        <v>0</v>
      </c>
      <c r="B822" s="475" t="s">
        <v>127</v>
      </c>
      <c r="C822" s="475" t="s">
        <v>32</v>
      </c>
      <c r="D822" s="474" t="s">
        <v>1</v>
      </c>
      <c r="E822" s="238" t="s">
        <v>377</v>
      </c>
      <c r="F822" s="84" t="s">
        <v>392</v>
      </c>
    </row>
    <row r="823" spans="1:6" ht="12.75" hidden="1" customHeight="1" x14ac:dyDescent="0.25">
      <c r="A823" s="232" t="s">
        <v>302</v>
      </c>
      <c r="B823" s="233" t="s">
        <v>619</v>
      </c>
      <c r="C823" s="234" t="s">
        <v>3123</v>
      </c>
      <c r="D823" s="235" t="s">
        <v>11</v>
      </c>
      <c r="E823" s="235"/>
      <c r="F823" s="195">
        <v>0.2</v>
      </c>
    </row>
    <row r="824" spans="1:6" ht="27" hidden="1" customHeight="1" x14ac:dyDescent="0.25">
      <c r="A824" s="232" t="s">
        <v>301</v>
      </c>
      <c r="B824" s="233" t="s">
        <v>1131</v>
      </c>
      <c r="C824" s="234" t="s">
        <v>3123</v>
      </c>
      <c r="D824" s="235" t="s">
        <v>11</v>
      </c>
      <c r="E824" s="235"/>
      <c r="F824" s="195">
        <v>0.2</v>
      </c>
    </row>
    <row r="825" spans="1:6" ht="12.75" hidden="1" customHeight="1" x14ac:dyDescent="0.25">
      <c r="A825" s="477" t="s">
        <v>300</v>
      </c>
      <c r="B825" s="514" t="s">
        <v>394</v>
      </c>
      <c r="C825" s="514"/>
      <c r="D825" s="514"/>
      <c r="E825" s="514"/>
      <c r="F825" s="514"/>
    </row>
    <row r="826" spans="1:6" ht="12.75" hidden="1" customHeight="1" x14ac:dyDescent="0.25">
      <c r="A826" s="232" t="s">
        <v>2311</v>
      </c>
      <c r="B826" s="233" t="s">
        <v>1130</v>
      </c>
      <c r="C826" s="234" t="s">
        <v>3123</v>
      </c>
      <c r="D826" s="235" t="s">
        <v>11</v>
      </c>
      <c r="E826" s="235"/>
      <c r="F826" s="195">
        <v>0.2</v>
      </c>
    </row>
    <row r="827" spans="1:6" ht="35.25" hidden="1" customHeight="1" x14ac:dyDescent="0.25">
      <c r="A827" s="232" t="s">
        <v>2312</v>
      </c>
      <c r="B827" s="233" t="s">
        <v>393</v>
      </c>
      <c r="C827" s="234" t="s">
        <v>3124</v>
      </c>
      <c r="D827" s="235" t="s">
        <v>11</v>
      </c>
      <c r="E827" s="235"/>
      <c r="F827" s="195">
        <v>0.2</v>
      </c>
    </row>
    <row r="828" spans="1:6" ht="15.75" hidden="1" x14ac:dyDescent="0.25">
      <c r="A828" s="332" t="s">
        <v>237</v>
      </c>
      <c r="B828" s="530" t="s">
        <v>314</v>
      </c>
      <c r="C828" s="530"/>
      <c r="D828" s="530"/>
      <c r="E828" s="530"/>
      <c r="F828" s="530"/>
    </row>
    <row r="829" spans="1:6" s="193" customFormat="1" hidden="1" x14ac:dyDescent="0.25">
      <c r="A829" s="477" t="s">
        <v>0</v>
      </c>
      <c r="B829" s="475" t="s">
        <v>127</v>
      </c>
      <c r="C829" s="475" t="s">
        <v>32</v>
      </c>
      <c r="D829" s="474" t="s">
        <v>1</v>
      </c>
      <c r="E829" s="238" t="s">
        <v>377</v>
      </c>
      <c r="F829" s="84" t="s">
        <v>392</v>
      </c>
    </row>
    <row r="830" spans="1:6" s="193" customFormat="1" ht="25.5" hidden="1" x14ac:dyDescent="0.25">
      <c r="A830" s="232" t="s">
        <v>801</v>
      </c>
      <c r="B830" s="233" t="s">
        <v>356</v>
      </c>
      <c r="C830" s="234" t="s">
        <v>304</v>
      </c>
      <c r="D830" s="235" t="s">
        <v>1394</v>
      </c>
      <c r="E830" s="235"/>
      <c r="F830" s="395">
        <v>0.2</v>
      </c>
    </row>
    <row r="831" spans="1:6" ht="38.25" hidden="1" customHeight="1" x14ac:dyDescent="0.25">
      <c r="A831" s="232" t="s">
        <v>802</v>
      </c>
      <c r="B831" s="233" t="s">
        <v>362</v>
      </c>
      <c r="C831" s="234" t="s">
        <v>1629</v>
      </c>
      <c r="D831" s="235">
        <v>1020</v>
      </c>
      <c r="E831" s="235">
        <f t="shared" ref="E831:E836" si="70">ROUND(D831*F831/(100%+F831),2)</f>
        <v>170</v>
      </c>
      <c r="F831" s="395">
        <v>0.2</v>
      </c>
    </row>
    <row r="832" spans="1:6" ht="38.25" hidden="1" customHeight="1" x14ac:dyDescent="0.25">
      <c r="A832" s="232" t="s">
        <v>803</v>
      </c>
      <c r="B832" s="233" t="s">
        <v>360</v>
      </c>
      <c r="C832" s="234" t="s">
        <v>69</v>
      </c>
      <c r="D832" s="235">
        <v>45</v>
      </c>
      <c r="E832" s="235">
        <f t="shared" si="70"/>
        <v>7.5</v>
      </c>
      <c r="F832" s="395">
        <v>0.2</v>
      </c>
    </row>
    <row r="833" spans="1:6" ht="25.5" hidden="1" x14ac:dyDescent="0.25">
      <c r="A833" s="232" t="s">
        <v>804</v>
      </c>
      <c r="B833" s="233" t="s">
        <v>361</v>
      </c>
      <c r="C833" s="234" t="s">
        <v>69</v>
      </c>
      <c r="D833" s="235">
        <v>65</v>
      </c>
      <c r="E833" s="235">
        <f t="shared" si="70"/>
        <v>10.83</v>
      </c>
      <c r="F833" s="395">
        <v>0.2</v>
      </c>
    </row>
    <row r="834" spans="1:6" hidden="1" x14ac:dyDescent="0.25">
      <c r="A834" s="232" t="s">
        <v>805</v>
      </c>
      <c r="B834" s="233" t="s">
        <v>70</v>
      </c>
      <c r="C834" s="234" t="s">
        <v>69</v>
      </c>
      <c r="D834" s="235">
        <v>35</v>
      </c>
      <c r="E834" s="235">
        <f t="shared" si="70"/>
        <v>5.83</v>
      </c>
      <c r="F834" s="395">
        <v>0.2</v>
      </c>
    </row>
    <row r="835" spans="1:6" hidden="1" x14ac:dyDescent="0.25">
      <c r="A835" s="232" t="s">
        <v>806</v>
      </c>
      <c r="B835" s="233" t="s">
        <v>1132</v>
      </c>
      <c r="C835" s="234" t="s">
        <v>69</v>
      </c>
      <c r="D835" s="235">
        <v>51</v>
      </c>
      <c r="E835" s="235">
        <f t="shared" si="70"/>
        <v>8.5</v>
      </c>
      <c r="F835" s="395">
        <v>0.2</v>
      </c>
    </row>
    <row r="836" spans="1:6" s="193" customFormat="1" ht="32.25" hidden="1" customHeight="1" x14ac:dyDescent="0.25">
      <c r="A836" s="232" t="s">
        <v>807</v>
      </c>
      <c r="B836" s="233" t="s">
        <v>704</v>
      </c>
      <c r="C836" s="234" t="s">
        <v>434</v>
      </c>
      <c r="D836" s="17">
        <v>382</v>
      </c>
      <c r="E836" s="235">
        <f t="shared" si="70"/>
        <v>63.67</v>
      </c>
      <c r="F836" s="395">
        <v>0.2</v>
      </c>
    </row>
    <row r="837" spans="1:6" ht="55.5" hidden="1" customHeight="1" x14ac:dyDescent="0.25">
      <c r="A837" s="232" t="s">
        <v>827</v>
      </c>
      <c r="B837" s="233" t="s">
        <v>2389</v>
      </c>
      <c r="C837" s="234" t="s">
        <v>1629</v>
      </c>
      <c r="D837" s="235" t="s">
        <v>11</v>
      </c>
      <c r="E837" s="235"/>
      <c r="F837" s="195">
        <v>0.2</v>
      </c>
    </row>
    <row r="838" spans="1:6" s="193" customFormat="1" ht="25.5" hidden="1" x14ac:dyDescent="0.25">
      <c r="A838" s="232" t="s">
        <v>828</v>
      </c>
      <c r="B838" s="233" t="s">
        <v>844</v>
      </c>
      <c r="C838" s="234" t="s">
        <v>434</v>
      </c>
      <c r="D838" s="235">
        <v>19118</v>
      </c>
      <c r="E838" s="235">
        <f t="shared" ref="E838" si="71">ROUND(D838*F838/(100%+F838),2)</f>
        <v>3186.33</v>
      </c>
      <c r="F838" s="395">
        <v>0.2</v>
      </c>
    </row>
    <row r="839" spans="1:6" ht="51" hidden="1" x14ac:dyDescent="0.25">
      <c r="A839" s="232" t="s">
        <v>829</v>
      </c>
      <c r="B839" s="233" t="s">
        <v>31</v>
      </c>
      <c r="C839" s="234" t="s">
        <v>1629</v>
      </c>
      <c r="D839" s="235" t="s">
        <v>11</v>
      </c>
      <c r="E839" s="235"/>
      <c r="F839" s="195">
        <v>0.2</v>
      </c>
    </row>
    <row r="840" spans="1:6" ht="12.75" hidden="1" customHeight="1" x14ac:dyDescent="0.25">
      <c r="A840" s="232" t="s">
        <v>1393</v>
      </c>
      <c r="B840" s="233" t="s">
        <v>845</v>
      </c>
      <c r="C840" s="234" t="s">
        <v>354</v>
      </c>
      <c r="D840" s="235" t="s">
        <v>11</v>
      </c>
      <c r="E840" s="250"/>
      <c r="F840" s="207">
        <v>0.2</v>
      </c>
    </row>
    <row r="841" spans="1:6" ht="141.75" hidden="1" customHeight="1" x14ac:dyDescent="0.25">
      <c r="A841" s="232" t="s">
        <v>4217</v>
      </c>
      <c r="B841" s="23" t="s">
        <v>1619</v>
      </c>
      <c r="C841" s="251" t="s">
        <v>3132</v>
      </c>
      <c r="D841" s="25" t="s">
        <v>2326</v>
      </c>
      <c r="E841" s="223"/>
      <c r="F841" s="195">
        <v>0.2</v>
      </c>
    </row>
    <row r="842" spans="1:6" ht="25.5" hidden="1" x14ac:dyDescent="0.25">
      <c r="A842" s="232" t="s">
        <v>1617</v>
      </c>
      <c r="B842" s="233" t="s">
        <v>1858</v>
      </c>
      <c r="C842" s="251" t="s">
        <v>1629</v>
      </c>
      <c r="D842" s="25" t="s">
        <v>11</v>
      </c>
      <c r="E842" s="223"/>
      <c r="F842" s="195" t="s">
        <v>1499</v>
      </c>
    </row>
    <row r="843" spans="1:6" ht="25.5" hidden="1" x14ac:dyDescent="0.25">
      <c r="A843" s="232" t="s">
        <v>1618</v>
      </c>
      <c r="B843" s="233" t="s">
        <v>1620</v>
      </c>
      <c r="C843" s="14" t="s">
        <v>1629</v>
      </c>
      <c r="D843" s="25" t="s">
        <v>11</v>
      </c>
      <c r="E843" s="223"/>
      <c r="F843" s="195">
        <v>0.2</v>
      </c>
    </row>
    <row r="844" spans="1:6" ht="12.75" hidden="1" customHeight="1" x14ac:dyDescent="0.25">
      <c r="A844" s="533" t="s">
        <v>1639</v>
      </c>
      <c r="B844" s="533"/>
      <c r="C844" s="533"/>
      <c r="D844" s="533"/>
      <c r="E844" s="533"/>
      <c r="F844" s="533"/>
    </row>
    <row r="845" spans="1:6" ht="69" hidden="1" customHeight="1" x14ac:dyDescent="0.25">
      <c r="A845" s="532" t="s">
        <v>3575</v>
      </c>
      <c r="B845" s="532"/>
      <c r="C845" s="532"/>
      <c r="D845" s="532"/>
      <c r="E845" s="532"/>
      <c r="F845" s="532"/>
    </row>
    <row r="846" spans="1:6" s="193" customFormat="1" x14ac:dyDescent="0.25">
      <c r="A846" s="239"/>
      <c r="B846" s="487"/>
      <c r="C846" s="229"/>
      <c r="D846" s="224"/>
      <c r="E846" s="224"/>
      <c r="F846" s="240"/>
    </row>
    <row r="847" spans="1:6" x14ac:dyDescent="0.25">
      <c r="A847" s="239"/>
      <c r="B847" s="487"/>
      <c r="C847" s="229"/>
      <c r="D847" s="224"/>
      <c r="E847" s="224"/>
      <c r="F847" s="240"/>
    </row>
    <row r="848" spans="1:6" x14ac:dyDescent="0.25">
      <c r="A848" s="239"/>
      <c r="B848" s="487"/>
      <c r="C848" s="229"/>
      <c r="D848" s="224"/>
      <c r="E848" s="224"/>
      <c r="F848" s="240"/>
    </row>
    <row r="849" spans="1:6" x14ac:dyDescent="0.25">
      <c r="A849" s="239"/>
      <c r="B849" s="487"/>
      <c r="C849" s="229"/>
      <c r="D849" s="224"/>
      <c r="E849" s="224"/>
      <c r="F849" s="240"/>
    </row>
    <row r="850" spans="1:6" s="193" customFormat="1" ht="12.75" customHeight="1" x14ac:dyDescent="0.25">
      <c r="A850" s="239"/>
      <c r="B850" s="487"/>
      <c r="C850" s="229"/>
      <c r="D850" s="224"/>
      <c r="E850" s="224"/>
      <c r="F850" s="240"/>
    </row>
    <row r="851" spans="1:6" s="193" customFormat="1" ht="25.5" customHeight="1" x14ac:dyDescent="0.25">
      <c r="A851" s="239"/>
      <c r="B851" s="487"/>
      <c r="C851" s="229"/>
      <c r="D851" s="224"/>
      <c r="E851" s="224"/>
      <c r="F851" s="240"/>
    </row>
    <row r="852" spans="1:6" s="193" customFormat="1" x14ac:dyDescent="0.25">
      <c r="A852" s="239"/>
      <c r="B852" s="487"/>
      <c r="C852" s="229"/>
      <c r="D852" s="224"/>
      <c r="E852" s="224"/>
      <c r="F852" s="240"/>
    </row>
    <row r="853" spans="1:6" s="193" customFormat="1" x14ac:dyDescent="0.25">
      <c r="A853" s="239"/>
      <c r="B853" s="487"/>
      <c r="C853" s="229"/>
      <c r="D853" s="224"/>
      <c r="E853" s="224"/>
      <c r="F853" s="240"/>
    </row>
    <row r="854" spans="1:6" s="193" customFormat="1" x14ac:dyDescent="0.25">
      <c r="A854" s="239"/>
      <c r="B854" s="487"/>
      <c r="C854" s="229"/>
      <c r="D854" s="224"/>
      <c r="E854" s="224"/>
      <c r="F854" s="240"/>
    </row>
    <row r="855" spans="1:6" s="193" customFormat="1" x14ac:dyDescent="0.25">
      <c r="A855" s="239"/>
      <c r="B855" s="487"/>
      <c r="C855" s="229"/>
      <c r="D855" s="224"/>
      <c r="E855" s="224"/>
      <c r="F855" s="240"/>
    </row>
    <row r="856" spans="1:6" s="193" customFormat="1" x14ac:dyDescent="0.25">
      <c r="A856" s="239"/>
      <c r="B856" s="487"/>
      <c r="C856" s="229"/>
      <c r="D856" s="224"/>
      <c r="E856" s="224"/>
      <c r="F856" s="240"/>
    </row>
    <row r="857" spans="1:6" s="193" customFormat="1" x14ac:dyDescent="0.25">
      <c r="A857" s="239"/>
      <c r="B857" s="487"/>
      <c r="C857" s="229"/>
      <c r="D857" s="224"/>
      <c r="E857" s="224"/>
      <c r="F857" s="240"/>
    </row>
    <row r="858" spans="1:6" s="193" customFormat="1" x14ac:dyDescent="0.25">
      <c r="A858" s="239"/>
      <c r="B858" s="487"/>
      <c r="C858" s="229"/>
      <c r="D858" s="224"/>
      <c r="E858" s="224"/>
      <c r="F858" s="240"/>
    </row>
    <row r="859" spans="1:6" s="193" customFormat="1" x14ac:dyDescent="0.25">
      <c r="A859" s="239"/>
      <c r="B859" s="487"/>
      <c r="C859" s="229"/>
      <c r="D859" s="224"/>
      <c r="E859" s="224"/>
      <c r="F859" s="240"/>
    </row>
    <row r="860" spans="1:6" s="193" customFormat="1" x14ac:dyDescent="0.25">
      <c r="A860" s="239"/>
      <c r="B860" s="487"/>
      <c r="C860" s="229"/>
      <c r="D860" s="224"/>
      <c r="E860" s="224"/>
      <c r="F860" s="240"/>
    </row>
    <row r="861" spans="1:6" s="193" customFormat="1" x14ac:dyDescent="0.25">
      <c r="A861" s="239"/>
      <c r="B861" s="487"/>
      <c r="C861" s="229"/>
      <c r="D861" s="224"/>
      <c r="E861" s="224"/>
      <c r="F861" s="240"/>
    </row>
    <row r="862" spans="1:6" s="193" customFormat="1" x14ac:dyDescent="0.25">
      <c r="A862" s="239"/>
      <c r="B862" s="487"/>
      <c r="C862" s="229"/>
      <c r="D862" s="224"/>
      <c r="E862" s="224"/>
      <c r="F862" s="240"/>
    </row>
    <row r="863" spans="1:6" s="193" customFormat="1" x14ac:dyDescent="0.25">
      <c r="A863" s="239"/>
      <c r="B863" s="487"/>
      <c r="C863" s="229"/>
      <c r="D863" s="224"/>
      <c r="E863" s="224"/>
      <c r="F863" s="240"/>
    </row>
    <row r="864" spans="1:6" s="193" customFormat="1" x14ac:dyDescent="0.25">
      <c r="A864" s="239"/>
      <c r="B864" s="487"/>
      <c r="C864" s="229"/>
      <c r="D864" s="224"/>
      <c r="E864" s="224"/>
      <c r="F864" s="240"/>
    </row>
    <row r="865" spans="1:6" s="193" customFormat="1" x14ac:dyDescent="0.25">
      <c r="A865" s="239"/>
      <c r="B865" s="487"/>
      <c r="C865" s="229"/>
      <c r="D865" s="224"/>
      <c r="E865" s="224"/>
      <c r="F865" s="240"/>
    </row>
    <row r="866" spans="1:6" s="193" customFormat="1" x14ac:dyDescent="0.25">
      <c r="A866" s="239"/>
      <c r="B866" s="487"/>
      <c r="C866" s="229"/>
      <c r="D866" s="224"/>
      <c r="E866" s="224"/>
      <c r="F866" s="240"/>
    </row>
    <row r="867" spans="1:6" s="193" customFormat="1" x14ac:dyDescent="0.25">
      <c r="A867" s="239"/>
      <c r="B867" s="487"/>
      <c r="C867" s="229"/>
      <c r="D867" s="224"/>
      <c r="E867" s="224"/>
      <c r="F867" s="240"/>
    </row>
    <row r="868" spans="1:6" s="193" customFormat="1" x14ac:dyDescent="0.25">
      <c r="A868" s="239"/>
      <c r="B868" s="487"/>
      <c r="C868" s="229"/>
      <c r="D868" s="224"/>
      <c r="E868" s="224"/>
      <c r="F868" s="240"/>
    </row>
    <row r="869" spans="1:6" s="193" customFormat="1" x14ac:dyDescent="0.25">
      <c r="A869" s="239"/>
      <c r="B869" s="487"/>
      <c r="C869" s="229"/>
      <c r="D869" s="224"/>
      <c r="E869" s="224"/>
      <c r="F869" s="240"/>
    </row>
    <row r="870" spans="1:6" s="193" customFormat="1" x14ac:dyDescent="0.25">
      <c r="A870" s="239"/>
      <c r="B870" s="487"/>
      <c r="C870" s="229"/>
      <c r="D870" s="224"/>
      <c r="E870" s="224"/>
      <c r="F870" s="240"/>
    </row>
    <row r="871" spans="1:6" s="193" customFormat="1" x14ac:dyDescent="0.25">
      <c r="A871" s="239"/>
      <c r="B871" s="487"/>
      <c r="C871" s="229"/>
      <c r="D871" s="224"/>
      <c r="E871" s="224"/>
      <c r="F871" s="240"/>
    </row>
    <row r="872" spans="1:6" s="193" customFormat="1" x14ac:dyDescent="0.25">
      <c r="A872" s="239"/>
      <c r="B872" s="487"/>
      <c r="C872" s="229"/>
      <c r="D872" s="224"/>
      <c r="E872" s="224"/>
      <c r="F872" s="240"/>
    </row>
    <row r="873" spans="1:6" ht="25.5" customHeight="1" x14ac:dyDescent="0.25">
      <c r="A873" s="239"/>
      <c r="B873" s="487"/>
      <c r="C873" s="229"/>
      <c r="D873" s="224"/>
      <c r="E873" s="224"/>
      <c r="F873" s="240"/>
    </row>
    <row r="874" spans="1:6" x14ac:dyDescent="0.25">
      <c r="A874" s="239"/>
      <c r="B874" s="487"/>
      <c r="C874" s="229"/>
      <c r="D874" s="224"/>
      <c r="E874" s="224"/>
      <c r="F874" s="240"/>
    </row>
    <row r="875" spans="1:6" x14ac:dyDescent="0.25">
      <c r="A875" s="239"/>
      <c r="B875" s="487"/>
      <c r="C875" s="229"/>
      <c r="D875" s="224"/>
      <c r="E875" s="224"/>
      <c r="F875" s="240"/>
    </row>
    <row r="876" spans="1:6" x14ac:dyDescent="0.25">
      <c r="A876" s="239"/>
      <c r="B876" s="487"/>
      <c r="C876" s="229"/>
      <c r="D876" s="224"/>
      <c r="E876" s="224"/>
      <c r="F876" s="240"/>
    </row>
    <row r="877" spans="1:6" x14ac:dyDescent="0.25">
      <c r="A877" s="239"/>
      <c r="B877" s="487"/>
      <c r="C877" s="229"/>
      <c r="D877" s="224"/>
      <c r="E877" s="224"/>
      <c r="F877" s="240"/>
    </row>
    <row r="878" spans="1:6" x14ac:dyDescent="0.25">
      <c r="A878" s="239"/>
      <c r="B878" s="487"/>
      <c r="C878" s="229"/>
      <c r="D878" s="224"/>
      <c r="E878" s="224"/>
      <c r="F878" s="240"/>
    </row>
    <row r="879" spans="1:6" s="193" customFormat="1" x14ac:dyDescent="0.25">
      <c r="A879" s="239"/>
      <c r="B879" s="487"/>
      <c r="C879" s="229"/>
      <c r="D879" s="224"/>
      <c r="E879" s="224"/>
      <c r="F879" s="240"/>
    </row>
    <row r="880" spans="1:6" x14ac:dyDescent="0.25">
      <c r="A880" s="239"/>
      <c r="B880" s="487"/>
      <c r="C880" s="229"/>
      <c r="D880" s="224"/>
      <c r="E880" s="224"/>
      <c r="F880" s="240"/>
    </row>
    <row r="881" spans="1:6" x14ac:dyDescent="0.25">
      <c r="A881" s="239"/>
      <c r="B881" s="487"/>
      <c r="C881" s="229"/>
      <c r="D881" s="224"/>
      <c r="E881" s="224"/>
      <c r="F881" s="240"/>
    </row>
    <row r="882" spans="1:6" ht="25.5" customHeight="1" x14ac:dyDescent="0.25">
      <c r="A882" s="239"/>
      <c r="B882" s="487"/>
      <c r="C882" s="229"/>
      <c r="D882" s="224"/>
      <c r="E882" s="224"/>
      <c r="F882" s="240"/>
    </row>
    <row r="883" spans="1:6" x14ac:dyDescent="0.25">
      <c r="A883" s="239"/>
      <c r="B883" s="487"/>
      <c r="C883" s="229"/>
      <c r="D883" s="224"/>
      <c r="E883" s="224"/>
      <c r="F883" s="240"/>
    </row>
    <row r="884" spans="1:6" x14ac:dyDescent="0.25">
      <c r="A884" s="239"/>
      <c r="B884" s="487"/>
      <c r="C884" s="229"/>
      <c r="D884" s="224"/>
      <c r="E884" s="224"/>
      <c r="F884" s="240"/>
    </row>
    <row r="885" spans="1:6" x14ac:dyDescent="0.25">
      <c r="A885" s="239"/>
      <c r="B885" s="487"/>
      <c r="C885" s="229"/>
      <c r="D885" s="224"/>
      <c r="E885" s="224"/>
      <c r="F885" s="240"/>
    </row>
    <row r="886" spans="1:6" x14ac:dyDescent="0.25">
      <c r="A886" s="239"/>
      <c r="B886" s="487"/>
      <c r="C886" s="229"/>
      <c r="D886" s="224"/>
      <c r="E886" s="224"/>
      <c r="F886" s="240"/>
    </row>
    <row r="887" spans="1:6" x14ac:dyDescent="0.25">
      <c r="A887" s="239"/>
      <c r="B887" s="487"/>
      <c r="C887" s="229"/>
      <c r="D887" s="224"/>
      <c r="E887" s="224"/>
      <c r="F887" s="240"/>
    </row>
    <row r="888" spans="1:6" x14ac:dyDescent="0.25">
      <c r="A888" s="239"/>
      <c r="B888" s="487"/>
      <c r="C888" s="229"/>
      <c r="D888" s="224"/>
      <c r="E888" s="224"/>
      <c r="F888" s="240"/>
    </row>
    <row r="889" spans="1:6" x14ac:dyDescent="0.25">
      <c r="A889" s="239"/>
      <c r="B889" s="487"/>
      <c r="C889" s="229"/>
      <c r="D889" s="224"/>
      <c r="E889" s="224"/>
      <c r="F889" s="240"/>
    </row>
    <row r="890" spans="1:6" x14ac:dyDescent="0.25">
      <c r="A890" s="239"/>
      <c r="B890" s="487"/>
      <c r="C890" s="229"/>
      <c r="D890" s="224"/>
      <c r="E890" s="224"/>
      <c r="F890" s="240"/>
    </row>
    <row r="891" spans="1:6" x14ac:dyDescent="0.25">
      <c r="A891" s="239"/>
      <c r="B891" s="487"/>
      <c r="C891" s="229"/>
      <c r="D891" s="224"/>
      <c r="E891" s="224"/>
      <c r="F891" s="240"/>
    </row>
    <row r="892" spans="1:6" x14ac:dyDescent="0.25">
      <c r="A892" s="239"/>
      <c r="B892" s="487"/>
      <c r="C892" s="229"/>
      <c r="D892" s="224"/>
      <c r="E892" s="224"/>
      <c r="F892" s="240"/>
    </row>
    <row r="893" spans="1:6" x14ac:dyDescent="0.25">
      <c r="A893" s="239"/>
      <c r="B893" s="487"/>
      <c r="C893" s="229"/>
      <c r="D893" s="224"/>
      <c r="E893" s="224"/>
      <c r="F893" s="240"/>
    </row>
    <row r="894" spans="1:6" x14ac:dyDescent="0.25">
      <c r="A894" s="239"/>
      <c r="B894" s="487"/>
      <c r="C894" s="229"/>
      <c r="D894" s="224"/>
      <c r="E894" s="224"/>
      <c r="F894" s="240"/>
    </row>
    <row r="895" spans="1:6" x14ac:dyDescent="0.25">
      <c r="A895" s="239"/>
      <c r="B895" s="487"/>
      <c r="C895" s="229"/>
      <c r="D895" s="224"/>
      <c r="E895" s="224"/>
      <c r="F895" s="240"/>
    </row>
    <row r="896" spans="1:6" x14ac:dyDescent="0.25">
      <c r="A896" s="239"/>
      <c r="B896" s="487"/>
      <c r="C896" s="229"/>
      <c r="D896" s="224"/>
      <c r="E896" s="224"/>
      <c r="F896" s="240"/>
    </row>
    <row r="897" spans="1:6" x14ac:dyDescent="0.25">
      <c r="A897" s="239"/>
      <c r="B897" s="487"/>
      <c r="C897" s="229"/>
      <c r="D897" s="224"/>
      <c r="E897" s="224"/>
      <c r="F897" s="240"/>
    </row>
    <row r="898" spans="1:6" x14ac:dyDescent="0.25">
      <c r="A898" s="239"/>
      <c r="B898" s="487"/>
      <c r="C898" s="229"/>
      <c r="D898" s="224"/>
      <c r="E898" s="224"/>
      <c r="F898" s="240"/>
    </row>
    <row r="899" spans="1:6" x14ac:dyDescent="0.25">
      <c r="A899" s="239"/>
      <c r="B899" s="487"/>
      <c r="C899" s="229"/>
      <c r="D899" s="224"/>
      <c r="E899" s="224"/>
      <c r="F899" s="240"/>
    </row>
    <row r="900" spans="1:6" x14ac:dyDescent="0.25">
      <c r="A900" s="239"/>
      <c r="B900" s="487"/>
      <c r="C900" s="229"/>
      <c r="D900" s="224"/>
      <c r="E900" s="224"/>
      <c r="F900" s="240"/>
    </row>
    <row r="901" spans="1:6" x14ac:dyDescent="0.25">
      <c r="A901" s="239"/>
      <c r="B901" s="487"/>
      <c r="C901" s="229"/>
      <c r="D901" s="224"/>
      <c r="E901" s="224"/>
      <c r="F901" s="240"/>
    </row>
    <row r="902" spans="1:6" x14ac:dyDescent="0.25">
      <c r="A902" s="239"/>
      <c r="B902" s="487"/>
      <c r="C902" s="229"/>
      <c r="D902" s="224"/>
      <c r="E902" s="224"/>
      <c r="F902" s="240"/>
    </row>
    <row r="903" spans="1:6" x14ac:dyDescent="0.25">
      <c r="A903" s="239"/>
      <c r="B903" s="487"/>
      <c r="C903" s="229"/>
      <c r="D903" s="224"/>
      <c r="E903" s="224"/>
      <c r="F903" s="240"/>
    </row>
    <row r="904" spans="1:6" x14ac:dyDescent="0.25">
      <c r="A904" s="239"/>
      <c r="B904" s="487"/>
      <c r="C904" s="229"/>
      <c r="D904" s="224"/>
      <c r="E904" s="224"/>
      <c r="F904" s="240"/>
    </row>
    <row r="905" spans="1:6" x14ac:dyDescent="0.25">
      <c r="A905" s="239"/>
      <c r="B905" s="487"/>
      <c r="C905" s="229"/>
      <c r="D905" s="224"/>
      <c r="E905" s="224"/>
      <c r="F905" s="240"/>
    </row>
    <row r="906" spans="1:6" x14ac:dyDescent="0.25">
      <c r="A906" s="239"/>
      <c r="B906" s="487"/>
      <c r="C906" s="229"/>
      <c r="D906" s="224"/>
      <c r="E906" s="224"/>
      <c r="F906" s="240"/>
    </row>
    <row r="907" spans="1:6" x14ac:dyDescent="0.25">
      <c r="A907" s="239"/>
      <c r="B907" s="487"/>
      <c r="C907" s="229"/>
      <c r="D907" s="224"/>
      <c r="E907" s="224"/>
      <c r="F907" s="240"/>
    </row>
    <row r="908" spans="1:6" x14ac:dyDescent="0.25">
      <c r="A908" s="239"/>
      <c r="B908" s="487"/>
      <c r="C908" s="229"/>
      <c r="D908" s="224"/>
      <c r="E908" s="224"/>
      <c r="F908" s="240"/>
    </row>
    <row r="909" spans="1:6" x14ac:dyDescent="0.25">
      <c r="A909" s="239"/>
      <c r="B909" s="487"/>
      <c r="C909" s="229"/>
      <c r="D909" s="224"/>
      <c r="E909" s="224"/>
      <c r="F909" s="240"/>
    </row>
    <row r="910" spans="1:6" x14ac:dyDescent="0.25">
      <c r="A910" s="239"/>
      <c r="B910" s="487"/>
      <c r="C910" s="229"/>
      <c r="D910" s="224"/>
      <c r="E910" s="224"/>
      <c r="F910" s="240"/>
    </row>
    <row r="911" spans="1:6" x14ac:dyDescent="0.25">
      <c r="A911" s="239"/>
      <c r="B911" s="487"/>
      <c r="C911" s="229"/>
      <c r="D911" s="224"/>
      <c r="E911" s="224"/>
      <c r="F911" s="240"/>
    </row>
    <row r="912" spans="1:6" x14ac:dyDescent="0.25">
      <c r="A912" s="239"/>
      <c r="B912" s="487"/>
      <c r="C912" s="229"/>
      <c r="D912" s="224"/>
      <c r="E912" s="224"/>
      <c r="F912" s="240"/>
    </row>
    <row r="913" spans="1:6" x14ac:dyDescent="0.25">
      <c r="A913" s="239"/>
      <c r="B913" s="487"/>
      <c r="C913" s="229"/>
      <c r="D913" s="224"/>
      <c r="E913" s="224"/>
      <c r="F913" s="240"/>
    </row>
    <row r="914" spans="1:6" x14ac:dyDescent="0.25">
      <c r="A914" s="239"/>
      <c r="B914" s="487"/>
      <c r="C914" s="229"/>
      <c r="D914" s="224"/>
      <c r="E914" s="224"/>
      <c r="F914" s="240"/>
    </row>
    <row r="915" spans="1:6" x14ac:dyDescent="0.25">
      <c r="A915" s="239"/>
      <c r="B915" s="487"/>
      <c r="C915" s="229"/>
      <c r="D915" s="224"/>
      <c r="E915" s="224"/>
      <c r="F915" s="240"/>
    </row>
    <row r="916" spans="1:6" x14ac:dyDescent="0.25">
      <c r="A916" s="239"/>
      <c r="B916" s="487"/>
      <c r="C916" s="229"/>
      <c r="D916" s="224"/>
      <c r="E916" s="224"/>
      <c r="F916" s="240"/>
    </row>
    <row r="917" spans="1:6" x14ac:dyDescent="0.25">
      <c r="A917" s="239"/>
      <c r="B917" s="487"/>
      <c r="C917" s="229"/>
      <c r="D917" s="224"/>
      <c r="E917" s="224"/>
      <c r="F917" s="240"/>
    </row>
    <row r="918" spans="1:6" x14ac:dyDescent="0.25">
      <c r="A918" s="239"/>
      <c r="B918" s="487"/>
      <c r="C918" s="229"/>
      <c r="D918" s="224"/>
      <c r="E918" s="224"/>
      <c r="F918" s="240"/>
    </row>
    <row r="919" spans="1:6" x14ac:dyDescent="0.25">
      <c r="A919" s="239"/>
      <c r="B919" s="487"/>
      <c r="C919" s="229"/>
      <c r="D919" s="224"/>
      <c r="E919" s="224"/>
      <c r="F919" s="240"/>
    </row>
    <row r="920" spans="1:6" x14ac:dyDescent="0.25">
      <c r="A920" s="239"/>
      <c r="B920" s="487"/>
      <c r="C920" s="229"/>
      <c r="D920" s="224"/>
      <c r="E920" s="224"/>
      <c r="F920" s="240"/>
    </row>
    <row r="921" spans="1:6" x14ac:dyDescent="0.25">
      <c r="A921" s="239"/>
      <c r="B921" s="487"/>
      <c r="C921" s="229"/>
      <c r="D921" s="224"/>
      <c r="E921" s="224"/>
      <c r="F921" s="240"/>
    </row>
    <row r="922" spans="1:6" x14ac:dyDescent="0.25">
      <c r="A922" s="239"/>
      <c r="B922" s="487"/>
      <c r="C922" s="229"/>
      <c r="D922" s="224"/>
      <c r="E922" s="224"/>
      <c r="F922" s="240"/>
    </row>
    <row r="923" spans="1:6" x14ac:dyDescent="0.25">
      <c r="A923" s="239"/>
      <c r="B923" s="487"/>
      <c r="C923" s="229"/>
      <c r="D923" s="224"/>
      <c r="E923" s="224"/>
      <c r="F923" s="240"/>
    </row>
    <row r="924" spans="1:6" x14ac:dyDescent="0.25">
      <c r="A924" s="239"/>
      <c r="B924" s="487"/>
      <c r="C924" s="229"/>
      <c r="D924" s="224"/>
      <c r="E924" s="224"/>
      <c r="F924" s="240"/>
    </row>
    <row r="925" spans="1:6" x14ac:dyDescent="0.25">
      <c r="A925" s="239"/>
      <c r="B925" s="487"/>
      <c r="C925" s="229"/>
      <c r="D925" s="224"/>
      <c r="E925" s="224"/>
      <c r="F925" s="240"/>
    </row>
    <row r="926" spans="1:6" x14ac:dyDescent="0.25">
      <c r="A926" s="239"/>
      <c r="B926" s="487"/>
      <c r="C926" s="229"/>
      <c r="D926" s="224"/>
      <c r="E926" s="224"/>
      <c r="F926" s="240"/>
    </row>
    <row r="927" spans="1:6" x14ac:dyDescent="0.25">
      <c r="A927" s="239"/>
      <c r="B927" s="487"/>
      <c r="C927" s="229"/>
      <c r="D927" s="224"/>
      <c r="E927" s="224"/>
      <c r="F927" s="240"/>
    </row>
    <row r="928" spans="1:6" x14ac:dyDescent="0.25">
      <c r="A928" s="239"/>
      <c r="B928" s="487"/>
      <c r="C928" s="229"/>
      <c r="D928" s="30"/>
      <c r="E928" s="30"/>
      <c r="F928" s="31"/>
    </row>
    <row r="929" spans="1:6" x14ac:dyDescent="0.25">
      <c r="A929" s="239"/>
      <c r="B929" s="487"/>
      <c r="C929" s="229"/>
      <c r="D929" s="30"/>
      <c r="E929" s="224"/>
      <c r="F929" s="240"/>
    </row>
    <row r="930" spans="1:6" x14ac:dyDescent="0.25">
      <c r="A930" s="239"/>
      <c r="B930" s="487"/>
      <c r="C930" s="229"/>
      <c r="D930" s="224"/>
      <c r="E930" s="224"/>
      <c r="F930" s="240"/>
    </row>
    <row r="931" spans="1:6" x14ac:dyDescent="0.25">
      <c r="A931" s="239"/>
      <c r="B931" s="487"/>
      <c r="C931" s="374"/>
      <c r="D931" s="224"/>
      <c r="E931" s="224"/>
      <c r="F931" s="240"/>
    </row>
    <row r="932" spans="1:6" x14ac:dyDescent="0.25">
      <c r="A932" s="239"/>
      <c r="B932" s="487"/>
      <c r="C932" s="374"/>
      <c r="D932" s="224"/>
      <c r="E932" s="224"/>
      <c r="F932" s="240"/>
    </row>
    <row r="933" spans="1:6" x14ac:dyDescent="0.25">
      <c r="A933" s="239"/>
      <c r="B933" s="487"/>
      <c r="C933" s="374"/>
      <c r="D933" s="224"/>
      <c r="E933" s="224"/>
      <c r="F933" s="240"/>
    </row>
    <row r="934" spans="1:6" x14ac:dyDescent="0.25">
      <c r="A934" s="239"/>
      <c r="B934" s="487"/>
      <c r="C934" s="374"/>
      <c r="D934" s="224"/>
      <c r="E934" s="224"/>
      <c r="F934" s="240"/>
    </row>
    <row r="935" spans="1:6" x14ac:dyDescent="0.25">
      <c r="A935" s="239"/>
      <c r="B935" s="487"/>
      <c r="C935" s="229"/>
      <c r="D935" s="224"/>
      <c r="E935" s="224"/>
      <c r="F935" s="240"/>
    </row>
    <row r="936" spans="1:6" x14ac:dyDescent="0.25">
      <c r="A936" s="374"/>
      <c r="B936" s="487"/>
      <c r="C936" s="229"/>
      <c r="D936" s="224"/>
      <c r="E936" s="224"/>
      <c r="F936" s="240"/>
    </row>
    <row r="937" spans="1:6" x14ac:dyDescent="0.25">
      <c r="A937" s="374"/>
      <c r="B937" s="485"/>
      <c r="C937" s="229"/>
      <c r="D937" s="224"/>
      <c r="E937" s="224"/>
      <c r="F937" s="240"/>
    </row>
    <row r="938" spans="1:6" x14ac:dyDescent="0.25">
      <c r="A938" s="239"/>
      <c r="B938" s="487"/>
      <c r="C938" s="229"/>
      <c r="D938" s="30"/>
      <c r="E938" s="30"/>
      <c r="F938" s="31"/>
    </row>
    <row r="939" spans="1:6" x14ac:dyDescent="0.25">
      <c r="A939" s="239"/>
      <c r="B939" s="487"/>
      <c r="C939" s="229"/>
      <c r="D939" s="224"/>
      <c r="E939" s="224"/>
      <c r="F939" s="240"/>
    </row>
    <row r="940" spans="1:6" x14ac:dyDescent="0.25">
      <c r="A940" s="239"/>
      <c r="B940" s="487"/>
      <c r="C940" s="229"/>
      <c r="D940" s="224"/>
      <c r="E940" s="224"/>
      <c r="F940" s="240"/>
    </row>
    <row r="941" spans="1:6" s="189" customFormat="1" x14ac:dyDescent="0.25">
      <c r="A941" s="239"/>
      <c r="B941" s="487"/>
      <c r="C941" s="229"/>
      <c r="D941" s="224"/>
      <c r="E941" s="224"/>
      <c r="F941" s="240"/>
    </row>
    <row r="942" spans="1:6" s="189" customFormat="1" x14ac:dyDescent="0.25">
      <c r="A942" s="239"/>
      <c r="B942" s="487"/>
      <c r="C942" s="229"/>
      <c r="D942" s="224"/>
      <c r="E942" s="224"/>
      <c r="F942" s="240"/>
    </row>
    <row r="943" spans="1:6" s="189" customFormat="1" x14ac:dyDescent="0.25">
      <c r="A943" s="239"/>
      <c r="B943" s="487"/>
      <c r="C943" s="229"/>
      <c r="D943" s="224"/>
      <c r="E943" s="224"/>
      <c r="F943" s="240"/>
    </row>
    <row r="944" spans="1:6" s="189" customFormat="1" x14ac:dyDescent="0.25">
      <c r="A944" s="239"/>
      <c r="B944" s="487"/>
      <c r="C944" s="229"/>
      <c r="D944" s="224"/>
      <c r="E944" s="224"/>
      <c r="F944" s="240"/>
    </row>
    <row r="945" spans="1:6" s="189" customFormat="1" x14ac:dyDescent="0.25">
      <c r="A945" s="239"/>
      <c r="B945" s="487"/>
      <c r="C945" s="229"/>
      <c r="D945" s="224"/>
      <c r="E945" s="224"/>
      <c r="F945" s="240"/>
    </row>
    <row r="946" spans="1:6" s="189" customFormat="1" x14ac:dyDescent="0.25">
      <c r="A946" s="239"/>
      <c r="B946" s="487"/>
      <c r="C946" s="229"/>
      <c r="D946" s="224"/>
      <c r="E946" s="224"/>
      <c r="F946" s="240"/>
    </row>
    <row r="947" spans="1:6" s="189" customFormat="1" x14ac:dyDescent="0.25">
      <c r="A947" s="239"/>
      <c r="B947" s="487"/>
      <c r="C947" s="229"/>
      <c r="D947" s="224"/>
      <c r="E947" s="224"/>
      <c r="F947" s="240"/>
    </row>
    <row r="948" spans="1:6" s="193" customFormat="1" x14ac:dyDescent="0.25">
      <c r="A948" s="239"/>
      <c r="B948" s="487"/>
      <c r="C948" s="229"/>
      <c r="D948" s="224"/>
      <c r="E948" s="224"/>
      <c r="F948" s="240"/>
    </row>
    <row r="949" spans="1:6" x14ac:dyDescent="0.25">
      <c r="A949" s="239"/>
      <c r="B949" s="487"/>
      <c r="C949" s="229"/>
      <c r="D949" s="224"/>
      <c r="E949" s="224"/>
      <c r="F949" s="240"/>
    </row>
    <row r="950" spans="1:6" x14ac:dyDescent="0.25">
      <c r="A950" s="239"/>
      <c r="B950" s="487"/>
      <c r="C950" s="229"/>
      <c r="D950" s="224"/>
      <c r="E950" s="224"/>
      <c r="F950" s="240"/>
    </row>
    <row r="951" spans="1:6" x14ac:dyDescent="0.25">
      <c r="A951" s="239"/>
      <c r="B951" s="487"/>
      <c r="C951" s="229"/>
      <c r="D951" s="224"/>
      <c r="E951" s="224"/>
      <c r="F951" s="240"/>
    </row>
    <row r="952" spans="1:6" x14ac:dyDescent="0.25">
      <c r="A952" s="239"/>
      <c r="B952" s="487"/>
      <c r="C952" s="229"/>
      <c r="D952" s="224"/>
      <c r="E952" s="224"/>
      <c r="F952" s="240"/>
    </row>
    <row r="953" spans="1:6" x14ac:dyDescent="0.25">
      <c r="A953" s="239"/>
      <c r="B953" s="487"/>
      <c r="C953" s="229"/>
      <c r="D953" s="224"/>
      <c r="E953" s="224"/>
      <c r="F953" s="240"/>
    </row>
    <row r="954" spans="1:6" x14ac:dyDescent="0.25">
      <c r="A954" s="239"/>
      <c r="B954" s="487"/>
      <c r="C954" s="229"/>
      <c r="D954" s="224"/>
      <c r="E954" s="224"/>
      <c r="F954" s="240"/>
    </row>
    <row r="955" spans="1:6" x14ac:dyDescent="0.25">
      <c r="A955" s="239"/>
      <c r="B955" s="487"/>
      <c r="C955" s="229"/>
      <c r="D955" s="224"/>
      <c r="E955" s="224"/>
      <c r="F955" s="240"/>
    </row>
    <row r="956" spans="1:6" s="193" customFormat="1" x14ac:dyDescent="0.25">
      <c r="A956" s="239"/>
      <c r="B956" s="487"/>
      <c r="C956" s="229"/>
      <c r="D956" s="224"/>
      <c r="E956" s="224"/>
      <c r="F956" s="240"/>
    </row>
    <row r="957" spans="1:6" x14ac:dyDescent="0.25">
      <c r="A957" s="239"/>
      <c r="B957" s="487"/>
      <c r="C957" s="229"/>
      <c r="D957" s="224"/>
      <c r="E957" s="224"/>
      <c r="F957" s="240"/>
    </row>
    <row r="958" spans="1:6" x14ac:dyDescent="0.25">
      <c r="A958" s="239"/>
      <c r="B958" s="487"/>
      <c r="C958" s="229"/>
      <c r="D958" s="224"/>
      <c r="E958" s="224"/>
      <c r="F958" s="240"/>
    </row>
    <row r="959" spans="1:6" x14ac:dyDescent="0.25">
      <c r="A959" s="239"/>
      <c r="B959" s="487"/>
      <c r="C959" s="229"/>
      <c r="D959" s="224"/>
      <c r="E959" s="224"/>
      <c r="F959" s="240"/>
    </row>
    <row r="960" spans="1:6" x14ac:dyDescent="0.25">
      <c r="A960" s="239"/>
      <c r="B960" s="487"/>
      <c r="C960" s="229"/>
      <c r="D960" s="224"/>
      <c r="E960" s="224"/>
      <c r="F960" s="240"/>
    </row>
    <row r="961" spans="1:6" x14ac:dyDescent="0.25">
      <c r="A961" s="239"/>
      <c r="B961" s="487"/>
      <c r="C961" s="229"/>
      <c r="D961" s="224"/>
      <c r="E961" s="224"/>
      <c r="F961" s="240"/>
    </row>
    <row r="962" spans="1:6" x14ac:dyDescent="0.25">
      <c r="A962" s="239"/>
      <c r="B962" s="487"/>
      <c r="C962" s="229"/>
      <c r="D962" s="224"/>
      <c r="E962" s="224"/>
      <c r="F962" s="240"/>
    </row>
    <row r="963" spans="1:6" x14ac:dyDescent="0.25">
      <c r="A963" s="239"/>
      <c r="B963" s="487"/>
      <c r="C963" s="229"/>
      <c r="D963" s="224"/>
      <c r="E963" s="224"/>
      <c r="F963" s="240"/>
    </row>
    <row r="964" spans="1:6" s="196" customFormat="1" x14ac:dyDescent="0.25">
      <c r="A964" s="239"/>
      <c r="B964" s="487"/>
      <c r="C964" s="229"/>
      <c r="D964" s="224"/>
      <c r="E964" s="224"/>
      <c r="F964" s="240"/>
    </row>
    <row r="965" spans="1:6" s="196" customFormat="1" x14ac:dyDescent="0.25">
      <c r="A965" s="239"/>
      <c r="B965" s="487"/>
      <c r="C965" s="229"/>
      <c r="D965" s="224"/>
      <c r="E965" s="224"/>
      <c r="F965" s="240"/>
    </row>
    <row r="966" spans="1:6" s="196" customFormat="1" x14ac:dyDescent="0.25">
      <c r="A966" s="239"/>
      <c r="B966" s="487"/>
      <c r="C966" s="229"/>
      <c r="D966" s="224"/>
      <c r="E966" s="224"/>
      <c r="F966" s="240"/>
    </row>
    <row r="967" spans="1:6" s="196" customFormat="1" x14ac:dyDescent="0.25">
      <c r="A967" s="239"/>
      <c r="B967" s="487"/>
      <c r="C967" s="229"/>
      <c r="D967" s="224"/>
      <c r="E967" s="224"/>
      <c r="F967" s="240"/>
    </row>
    <row r="968" spans="1:6" s="196" customFormat="1" x14ac:dyDescent="0.25">
      <c r="A968" s="239"/>
      <c r="B968" s="487"/>
      <c r="C968" s="229"/>
      <c r="D968" s="224"/>
      <c r="E968" s="224"/>
      <c r="F968" s="240"/>
    </row>
    <row r="969" spans="1:6" x14ac:dyDescent="0.25">
      <c r="A969" s="239"/>
      <c r="B969" s="487"/>
      <c r="C969" s="229"/>
      <c r="D969" s="224"/>
      <c r="E969" s="224"/>
      <c r="F969" s="240"/>
    </row>
    <row r="970" spans="1:6" x14ac:dyDescent="0.25">
      <c r="A970" s="239"/>
      <c r="B970" s="487"/>
      <c r="C970" s="229"/>
      <c r="D970" s="224"/>
      <c r="E970" s="224"/>
      <c r="F970" s="240"/>
    </row>
    <row r="971" spans="1:6" x14ac:dyDescent="0.25">
      <c r="A971" s="239"/>
      <c r="B971" s="487"/>
      <c r="C971" s="229"/>
      <c r="D971" s="224"/>
      <c r="E971" s="224"/>
      <c r="F971" s="240"/>
    </row>
    <row r="972" spans="1:6" x14ac:dyDescent="0.25">
      <c r="A972" s="239"/>
      <c r="B972" s="487"/>
      <c r="C972" s="229"/>
      <c r="D972" s="224"/>
      <c r="E972" s="224"/>
      <c r="F972" s="240"/>
    </row>
    <row r="973" spans="1:6" ht="10.5" customHeight="1" x14ac:dyDescent="0.25">
      <c r="A973" s="239"/>
      <c r="B973" s="487"/>
      <c r="C973" s="229"/>
      <c r="D973" s="224"/>
      <c r="E973" s="224"/>
      <c r="F973" s="240"/>
    </row>
    <row r="974" spans="1:6" hidden="1" x14ac:dyDescent="0.25">
      <c r="A974" s="239"/>
      <c r="B974" s="487"/>
      <c r="C974" s="229"/>
      <c r="D974" s="224"/>
      <c r="E974" s="224"/>
      <c r="F974" s="240"/>
    </row>
    <row r="975" spans="1:6" hidden="1" x14ac:dyDescent="0.25">
      <c r="A975" s="239"/>
      <c r="B975" s="487"/>
      <c r="C975" s="229"/>
      <c r="D975" s="224"/>
      <c r="E975" s="224"/>
      <c r="F975" s="240"/>
    </row>
    <row r="976" spans="1:6" hidden="1" x14ac:dyDescent="0.25">
      <c r="A976" s="239"/>
      <c r="B976" s="487"/>
      <c r="C976" s="229"/>
      <c r="D976" s="224"/>
      <c r="E976" s="224"/>
      <c r="F976" s="31"/>
    </row>
    <row r="977" spans="1:6" s="193" customFormat="1" hidden="1" x14ac:dyDescent="0.25">
      <c r="A977" s="239"/>
      <c r="B977" s="487"/>
      <c r="C977" s="229"/>
      <c r="D977" s="224"/>
      <c r="E977" s="224"/>
      <c r="F977" s="31"/>
    </row>
    <row r="978" spans="1:6" hidden="1" x14ac:dyDescent="0.25">
      <c r="A978" s="253"/>
      <c r="B978" s="485"/>
      <c r="C978" s="374"/>
      <c r="D978" s="248"/>
      <c r="E978" s="248"/>
      <c r="F978" s="78"/>
    </row>
    <row r="979" spans="1:6" hidden="1" x14ac:dyDescent="0.25">
      <c r="A979" s="239"/>
      <c r="B979" s="487"/>
      <c r="C979" s="229"/>
      <c r="D979" s="224"/>
      <c r="E979" s="224"/>
      <c r="F979" s="240"/>
    </row>
    <row r="980" spans="1:6" s="193" customFormat="1" hidden="1" x14ac:dyDescent="0.25">
      <c r="A980" s="239"/>
      <c r="B980" s="487"/>
      <c r="C980" s="229"/>
      <c r="D980" s="224"/>
      <c r="E980" s="224"/>
      <c r="F980" s="240"/>
    </row>
    <row r="981" spans="1:6" hidden="1" x14ac:dyDescent="0.25">
      <c r="A981" s="239"/>
      <c r="B981" s="487"/>
      <c r="C981" s="229"/>
      <c r="D981" s="224"/>
      <c r="E981" s="224"/>
      <c r="F981" s="240"/>
    </row>
    <row r="982" spans="1:6" hidden="1" x14ac:dyDescent="0.25">
      <c r="A982" s="239"/>
      <c r="B982" s="487"/>
      <c r="C982" s="229"/>
      <c r="D982" s="224"/>
      <c r="E982" s="224"/>
      <c r="F982" s="240"/>
    </row>
    <row r="983" spans="1:6" hidden="1" x14ac:dyDescent="0.25">
      <c r="A983" s="239"/>
      <c r="B983" s="487"/>
      <c r="C983" s="229"/>
      <c r="D983" s="224"/>
      <c r="E983" s="224"/>
      <c r="F983" s="240"/>
    </row>
    <row r="984" spans="1:6" hidden="1" x14ac:dyDescent="0.25">
      <c r="A984" s="239"/>
      <c r="B984" s="487"/>
      <c r="C984" s="229"/>
      <c r="D984" s="224"/>
      <c r="E984" s="224"/>
      <c r="F984" s="240"/>
    </row>
    <row r="985" spans="1:6" hidden="1" x14ac:dyDescent="0.25">
      <c r="A985" s="239"/>
      <c r="B985" s="487"/>
      <c r="C985" s="229"/>
      <c r="D985" s="224"/>
      <c r="E985" s="224"/>
      <c r="F985" s="240"/>
    </row>
    <row r="986" spans="1:6" hidden="1" x14ac:dyDescent="0.25">
      <c r="A986" s="239"/>
      <c r="B986" s="487"/>
      <c r="C986" s="229"/>
      <c r="D986" s="224"/>
      <c r="E986" s="224"/>
      <c r="F986" s="240"/>
    </row>
    <row r="987" spans="1:6" hidden="1" x14ac:dyDescent="0.25">
      <c r="A987" s="239"/>
      <c r="B987" s="487"/>
      <c r="C987" s="229"/>
      <c r="D987" s="224"/>
      <c r="E987" s="224"/>
      <c r="F987" s="240"/>
    </row>
    <row r="988" spans="1:6" s="2" customFormat="1" ht="31.5" hidden="1" customHeight="1" x14ac:dyDescent="0.25">
      <c r="A988" s="239"/>
      <c r="B988" s="487"/>
      <c r="C988" s="229"/>
      <c r="D988" s="224"/>
      <c r="E988" s="224"/>
      <c r="F988" s="240"/>
    </row>
    <row r="989" spans="1:6" hidden="1" x14ac:dyDescent="0.25">
      <c r="A989" s="239"/>
      <c r="B989" s="487"/>
      <c r="C989" s="229"/>
      <c r="D989" s="224"/>
      <c r="E989" s="224"/>
      <c r="F989" s="240"/>
    </row>
    <row r="990" spans="1:6" s="227" customFormat="1" hidden="1" x14ac:dyDescent="0.25">
      <c r="A990" s="239"/>
      <c r="B990" s="487"/>
      <c r="C990" s="229"/>
      <c r="D990" s="224"/>
      <c r="E990" s="224"/>
      <c r="F990" s="240"/>
    </row>
    <row r="991" spans="1:6" s="227" customFormat="1" hidden="1" x14ac:dyDescent="0.25">
      <c r="A991" s="239"/>
      <c r="B991" s="487"/>
      <c r="C991" s="229"/>
      <c r="D991" s="224"/>
      <c r="E991" s="224"/>
      <c r="F991" s="240"/>
    </row>
    <row r="992" spans="1:6" s="227" customFormat="1" ht="25.5" hidden="1" customHeight="1" x14ac:dyDescent="0.25">
      <c r="A992" s="239"/>
      <c r="B992" s="487"/>
      <c r="C992" s="229"/>
      <c r="D992" s="224"/>
      <c r="E992" s="224"/>
      <c r="F992" s="240"/>
    </row>
    <row r="993" spans="1:6" s="227" customFormat="1" hidden="1" x14ac:dyDescent="0.25">
      <c r="A993" s="239"/>
      <c r="B993" s="487"/>
      <c r="C993" s="229"/>
      <c r="D993" s="224"/>
      <c r="E993" s="224"/>
      <c r="F993" s="240"/>
    </row>
    <row r="994" spans="1:6" s="227" customFormat="1" hidden="1" x14ac:dyDescent="0.25">
      <c r="A994" s="239"/>
      <c r="B994" s="487"/>
      <c r="C994" s="229"/>
      <c r="D994" s="224"/>
      <c r="E994" s="224"/>
      <c r="F994" s="240"/>
    </row>
    <row r="995" spans="1:6" s="2" customFormat="1" ht="15.75" hidden="1" x14ac:dyDescent="0.25">
      <c r="A995" s="239"/>
      <c r="B995" s="487"/>
      <c r="C995" s="229"/>
      <c r="D995" s="224"/>
      <c r="E995" s="224"/>
      <c r="F995" s="240"/>
    </row>
    <row r="996" spans="1:6" hidden="1" x14ac:dyDescent="0.25">
      <c r="A996" s="239"/>
      <c r="B996" s="487"/>
      <c r="C996" s="229"/>
      <c r="D996" s="224"/>
      <c r="E996" s="224"/>
      <c r="F996" s="240"/>
    </row>
    <row r="997" spans="1:6" hidden="1" x14ac:dyDescent="0.25">
      <c r="A997" s="239"/>
      <c r="B997" s="487"/>
      <c r="C997" s="229"/>
      <c r="D997" s="224"/>
      <c r="E997" s="224"/>
      <c r="F997" s="240"/>
    </row>
    <row r="998" spans="1:6" hidden="1" x14ac:dyDescent="0.25">
      <c r="A998" s="239"/>
      <c r="B998" s="487"/>
      <c r="C998" s="229"/>
      <c r="D998" s="224"/>
      <c r="E998" s="224"/>
      <c r="F998" s="240"/>
    </row>
    <row r="999" spans="1:6" hidden="1" x14ac:dyDescent="0.25">
      <c r="A999" s="239"/>
      <c r="B999" s="487"/>
      <c r="C999" s="229"/>
      <c r="D999" s="224"/>
      <c r="E999" s="224"/>
      <c r="F999" s="240"/>
    </row>
    <row r="1000" spans="1:6" hidden="1" x14ac:dyDescent="0.25">
      <c r="A1000" s="239"/>
      <c r="B1000" s="487"/>
      <c r="C1000" s="229"/>
      <c r="D1000" s="224"/>
      <c r="E1000" s="224"/>
      <c r="F1000" s="240"/>
    </row>
    <row r="1001" spans="1:6" hidden="1" x14ac:dyDescent="0.25">
      <c r="A1001" s="239"/>
      <c r="B1001" s="487"/>
      <c r="C1001" s="229"/>
      <c r="D1001" s="224"/>
      <c r="E1001" s="224"/>
      <c r="F1001" s="240"/>
    </row>
    <row r="1002" spans="1:6" hidden="1" x14ac:dyDescent="0.25">
      <c r="A1002" s="239"/>
      <c r="B1002" s="487"/>
      <c r="C1002" s="229"/>
      <c r="D1002" s="224"/>
      <c r="E1002" s="224"/>
      <c r="F1002" s="240"/>
    </row>
    <row r="1003" spans="1:6" hidden="1" x14ac:dyDescent="0.25">
      <c r="A1003" s="239"/>
      <c r="B1003" s="487"/>
      <c r="C1003" s="229"/>
      <c r="D1003" s="224"/>
      <c r="E1003" s="224"/>
      <c r="F1003" s="240"/>
    </row>
    <row r="1004" spans="1:6" hidden="1" x14ac:dyDescent="0.25">
      <c r="A1004" s="239"/>
      <c r="B1004" s="487"/>
      <c r="C1004" s="229"/>
      <c r="D1004" s="224"/>
      <c r="E1004" s="224"/>
      <c r="F1004" s="240"/>
    </row>
    <row r="1005" spans="1:6" hidden="1" x14ac:dyDescent="0.25">
      <c r="A1005" s="239"/>
      <c r="B1005" s="487"/>
      <c r="C1005" s="229"/>
      <c r="D1005" s="224"/>
      <c r="E1005" s="224"/>
      <c r="F1005" s="240"/>
    </row>
    <row r="1006" spans="1:6" hidden="1" x14ac:dyDescent="0.25">
      <c r="A1006" s="239"/>
      <c r="B1006" s="487"/>
      <c r="C1006" s="229"/>
      <c r="D1006" s="224"/>
      <c r="E1006" s="224"/>
      <c r="F1006" s="240"/>
    </row>
    <row r="1007" spans="1:6" hidden="1" x14ac:dyDescent="0.25">
      <c r="A1007" s="239"/>
      <c r="B1007" s="487"/>
      <c r="C1007" s="229"/>
      <c r="D1007" s="224"/>
      <c r="E1007" s="224"/>
      <c r="F1007" s="240"/>
    </row>
    <row r="1008" spans="1:6" hidden="1" x14ac:dyDescent="0.25">
      <c r="A1008" s="239"/>
      <c r="B1008" s="487"/>
      <c r="C1008" s="229"/>
      <c r="D1008" s="224"/>
      <c r="E1008" s="224"/>
      <c r="F1008" s="240"/>
    </row>
    <row r="1009" spans="1:6" hidden="1" x14ac:dyDescent="0.25">
      <c r="A1009" s="239"/>
      <c r="B1009" s="487"/>
      <c r="C1009" s="229"/>
      <c r="D1009" s="224"/>
      <c r="E1009" s="224"/>
      <c r="F1009" s="240"/>
    </row>
    <row r="1010" spans="1:6" hidden="1" x14ac:dyDescent="0.25">
      <c r="A1010" s="239"/>
      <c r="B1010" s="487"/>
      <c r="C1010" s="229"/>
      <c r="D1010" s="224"/>
      <c r="E1010" s="224"/>
      <c r="F1010" s="240"/>
    </row>
    <row r="1011" spans="1:6" hidden="1" x14ac:dyDescent="0.25">
      <c r="A1011" s="239"/>
      <c r="B1011" s="487"/>
      <c r="C1011" s="229"/>
      <c r="D1011" s="224"/>
      <c r="E1011" s="224"/>
      <c r="F1011" s="240"/>
    </row>
    <row r="1012" spans="1:6" ht="12.75" hidden="1" customHeight="1" x14ac:dyDescent="0.25">
      <c r="A1012" s="239"/>
      <c r="B1012" s="487"/>
      <c r="C1012" s="229"/>
      <c r="D1012" s="224"/>
      <c r="E1012" s="224"/>
      <c r="F1012" s="240"/>
    </row>
    <row r="1013" spans="1:6" ht="84.75" customHeight="1" x14ac:dyDescent="0.25">
      <c r="A1013" s="239"/>
      <c r="B1013" s="487"/>
      <c r="C1013" s="229"/>
      <c r="D1013" s="224"/>
      <c r="E1013" s="224"/>
      <c r="F1013" s="240"/>
    </row>
    <row r="1014" spans="1:6" x14ac:dyDescent="0.25">
      <c r="A1014" s="239"/>
      <c r="B1014" s="487"/>
      <c r="C1014" s="229"/>
      <c r="D1014" s="224"/>
      <c r="E1014" s="224"/>
      <c r="F1014" s="240"/>
    </row>
    <row r="1015" spans="1:6" x14ac:dyDescent="0.25">
      <c r="A1015" s="239"/>
      <c r="B1015" s="487"/>
      <c r="C1015" s="229"/>
      <c r="D1015" s="224"/>
      <c r="E1015" s="224"/>
      <c r="F1015" s="240"/>
    </row>
    <row r="1016" spans="1:6" x14ac:dyDescent="0.25">
      <c r="A1016" s="239"/>
      <c r="B1016" s="487"/>
      <c r="C1016" s="229"/>
      <c r="D1016" s="224"/>
      <c r="E1016" s="224"/>
      <c r="F1016" s="240"/>
    </row>
    <row r="1017" spans="1:6" x14ac:dyDescent="0.25">
      <c r="A1017" s="239"/>
      <c r="B1017" s="487"/>
      <c r="C1017" s="229"/>
      <c r="D1017" s="224"/>
      <c r="E1017" s="224"/>
      <c r="F1017" s="240"/>
    </row>
    <row r="1018" spans="1:6" x14ac:dyDescent="0.25">
      <c r="A1018" s="239"/>
      <c r="B1018" s="487"/>
      <c r="C1018" s="229"/>
      <c r="D1018" s="224"/>
      <c r="E1018" s="224"/>
      <c r="F1018" s="240"/>
    </row>
    <row r="1019" spans="1:6" x14ac:dyDescent="0.25">
      <c r="A1019" s="239"/>
      <c r="B1019" s="487"/>
      <c r="C1019" s="229"/>
      <c r="D1019" s="224"/>
      <c r="E1019" s="224"/>
      <c r="F1019" s="240"/>
    </row>
    <row r="1020" spans="1:6" x14ac:dyDescent="0.25">
      <c r="A1020" s="239"/>
      <c r="B1020" s="487"/>
      <c r="C1020" s="229"/>
      <c r="D1020" s="224"/>
      <c r="E1020" s="224"/>
      <c r="F1020" s="240"/>
    </row>
    <row r="1021" spans="1:6" x14ac:dyDescent="0.25">
      <c r="A1021" s="239"/>
      <c r="B1021" s="487"/>
      <c r="C1021" s="229"/>
      <c r="D1021" s="224"/>
      <c r="E1021" s="224"/>
      <c r="F1021" s="240"/>
    </row>
    <row r="1022" spans="1:6" x14ac:dyDescent="0.25">
      <c r="A1022" s="239"/>
      <c r="B1022" s="487"/>
      <c r="C1022" s="229"/>
      <c r="D1022" s="224"/>
      <c r="E1022" s="224"/>
      <c r="F1022" s="240"/>
    </row>
    <row r="1023" spans="1:6" x14ac:dyDescent="0.25">
      <c r="A1023" s="239"/>
      <c r="B1023" s="487"/>
      <c r="C1023" s="229"/>
      <c r="D1023" s="224"/>
      <c r="E1023" s="224"/>
      <c r="F1023" s="240"/>
    </row>
    <row r="1024" spans="1:6" x14ac:dyDescent="0.25">
      <c r="A1024" s="239"/>
      <c r="B1024" s="487"/>
      <c r="C1024" s="229"/>
      <c r="D1024" s="224"/>
      <c r="E1024" s="224"/>
      <c r="F1024" s="240"/>
    </row>
    <row r="1025" spans="1:6" x14ac:dyDescent="0.25">
      <c r="A1025" s="239"/>
      <c r="B1025" s="487"/>
      <c r="C1025" s="229"/>
      <c r="D1025" s="224"/>
      <c r="E1025" s="224"/>
      <c r="F1025" s="240"/>
    </row>
    <row r="1026" spans="1:6" x14ac:dyDescent="0.25">
      <c r="A1026" s="239"/>
      <c r="B1026" s="487"/>
      <c r="C1026" s="229"/>
      <c r="D1026" s="224"/>
      <c r="E1026" s="224"/>
      <c r="F1026" s="240"/>
    </row>
    <row r="1027" spans="1:6" x14ac:dyDescent="0.25">
      <c r="A1027" s="239"/>
      <c r="B1027" s="487"/>
      <c r="C1027" s="229"/>
      <c r="D1027" s="224"/>
      <c r="E1027" s="224"/>
      <c r="F1027" s="240"/>
    </row>
    <row r="1028" spans="1:6" x14ac:dyDescent="0.25">
      <c r="A1028" s="239"/>
      <c r="B1028" s="487"/>
      <c r="C1028" s="229"/>
      <c r="D1028" s="224"/>
      <c r="E1028" s="224"/>
      <c r="F1028" s="240"/>
    </row>
    <row r="1029" spans="1:6" x14ac:dyDescent="0.25">
      <c r="A1029" s="239"/>
      <c r="B1029" s="487"/>
      <c r="C1029" s="229"/>
      <c r="D1029" s="224"/>
      <c r="E1029" s="224"/>
      <c r="F1029" s="240"/>
    </row>
    <row r="1030" spans="1:6" x14ac:dyDescent="0.25">
      <c r="A1030" s="239"/>
      <c r="B1030" s="487"/>
      <c r="C1030" s="229"/>
      <c r="D1030" s="224"/>
      <c r="E1030" s="224"/>
      <c r="F1030" s="240"/>
    </row>
    <row r="1031" spans="1:6" x14ac:dyDescent="0.25">
      <c r="A1031" s="239"/>
      <c r="B1031" s="487"/>
      <c r="C1031" s="229"/>
      <c r="D1031" s="224"/>
      <c r="E1031" s="224"/>
      <c r="F1031" s="240"/>
    </row>
    <row r="1032" spans="1:6" x14ac:dyDescent="0.25">
      <c r="A1032" s="239"/>
      <c r="B1032" s="487"/>
      <c r="C1032" s="229"/>
      <c r="D1032" s="224"/>
      <c r="E1032" s="224"/>
      <c r="F1032" s="240"/>
    </row>
    <row r="1033" spans="1:6" x14ac:dyDescent="0.25">
      <c r="A1033" s="239"/>
      <c r="B1033" s="487"/>
      <c r="C1033" s="229"/>
      <c r="D1033" s="224"/>
      <c r="E1033" s="224"/>
      <c r="F1033" s="240"/>
    </row>
    <row r="1034" spans="1:6" x14ac:dyDescent="0.25">
      <c r="A1034" s="239"/>
      <c r="B1034" s="487"/>
      <c r="C1034" s="229"/>
      <c r="D1034" s="224"/>
      <c r="E1034" s="224"/>
      <c r="F1034" s="240"/>
    </row>
    <row r="1035" spans="1:6" x14ac:dyDescent="0.25">
      <c r="A1035" s="239"/>
      <c r="B1035" s="487"/>
      <c r="C1035" s="229"/>
      <c r="D1035" s="224"/>
      <c r="E1035" s="224"/>
      <c r="F1035" s="240"/>
    </row>
    <row r="1036" spans="1:6" x14ac:dyDescent="0.25">
      <c r="A1036" s="239"/>
      <c r="B1036" s="487"/>
      <c r="C1036" s="229"/>
      <c r="D1036" s="224"/>
      <c r="E1036" s="224"/>
      <c r="F1036" s="240"/>
    </row>
    <row r="1037" spans="1:6" x14ac:dyDescent="0.25">
      <c r="A1037" s="239"/>
      <c r="B1037" s="487"/>
      <c r="C1037" s="229"/>
      <c r="D1037" s="224"/>
      <c r="E1037" s="224"/>
      <c r="F1037" s="240"/>
    </row>
    <row r="1038" spans="1:6" x14ac:dyDescent="0.25">
      <c r="A1038" s="239"/>
      <c r="B1038" s="487"/>
      <c r="C1038" s="229"/>
      <c r="D1038" s="224"/>
      <c r="E1038" s="224"/>
      <c r="F1038" s="240"/>
    </row>
    <row r="1039" spans="1:6" x14ac:dyDescent="0.25">
      <c r="A1039" s="239"/>
      <c r="B1039" s="487"/>
      <c r="C1039" s="229"/>
      <c r="D1039" s="224"/>
      <c r="E1039" s="224"/>
      <c r="F1039" s="240"/>
    </row>
    <row r="1040" spans="1:6" x14ac:dyDescent="0.25">
      <c r="A1040" s="239"/>
      <c r="B1040" s="487"/>
      <c r="C1040" s="229"/>
      <c r="D1040" s="224"/>
      <c r="E1040" s="224"/>
      <c r="F1040" s="240"/>
    </row>
    <row r="1041" spans="1:6" x14ac:dyDescent="0.25">
      <c r="A1041" s="239"/>
      <c r="B1041" s="487"/>
      <c r="C1041" s="229"/>
      <c r="D1041" s="224"/>
      <c r="E1041" s="224"/>
      <c r="F1041" s="240"/>
    </row>
    <row r="1042" spans="1:6" x14ac:dyDescent="0.25">
      <c r="A1042" s="239"/>
      <c r="B1042" s="487"/>
      <c r="C1042" s="229"/>
      <c r="D1042" s="224"/>
      <c r="E1042" s="224"/>
      <c r="F1042" s="240"/>
    </row>
    <row r="1043" spans="1:6" x14ac:dyDescent="0.25">
      <c r="A1043" s="239"/>
      <c r="B1043" s="487"/>
      <c r="C1043" s="229"/>
      <c r="D1043" s="224"/>
      <c r="E1043" s="224"/>
      <c r="F1043" s="240"/>
    </row>
    <row r="1044" spans="1:6" x14ac:dyDescent="0.25">
      <c r="A1044" s="239"/>
      <c r="B1044" s="487"/>
      <c r="C1044" s="229"/>
      <c r="D1044" s="224"/>
      <c r="E1044" s="224"/>
      <c r="F1044" s="240"/>
    </row>
    <row r="1045" spans="1:6" x14ac:dyDescent="0.25">
      <c r="A1045" s="239"/>
      <c r="B1045" s="487"/>
      <c r="C1045" s="229"/>
      <c r="D1045" s="224"/>
      <c r="E1045" s="224"/>
      <c r="F1045" s="240"/>
    </row>
    <row r="1046" spans="1:6" x14ac:dyDescent="0.25">
      <c r="A1046" s="239"/>
      <c r="B1046" s="487"/>
      <c r="C1046" s="229"/>
      <c r="D1046" s="224"/>
      <c r="E1046" s="224"/>
      <c r="F1046" s="240"/>
    </row>
    <row r="1047" spans="1:6" x14ac:dyDescent="0.25">
      <c r="A1047" s="239"/>
      <c r="B1047" s="487"/>
      <c r="C1047" s="229"/>
      <c r="D1047" s="224"/>
      <c r="E1047" s="224"/>
      <c r="F1047" s="240"/>
    </row>
    <row r="1048" spans="1:6" x14ac:dyDescent="0.25">
      <c r="A1048" s="239"/>
      <c r="B1048" s="487"/>
      <c r="C1048" s="229"/>
      <c r="D1048" s="224"/>
      <c r="E1048" s="224"/>
      <c r="F1048" s="240"/>
    </row>
    <row r="1049" spans="1:6" x14ac:dyDescent="0.25">
      <c r="A1049" s="239"/>
      <c r="B1049" s="487"/>
      <c r="C1049" s="229"/>
      <c r="D1049" s="224"/>
      <c r="E1049" s="224"/>
      <c r="F1049" s="240"/>
    </row>
    <row r="1050" spans="1:6" x14ac:dyDescent="0.25">
      <c r="A1050" s="239"/>
      <c r="B1050" s="487"/>
      <c r="C1050" s="229"/>
      <c r="D1050" s="224"/>
      <c r="E1050" s="224"/>
      <c r="F1050" s="240"/>
    </row>
    <row r="1051" spans="1:6" x14ac:dyDescent="0.25">
      <c r="A1051" s="239"/>
      <c r="B1051" s="487"/>
      <c r="C1051" s="229"/>
      <c r="D1051" s="224"/>
      <c r="E1051" s="224"/>
      <c r="F1051" s="240"/>
    </row>
    <row r="1052" spans="1:6" x14ac:dyDescent="0.25">
      <c r="A1052" s="239"/>
      <c r="B1052" s="487"/>
      <c r="C1052" s="229"/>
      <c r="D1052" s="224"/>
      <c r="E1052" s="224"/>
      <c r="F1052" s="240"/>
    </row>
    <row r="1053" spans="1:6" x14ac:dyDescent="0.25">
      <c r="A1053" s="239"/>
      <c r="B1053" s="487"/>
      <c r="C1053" s="229"/>
      <c r="D1053" s="224"/>
      <c r="E1053" s="224"/>
      <c r="F1053" s="240"/>
    </row>
    <row r="1054" spans="1:6" x14ac:dyDescent="0.25">
      <c r="A1054" s="239"/>
      <c r="B1054" s="487"/>
      <c r="C1054" s="229"/>
      <c r="D1054" s="224"/>
      <c r="E1054" s="224"/>
      <c r="F1054" s="240"/>
    </row>
    <row r="1055" spans="1:6" x14ac:dyDescent="0.25">
      <c r="A1055" s="239"/>
      <c r="B1055" s="487"/>
      <c r="C1055" s="229"/>
      <c r="D1055" s="224"/>
      <c r="E1055" s="224"/>
      <c r="F1055" s="240"/>
    </row>
    <row r="1056" spans="1:6" x14ac:dyDescent="0.25">
      <c r="A1056" s="239"/>
      <c r="B1056" s="487"/>
      <c r="C1056" s="229"/>
      <c r="D1056" s="224"/>
      <c r="E1056" s="224"/>
      <c r="F1056" s="240"/>
    </row>
    <row r="1057" spans="1:6" x14ac:dyDescent="0.25">
      <c r="A1057" s="239"/>
      <c r="B1057" s="487"/>
      <c r="C1057" s="229"/>
      <c r="D1057" s="224"/>
      <c r="E1057" s="224"/>
      <c r="F1057" s="240"/>
    </row>
    <row r="1058" spans="1:6" x14ac:dyDescent="0.25">
      <c r="A1058" s="239"/>
      <c r="B1058" s="487"/>
      <c r="C1058" s="229"/>
      <c r="D1058" s="224"/>
      <c r="E1058" s="224"/>
      <c r="F1058" s="240"/>
    </row>
    <row r="1059" spans="1:6" x14ac:dyDescent="0.25">
      <c r="A1059" s="239"/>
      <c r="B1059" s="487"/>
      <c r="C1059" s="229"/>
      <c r="D1059" s="224"/>
      <c r="E1059" s="224"/>
      <c r="F1059" s="240"/>
    </row>
    <row r="1060" spans="1:6" x14ac:dyDescent="0.25">
      <c r="A1060" s="239"/>
      <c r="B1060" s="487"/>
      <c r="C1060" s="229"/>
      <c r="D1060" s="224"/>
      <c r="E1060" s="224"/>
      <c r="F1060" s="240"/>
    </row>
    <row r="1061" spans="1:6" x14ac:dyDescent="0.25">
      <c r="A1061" s="239"/>
      <c r="B1061" s="487"/>
      <c r="C1061" s="229"/>
      <c r="D1061" s="224"/>
      <c r="E1061" s="224"/>
      <c r="F1061" s="240"/>
    </row>
    <row r="1062" spans="1:6" x14ac:dyDescent="0.25">
      <c r="A1062" s="239"/>
      <c r="B1062" s="487"/>
      <c r="C1062" s="229"/>
      <c r="D1062" s="224"/>
      <c r="E1062" s="224"/>
      <c r="F1062" s="240"/>
    </row>
    <row r="1063" spans="1:6" x14ac:dyDescent="0.25">
      <c r="A1063" s="239"/>
      <c r="B1063" s="487"/>
      <c r="C1063" s="229"/>
      <c r="D1063" s="224"/>
      <c r="E1063" s="224"/>
      <c r="F1063" s="240"/>
    </row>
    <row r="1064" spans="1:6" x14ac:dyDescent="0.25">
      <c r="A1064" s="239"/>
      <c r="B1064" s="487"/>
      <c r="C1064" s="229"/>
      <c r="D1064" s="224"/>
      <c r="E1064" s="224"/>
      <c r="F1064" s="240"/>
    </row>
    <row r="1065" spans="1:6" x14ac:dyDescent="0.25">
      <c r="A1065" s="239"/>
      <c r="B1065" s="487"/>
      <c r="C1065" s="229"/>
      <c r="D1065" s="224"/>
      <c r="E1065" s="224"/>
      <c r="F1065" s="240"/>
    </row>
    <row r="1066" spans="1:6" x14ac:dyDescent="0.25">
      <c r="A1066" s="239"/>
      <c r="B1066" s="487"/>
      <c r="C1066" s="229"/>
      <c r="D1066" s="224"/>
      <c r="E1066" s="224"/>
      <c r="F1066" s="240"/>
    </row>
    <row r="1067" spans="1:6" x14ac:dyDescent="0.25">
      <c r="A1067" s="239"/>
      <c r="B1067" s="487"/>
      <c r="C1067" s="229"/>
      <c r="D1067" s="224"/>
      <c r="E1067" s="224"/>
      <c r="F1067" s="240"/>
    </row>
    <row r="1068" spans="1:6" x14ac:dyDescent="0.25">
      <c r="A1068" s="239"/>
      <c r="B1068" s="487"/>
      <c r="C1068" s="229"/>
      <c r="D1068" s="224"/>
      <c r="E1068" s="224"/>
      <c r="F1068" s="240"/>
    </row>
    <row r="1069" spans="1:6" x14ac:dyDescent="0.25">
      <c r="A1069" s="239"/>
      <c r="B1069" s="487"/>
      <c r="C1069" s="229"/>
      <c r="D1069" s="224"/>
      <c r="E1069" s="224"/>
      <c r="F1069" s="240"/>
    </row>
    <row r="1070" spans="1:6" x14ac:dyDescent="0.25">
      <c r="A1070" s="239"/>
      <c r="B1070" s="487"/>
      <c r="C1070" s="229"/>
      <c r="D1070" s="224"/>
      <c r="E1070" s="224"/>
      <c r="F1070" s="240"/>
    </row>
    <row r="1071" spans="1:6" x14ac:dyDescent="0.25">
      <c r="A1071" s="239"/>
      <c r="B1071" s="487"/>
      <c r="C1071" s="229"/>
      <c r="D1071" s="224"/>
      <c r="E1071" s="224"/>
      <c r="F1071" s="240"/>
    </row>
    <row r="1072" spans="1:6" x14ac:dyDescent="0.25">
      <c r="A1072" s="239"/>
      <c r="B1072" s="487"/>
      <c r="C1072" s="229"/>
      <c r="D1072" s="224"/>
      <c r="E1072" s="224"/>
      <c r="F1072" s="240"/>
    </row>
    <row r="1073" spans="1:6" x14ac:dyDescent="0.25">
      <c r="A1073" s="239"/>
      <c r="B1073" s="487"/>
      <c r="C1073" s="229"/>
      <c r="D1073" s="224"/>
      <c r="E1073" s="224"/>
      <c r="F1073" s="240"/>
    </row>
    <row r="1074" spans="1:6" x14ac:dyDescent="0.25">
      <c r="A1074" s="239"/>
      <c r="B1074" s="487"/>
      <c r="C1074" s="229"/>
      <c r="D1074" s="224"/>
      <c r="E1074" s="224"/>
      <c r="F1074" s="240"/>
    </row>
    <row r="1075" spans="1:6" x14ac:dyDescent="0.25">
      <c r="A1075" s="239"/>
      <c r="B1075" s="487"/>
      <c r="C1075" s="229"/>
      <c r="D1075" s="224"/>
      <c r="E1075" s="224"/>
      <c r="F1075" s="240"/>
    </row>
    <row r="1076" spans="1:6" x14ac:dyDescent="0.25">
      <c r="A1076" s="239"/>
      <c r="B1076" s="487"/>
      <c r="C1076" s="229"/>
      <c r="D1076" s="224"/>
      <c r="E1076" s="224"/>
      <c r="F1076" s="240"/>
    </row>
    <row r="1077" spans="1:6" x14ac:dyDescent="0.25">
      <c r="A1077" s="239"/>
      <c r="B1077" s="487"/>
      <c r="C1077" s="229"/>
      <c r="D1077" s="224"/>
      <c r="E1077" s="224"/>
      <c r="F1077" s="240"/>
    </row>
    <row r="1078" spans="1:6" s="227" customFormat="1" x14ac:dyDescent="0.25">
      <c r="A1078" s="239"/>
      <c r="B1078" s="487"/>
      <c r="C1078" s="229"/>
      <c r="D1078" s="224"/>
      <c r="E1078" s="224"/>
      <c r="F1078" s="240"/>
    </row>
    <row r="1079" spans="1:6" s="227" customFormat="1" x14ac:dyDescent="0.25">
      <c r="A1079" s="239"/>
      <c r="B1079" s="487"/>
      <c r="C1079" s="229"/>
      <c r="D1079" s="224"/>
      <c r="E1079" s="224"/>
      <c r="F1079" s="240"/>
    </row>
    <row r="1080" spans="1:6" s="227" customFormat="1" x14ac:dyDescent="0.25">
      <c r="A1080" s="239"/>
      <c r="B1080" s="487"/>
      <c r="C1080" s="229"/>
      <c r="D1080" s="224"/>
      <c r="E1080" s="224"/>
      <c r="F1080" s="240"/>
    </row>
    <row r="1081" spans="1:6" s="227" customFormat="1" x14ac:dyDescent="0.25">
      <c r="A1081" s="239"/>
      <c r="B1081" s="487"/>
      <c r="C1081" s="229"/>
      <c r="D1081" s="224"/>
      <c r="E1081" s="224"/>
      <c r="F1081" s="240"/>
    </row>
    <row r="1082" spans="1:6" s="227" customFormat="1" x14ac:dyDescent="0.25">
      <c r="A1082" s="239"/>
      <c r="B1082" s="487"/>
      <c r="C1082" s="229"/>
      <c r="D1082" s="224"/>
      <c r="E1082" s="224"/>
      <c r="F1082" s="240"/>
    </row>
    <row r="1083" spans="1:6" s="227" customFormat="1" x14ac:dyDescent="0.25">
      <c r="A1083" s="239"/>
      <c r="B1083" s="487"/>
      <c r="C1083" s="229"/>
      <c r="D1083" s="224"/>
      <c r="E1083" s="224"/>
      <c r="F1083" s="240"/>
    </row>
    <row r="1084" spans="1:6" s="227" customFormat="1" x14ac:dyDescent="0.25">
      <c r="A1084" s="239"/>
      <c r="B1084" s="487"/>
      <c r="C1084" s="229"/>
      <c r="D1084" s="224"/>
      <c r="E1084" s="224"/>
      <c r="F1084" s="240"/>
    </row>
    <row r="1085" spans="1:6" s="227" customFormat="1" x14ac:dyDescent="0.25">
      <c r="A1085" s="239"/>
      <c r="B1085" s="487"/>
      <c r="C1085" s="229"/>
      <c r="D1085" s="224"/>
      <c r="E1085" s="224"/>
      <c r="F1085" s="240"/>
    </row>
    <row r="1086" spans="1:6" s="227" customFormat="1" x14ac:dyDescent="0.25">
      <c r="A1086" s="239"/>
      <c r="B1086" s="487"/>
      <c r="C1086" s="229"/>
      <c r="D1086" s="224"/>
      <c r="E1086" s="224"/>
      <c r="F1086" s="240"/>
    </row>
    <row r="1087" spans="1:6" s="227" customFormat="1" x14ac:dyDescent="0.25">
      <c r="A1087" s="239"/>
      <c r="B1087" s="487"/>
      <c r="C1087" s="229"/>
      <c r="D1087" s="224"/>
      <c r="E1087" s="224"/>
      <c r="F1087" s="240"/>
    </row>
    <row r="1088" spans="1:6" s="227" customFormat="1" x14ac:dyDescent="0.25">
      <c r="A1088" s="239"/>
      <c r="B1088" s="487"/>
      <c r="C1088" s="229"/>
      <c r="D1088" s="224"/>
      <c r="E1088" s="224"/>
      <c r="F1088" s="240"/>
    </row>
    <row r="1089" spans="1:6" s="227" customFormat="1" x14ac:dyDescent="0.25">
      <c r="A1089" s="239"/>
      <c r="B1089" s="487"/>
      <c r="C1089" s="229"/>
      <c r="D1089" s="224"/>
      <c r="E1089" s="224"/>
      <c r="F1089" s="240"/>
    </row>
    <row r="1090" spans="1:6" s="227" customFormat="1" x14ac:dyDescent="0.25">
      <c r="A1090" s="239"/>
      <c r="B1090" s="487"/>
      <c r="C1090" s="229"/>
      <c r="D1090" s="224"/>
      <c r="E1090" s="224"/>
      <c r="F1090" s="240"/>
    </row>
    <row r="1091" spans="1:6" s="227" customFormat="1" x14ac:dyDescent="0.25">
      <c r="A1091" s="239"/>
      <c r="B1091" s="487"/>
      <c r="C1091" s="229"/>
      <c r="D1091" s="224"/>
      <c r="E1091" s="224"/>
      <c r="F1091" s="240"/>
    </row>
    <row r="1092" spans="1:6" s="227" customFormat="1" x14ac:dyDescent="0.25">
      <c r="A1092" s="239"/>
      <c r="B1092" s="487"/>
      <c r="C1092" s="229"/>
      <c r="D1092" s="224"/>
      <c r="E1092" s="224"/>
      <c r="F1092" s="240"/>
    </row>
    <row r="1093" spans="1:6" s="227" customFormat="1" x14ac:dyDescent="0.25">
      <c r="A1093" s="239"/>
      <c r="B1093" s="487"/>
      <c r="C1093" s="229"/>
      <c r="D1093" s="224"/>
      <c r="E1093" s="224"/>
      <c r="F1093" s="240"/>
    </row>
    <row r="1094" spans="1:6" x14ac:dyDescent="0.25">
      <c r="A1094" s="239"/>
      <c r="B1094" s="487"/>
      <c r="C1094" s="229"/>
      <c r="D1094" s="224"/>
      <c r="E1094" s="224"/>
      <c r="F1094" s="240"/>
    </row>
    <row r="1095" spans="1:6" x14ac:dyDescent="0.25">
      <c r="A1095" s="239"/>
      <c r="B1095" s="487"/>
      <c r="C1095" s="229"/>
      <c r="D1095" s="224"/>
      <c r="E1095" s="224"/>
      <c r="F1095" s="240"/>
    </row>
    <row r="1096" spans="1:6" x14ac:dyDescent="0.25">
      <c r="A1096" s="239"/>
      <c r="B1096" s="487"/>
      <c r="C1096" s="229"/>
      <c r="D1096" s="224"/>
      <c r="E1096" s="224"/>
      <c r="F1096" s="240"/>
    </row>
    <row r="1097" spans="1:6" x14ac:dyDescent="0.25">
      <c r="A1097" s="239"/>
      <c r="B1097" s="487"/>
      <c r="C1097" s="229"/>
      <c r="D1097" s="224"/>
      <c r="E1097" s="224"/>
      <c r="F1097" s="240"/>
    </row>
    <row r="1098" spans="1:6" x14ac:dyDescent="0.25">
      <c r="A1098" s="239"/>
      <c r="B1098" s="487"/>
      <c r="C1098" s="229"/>
      <c r="D1098" s="224"/>
      <c r="E1098" s="224"/>
      <c r="F1098" s="240"/>
    </row>
    <row r="1099" spans="1:6" x14ac:dyDescent="0.25">
      <c r="A1099" s="239"/>
      <c r="B1099" s="485"/>
      <c r="C1099" s="229"/>
      <c r="D1099" s="224"/>
      <c r="E1099" s="224"/>
      <c r="F1099" s="240"/>
    </row>
    <row r="1100" spans="1:6" x14ac:dyDescent="0.25">
      <c r="A1100" s="253"/>
      <c r="B1100" s="485"/>
      <c r="C1100" s="374"/>
      <c r="D1100" s="248"/>
      <c r="E1100" s="248"/>
      <c r="F1100" s="78"/>
    </row>
    <row r="1101" spans="1:6" x14ac:dyDescent="0.25">
      <c r="A1101" s="239"/>
      <c r="B1101" s="487"/>
      <c r="C1101" s="229"/>
      <c r="D1101" s="224"/>
      <c r="E1101" s="224"/>
      <c r="F1101" s="240"/>
    </row>
    <row r="1102" spans="1:6" x14ac:dyDescent="0.25">
      <c r="A1102" s="239"/>
      <c r="B1102" s="487"/>
      <c r="C1102" s="229"/>
      <c r="D1102" s="224"/>
      <c r="E1102" s="224"/>
      <c r="F1102" s="240"/>
    </row>
    <row r="1103" spans="1:6" x14ac:dyDescent="0.25">
      <c r="A1103" s="239"/>
      <c r="B1103" s="487"/>
      <c r="C1103" s="229"/>
      <c r="D1103" s="224"/>
      <c r="E1103" s="224"/>
      <c r="F1103" s="240"/>
    </row>
    <row r="1104" spans="1:6" x14ac:dyDescent="0.25">
      <c r="A1104" s="239"/>
      <c r="B1104" s="487"/>
      <c r="C1104" s="229"/>
      <c r="D1104" s="224"/>
      <c r="E1104" s="224"/>
      <c r="F1104" s="240"/>
    </row>
    <row r="1105" spans="1:6" x14ac:dyDescent="0.25">
      <c r="A1105" s="239"/>
      <c r="B1105" s="487"/>
      <c r="C1105" s="229"/>
      <c r="D1105" s="224"/>
      <c r="E1105" s="224"/>
      <c r="F1105" s="240"/>
    </row>
    <row r="1106" spans="1:6" x14ac:dyDescent="0.25">
      <c r="A1106" s="239"/>
      <c r="B1106" s="487"/>
      <c r="C1106" s="229"/>
      <c r="D1106" s="224"/>
      <c r="E1106" s="224"/>
      <c r="F1106" s="240"/>
    </row>
    <row r="1107" spans="1:6" x14ac:dyDescent="0.25">
      <c r="A1107" s="239"/>
      <c r="B1107" s="487"/>
      <c r="C1107" s="229"/>
      <c r="D1107" s="224"/>
      <c r="E1107" s="224"/>
      <c r="F1107" s="240"/>
    </row>
    <row r="1108" spans="1:6" x14ac:dyDescent="0.25">
      <c r="A1108" s="239"/>
      <c r="B1108" s="487"/>
      <c r="C1108" s="229"/>
      <c r="D1108" s="224"/>
      <c r="E1108" s="224"/>
      <c r="F1108" s="240"/>
    </row>
    <row r="1109" spans="1:6" x14ac:dyDescent="0.25">
      <c r="A1109" s="239"/>
      <c r="B1109" s="487"/>
      <c r="C1109" s="229"/>
      <c r="D1109" s="224"/>
      <c r="E1109" s="224"/>
      <c r="F1109" s="240"/>
    </row>
    <row r="1110" spans="1:6" x14ac:dyDescent="0.25">
      <c r="A1110" s="239"/>
      <c r="B1110" s="487"/>
      <c r="C1110" s="229"/>
      <c r="D1110" s="224"/>
      <c r="E1110" s="224"/>
      <c r="F1110" s="240"/>
    </row>
    <row r="1111" spans="1:6" x14ac:dyDescent="0.25">
      <c r="A1111" s="239"/>
      <c r="B1111" s="487"/>
      <c r="C1111" s="229"/>
      <c r="D1111" s="224"/>
      <c r="E1111" s="224"/>
      <c r="F1111" s="240"/>
    </row>
    <row r="1112" spans="1:6" x14ac:dyDescent="0.25">
      <c r="A1112" s="239"/>
      <c r="B1112" s="487"/>
      <c r="C1112" s="229"/>
      <c r="D1112" s="224"/>
      <c r="E1112" s="224"/>
      <c r="F1112" s="240"/>
    </row>
    <row r="1113" spans="1:6" x14ac:dyDescent="0.25">
      <c r="A1113" s="239"/>
      <c r="B1113" s="487"/>
      <c r="C1113" s="229"/>
      <c r="D1113" s="224"/>
      <c r="E1113" s="224"/>
      <c r="F1113" s="240"/>
    </row>
    <row r="1114" spans="1:6" x14ac:dyDescent="0.25">
      <c r="A1114" s="239"/>
      <c r="B1114" s="487"/>
      <c r="C1114" s="229"/>
      <c r="D1114" s="224"/>
      <c r="E1114" s="224"/>
      <c r="F1114" s="240"/>
    </row>
    <row r="1115" spans="1:6" x14ac:dyDescent="0.25">
      <c r="A1115" s="239"/>
      <c r="B1115" s="487"/>
      <c r="C1115" s="229"/>
      <c r="D1115" s="224"/>
      <c r="E1115" s="224"/>
      <c r="F1115" s="240"/>
    </row>
    <row r="1116" spans="1:6" x14ac:dyDescent="0.25">
      <c r="A1116" s="239"/>
      <c r="B1116" s="487"/>
      <c r="C1116" s="229"/>
      <c r="D1116" s="224"/>
      <c r="E1116" s="224"/>
      <c r="F1116" s="240"/>
    </row>
    <row r="1117" spans="1:6" x14ac:dyDescent="0.25">
      <c r="A1117" s="239"/>
      <c r="B1117" s="487"/>
      <c r="C1117" s="229"/>
      <c r="D1117" s="224"/>
      <c r="E1117" s="224"/>
      <c r="F1117" s="240"/>
    </row>
    <row r="1118" spans="1:6" x14ac:dyDescent="0.25">
      <c r="A1118" s="239"/>
      <c r="B1118" s="487"/>
      <c r="C1118" s="229"/>
      <c r="D1118" s="224"/>
      <c r="E1118" s="224"/>
      <c r="F1118" s="240"/>
    </row>
    <row r="1119" spans="1:6" x14ac:dyDescent="0.25">
      <c r="A1119" s="239"/>
      <c r="B1119" s="487"/>
      <c r="C1119" s="229"/>
      <c r="D1119" s="224"/>
      <c r="E1119" s="224"/>
      <c r="F1119" s="240"/>
    </row>
    <row r="1120" spans="1:6" x14ac:dyDescent="0.25">
      <c r="A1120" s="239"/>
      <c r="B1120" s="487"/>
      <c r="C1120" s="229"/>
      <c r="D1120" s="224"/>
      <c r="E1120" s="224"/>
      <c r="F1120" s="240"/>
    </row>
    <row r="1121" spans="1:6" x14ac:dyDescent="0.25">
      <c r="A1121" s="239"/>
      <c r="B1121" s="487"/>
      <c r="C1121" s="229"/>
      <c r="D1121" s="224"/>
      <c r="E1121" s="224"/>
      <c r="F1121" s="240"/>
    </row>
    <row r="1122" spans="1:6" x14ac:dyDescent="0.25">
      <c r="A1122" s="239"/>
      <c r="B1122" s="487"/>
      <c r="C1122" s="229"/>
      <c r="D1122" s="224"/>
      <c r="E1122" s="224"/>
      <c r="F1122" s="240"/>
    </row>
    <row r="1123" spans="1:6" x14ac:dyDescent="0.25">
      <c r="A1123" s="239"/>
      <c r="B1123" s="487"/>
      <c r="C1123" s="229"/>
      <c r="D1123" s="224"/>
      <c r="E1123" s="224"/>
      <c r="F1123" s="240"/>
    </row>
    <row r="1124" spans="1:6" x14ac:dyDescent="0.25">
      <c r="A1124" s="239"/>
      <c r="B1124" s="487"/>
      <c r="C1124" s="229"/>
      <c r="D1124" s="224"/>
      <c r="E1124" s="224"/>
      <c r="F1124" s="240"/>
    </row>
    <row r="1125" spans="1:6" x14ac:dyDescent="0.25">
      <c r="A1125" s="239"/>
      <c r="B1125" s="487"/>
      <c r="C1125" s="229"/>
      <c r="D1125" s="224"/>
      <c r="E1125" s="224"/>
      <c r="F1125" s="240"/>
    </row>
    <row r="1126" spans="1:6" x14ac:dyDescent="0.25">
      <c r="A1126" s="239"/>
      <c r="B1126" s="487"/>
      <c r="C1126" s="229"/>
      <c r="D1126" s="224"/>
      <c r="E1126" s="224"/>
      <c r="F1126" s="240"/>
    </row>
    <row r="1127" spans="1:6" x14ac:dyDescent="0.25">
      <c r="A1127" s="239"/>
      <c r="B1127" s="487"/>
      <c r="C1127" s="229"/>
      <c r="D1127" s="224"/>
      <c r="E1127" s="224"/>
      <c r="F1127" s="240"/>
    </row>
    <row r="1128" spans="1:6" x14ac:dyDescent="0.25">
      <c r="A1128" s="239"/>
      <c r="B1128" s="487"/>
      <c r="C1128" s="229"/>
      <c r="D1128" s="224"/>
      <c r="E1128" s="224"/>
      <c r="F1128" s="240"/>
    </row>
    <row r="1129" spans="1:6" x14ac:dyDescent="0.25">
      <c r="A1129" s="239"/>
      <c r="B1129" s="487"/>
      <c r="C1129" s="229"/>
      <c r="D1129" s="224"/>
      <c r="E1129" s="224"/>
      <c r="F1129" s="240"/>
    </row>
    <row r="1130" spans="1:6" x14ac:dyDescent="0.25">
      <c r="A1130" s="239"/>
      <c r="B1130" s="487"/>
      <c r="C1130" s="229"/>
      <c r="D1130" s="224"/>
      <c r="E1130" s="224"/>
      <c r="F1130" s="240"/>
    </row>
    <row r="1131" spans="1:6" x14ac:dyDescent="0.25">
      <c r="A1131" s="239"/>
      <c r="B1131" s="487"/>
      <c r="C1131" s="229"/>
      <c r="D1131" s="224"/>
      <c r="E1131" s="224"/>
      <c r="F1131" s="240"/>
    </row>
    <row r="1132" spans="1:6" x14ac:dyDescent="0.25">
      <c r="A1132" s="239"/>
      <c r="B1132" s="487"/>
      <c r="C1132" s="229"/>
      <c r="D1132" s="224"/>
      <c r="E1132" s="224"/>
      <c r="F1132" s="240"/>
    </row>
    <row r="1133" spans="1:6" x14ac:dyDescent="0.25">
      <c r="A1133" s="239"/>
      <c r="B1133" s="487"/>
      <c r="C1133" s="229"/>
      <c r="D1133" s="224"/>
      <c r="E1133" s="224"/>
      <c r="F1133" s="240"/>
    </row>
    <row r="1134" spans="1:6" x14ac:dyDescent="0.25">
      <c r="A1134" s="239"/>
      <c r="B1134" s="487"/>
      <c r="C1134" s="229"/>
      <c r="D1134" s="224"/>
      <c r="E1134" s="224"/>
      <c r="F1134" s="240"/>
    </row>
    <row r="1135" spans="1:6" x14ac:dyDescent="0.25">
      <c r="A1135" s="239"/>
      <c r="B1135" s="487"/>
      <c r="C1135" s="229"/>
      <c r="D1135" s="224"/>
      <c r="E1135" s="224"/>
      <c r="F1135" s="240"/>
    </row>
    <row r="1136" spans="1:6" x14ac:dyDescent="0.25">
      <c r="A1136" s="239"/>
      <c r="B1136" s="487"/>
      <c r="C1136" s="229"/>
      <c r="D1136" s="224"/>
      <c r="E1136" s="224"/>
      <c r="F1136" s="240"/>
    </row>
    <row r="1137" spans="1:6" x14ac:dyDescent="0.25">
      <c r="A1137" s="239"/>
      <c r="B1137" s="487"/>
      <c r="C1137" s="229"/>
      <c r="D1137" s="224"/>
      <c r="E1137" s="224"/>
      <c r="F1137" s="240"/>
    </row>
    <row r="1138" spans="1:6" x14ac:dyDescent="0.25">
      <c r="A1138" s="239"/>
      <c r="B1138" s="487"/>
      <c r="C1138" s="229"/>
      <c r="D1138" s="224"/>
      <c r="E1138" s="224"/>
      <c r="F1138" s="240"/>
    </row>
    <row r="1139" spans="1:6" x14ac:dyDescent="0.25">
      <c r="A1139" s="239"/>
      <c r="B1139" s="487"/>
      <c r="C1139" s="229"/>
      <c r="D1139" s="224"/>
      <c r="E1139" s="224"/>
      <c r="F1139" s="240"/>
    </row>
    <row r="1140" spans="1:6" x14ac:dyDescent="0.25">
      <c r="A1140" s="239"/>
      <c r="B1140" s="487"/>
      <c r="C1140" s="229"/>
      <c r="D1140" s="224"/>
      <c r="E1140" s="224"/>
      <c r="F1140" s="240"/>
    </row>
    <row r="1141" spans="1:6" x14ac:dyDescent="0.25">
      <c r="A1141" s="239"/>
      <c r="B1141" s="487"/>
      <c r="C1141" s="229"/>
      <c r="D1141" s="224"/>
      <c r="E1141" s="224"/>
      <c r="F1141" s="240"/>
    </row>
    <row r="1142" spans="1:6" x14ac:dyDescent="0.25">
      <c r="A1142" s="239"/>
      <c r="B1142" s="487"/>
      <c r="C1142" s="229"/>
      <c r="D1142" s="224"/>
      <c r="E1142" s="224"/>
      <c r="F1142" s="240"/>
    </row>
    <row r="1143" spans="1:6" x14ac:dyDescent="0.25">
      <c r="A1143" s="239"/>
      <c r="B1143" s="487"/>
      <c r="C1143" s="229"/>
      <c r="D1143" s="224"/>
      <c r="E1143" s="224"/>
      <c r="F1143" s="240"/>
    </row>
    <row r="1144" spans="1:6" x14ac:dyDescent="0.25">
      <c r="A1144" s="239"/>
      <c r="B1144" s="487"/>
      <c r="C1144" s="229"/>
      <c r="D1144" s="224"/>
      <c r="E1144" s="30"/>
      <c r="F1144" s="31"/>
    </row>
    <row r="1145" spans="1:6" x14ac:dyDescent="0.25">
      <c r="A1145" s="227"/>
      <c r="B1145" s="487"/>
      <c r="C1145" s="229"/>
      <c r="D1145" s="224"/>
      <c r="E1145" s="224"/>
      <c r="F1145" s="240"/>
    </row>
    <row r="1146" spans="1:6" x14ac:dyDescent="0.25">
      <c r="A1146" s="239"/>
      <c r="B1146" s="487"/>
      <c r="C1146" s="229"/>
      <c r="D1146" s="224"/>
      <c r="E1146" s="224"/>
      <c r="F1146" s="240"/>
    </row>
    <row r="1147" spans="1:6" x14ac:dyDescent="0.25">
      <c r="A1147" s="239"/>
      <c r="B1147" s="487"/>
      <c r="C1147" s="229"/>
      <c r="D1147" s="224"/>
      <c r="E1147" s="224"/>
      <c r="F1147" s="240"/>
    </row>
    <row r="1148" spans="1:6" x14ac:dyDescent="0.25">
      <c r="A1148" s="239"/>
      <c r="B1148" s="487"/>
      <c r="C1148" s="229"/>
      <c r="D1148" s="224"/>
      <c r="E1148" s="224"/>
      <c r="F1148" s="240"/>
    </row>
    <row r="1149" spans="1:6" x14ac:dyDescent="0.25">
      <c r="A1149" s="239"/>
      <c r="B1149" s="487"/>
      <c r="C1149" s="229"/>
      <c r="D1149" s="224"/>
      <c r="E1149" s="224"/>
      <c r="F1149" s="240"/>
    </row>
    <row r="1150" spans="1:6" x14ac:dyDescent="0.25">
      <c r="A1150" s="239"/>
      <c r="B1150" s="487"/>
      <c r="C1150" s="229"/>
      <c r="D1150" s="224"/>
      <c r="E1150" s="224"/>
      <c r="F1150" s="240"/>
    </row>
    <row r="1151" spans="1:6" x14ac:dyDescent="0.25">
      <c r="A1151" s="239"/>
      <c r="B1151" s="487"/>
      <c r="C1151" s="229"/>
      <c r="D1151" s="224"/>
      <c r="E1151" s="224"/>
      <c r="F1151" s="240"/>
    </row>
    <row r="1152" spans="1:6" x14ac:dyDescent="0.25">
      <c r="A1152" s="239"/>
      <c r="B1152" s="487"/>
      <c r="C1152" s="229"/>
      <c r="D1152" s="224"/>
      <c r="E1152" s="224"/>
      <c r="F1152" s="240"/>
    </row>
    <row r="1153" spans="1:6" x14ac:dyDescent="0.25">
      <c r="A1153" s="239"/>
      <c r="B1153" s="487"/>
      <c r="C1153" s="229"/>
      <c r="D1153" s="224"/>
      <c r="E1153" s="224"/>
      <c r="F1153" s="240"/>
    </row>
    <row r="1154" spans="1:6" x14ac:dyDescent="0.25">
      <c r="A1154" s="239"/>
      <c r="B1154" s="487"/>
      <c r="C1154" s="229"/>
      <c r="D1154" s="224"/>
      <c r="E1154" s="224"/>
      <c r="F1154" s="240"/>
    </row>
    <row r="1155" spans="1:6" x14ac:dyDescent="0.25">
      <c r="A1155" s="239"/>
      <c r="B1155" s="487"/>
      <c r="C1155" s="229"/>
      <c r="D1155" s="224"/>
      <c r="E1155" s="224"/>
      <c r="F1155" s="240"/>
    </row>
    <row r="1156" spans="1:6" x14ac:dyDescent="0.25">
      <c r="A1156" s="239"/>
      <c r="B1156" s="487"/>
      <c r="C1156" s="229"/>
      <c r="D1156" s="224"/>
      <c r="E1156" s="224"/>
      <c r="F1156" s="240"/>
    </row>
    <row r="1157" spans="1:6" x14ac:dyDescent="0.25">
      <c r="A1157" s="239"/>
      <c r="B1157" s="487"/>
      <c r="C1157" s="229"/>
      <c r="D1157" s="224"/>
      <c r="E1157" s="224"/>
      <c r="F1157" s="240"/>
    </row>
    <row r="1158" spans="1:6" x14ac:dyDescent="0.25">
      <c r="A1158" s="239"/>
      <c r="B1158" s="487"/>
      <c r="C1158" s="229"/>
      <c r="D1158" s="224"/>
      <c r="E1158" s="224"/>
      <c r="F1158" s="240"/>
    </row>
    <row r="1159" spans="1:6" x14ac:dyDescent="0.25">
      <c r="A1159" s="239"/>
      <c r="B1159" s="487"/>
      <c r="C1159" s="229"/>
      <c r="D1159" s="224"/>
      <c r="E1159" s="224"/>
      <c r="F1159" s="240"/>
    </row>
    <row r="1160" spans="1:6" x14ac:dyDescent="0.25">
      <c r="A1160" s="239"/>
      <c r="B1160" s="487"/>
      <c r="C1160" s="229"/>
      <c r="D1160" s="224"/>
      <c r="E1160" s="224"/>
      <c r="F1160" s="240"/>
    </row>
    <row r="1161" spans="1:6" x14ac:dyDescent="0.25">
      <c r="A1161" s="239"/>
      <c r="B1161" s="487"/>
      <c r="C1161" s="229"/>
      <c r="D1161" s="224"/>
      <c r="E1161" s="224"/>
      <c r="F1161" s="240"/>
    </row>
    <row r="1162" spans="1:6" x14ac:dyDescent="0.25">
      <c r="A1162" s="239"/>
      <c r="B1162" s="487"/>
      <c r="C1162" s="229"/>
      <c r="D1162" s="224"/>
      <c r="E1162" s="224"/>
      <c r="F1162" s="240"/>
    </row>
    <row r="1163" spans="1:6" x14ac:dyDescent="0.25">
      <c r="A1163" s="239"/>
      <c r="B1163" s="487"/>
      <c r="C1163" s="229"/>
      <c r="D1163" s="224"/>
      <c r="E1163" s="224"/>
      <c r="F1163" s="240"/>
    </row>
    <row r="1164" spans="1:6" x14ac:dyDescent="0.25">
      <c r="A1164" s="239"/>
      <c r="B1164" s="487"/>
      <c r="C1164" s="229"/>
      <c r="D1164" s="224"/>
      <c r="E1164" s="224"/>
      <c r="F1164" s="240"/>
    </row>
    <row r="1165" spans="1:6" x14ac:dyDescent="0.25">
      <c r="A1165" s="239"/>
      <c r="B1165" s="487"/>
      <c r="C1165" s="229"/>
      <c r="D1165" s="224"/>
      <c r="E1165" s="224"/>
      <c r="F1165" s="240"/>
    </row>
    <row r="1166" spans="1:6" x14ac:dyDescent="0.25">
      <c r="A1166" s="239"/>
      <c r="B1166" s="487"/>
      <c r="C1166" s="229"/>
      <c r="D1166" s="224"/>
      <c r="E1166" s="224"/>
      <c r="F1166" s="240"/>
    </row>
    <row r="1167" spans="1:6" x14ac:dyDescent="0.25">
      <c r="A1167" s="239"/>
      <c r="B1167" s="487"/>
      <c r="C1167" s="229"/>
      <c r="D1167" s="224"/>
      <c r="E1167" s="224"/>
      <c r="F1167" s="240"/>
    </row>
    <row r="1168" spans="1:6" x14ac:dyDescent="0.25">
      <c r="A1168" s="239"/>
      <c r="B1168" s="487"/>
      <c r="C1168" s="229"/>
      <c r="D1168" s="224"/>
      <c r="E1168" s="224"/>
      <c r="F1168" s="240"/>
    </row>
    <row r="1169" spans="1:6" x14ac:dyDescent="0.25">
      <c r="A1169" s="239"/>
      <c r="B1169" s="487"/>
      <c r="C1169" s="229"/>
      <c r="D1169" s="224"/>
      <c r="E1169" s="224"/>
      <c r="F1169" s="240"/>
    </row>
    <row r="1170" spans="1:6" x14ac:dyDescent="0.25">
      <c r="A1170" s="239"/>
      <c r="B1170" s="487"/>
      <c r="C1170" s="229"/>
      <c r="D1170" s="224"/>
      <c r="E1170" s="224"/>
      <c r="F1170" s="240"/>
    </row>
    <row r="1171" spans="1:6" x14ac:dyDescent="0.25">
      <c r="A1171" s="239"/>
      <c r="B1171" s="485"/>
      <c r="C1171" s="229"/>
      <c r="D1171" s="224"/>
      <c r="E1171" s="224"/>
      <c r="F1171" s="31"/>
    </row>
    <row r="1172" spans="1:6" x14ac:dyDescent="0.25">
      <c r="A1172" s="227"/>
      <c r="B1172" s="487"/>
      <c r="C1172" s="229"/>
      <c r="D1172" s="224"/>
      <c r="E1172" s="224"/>
      <c r="F1172" s="240"/>
    </row>
    <row r="1173" spans="1:6" x14ac:dyDescent="0.25">
      <c r="A1173" s="239"/>
      <c r="B1173" s="487"/>
      <c r="C1173" s="229"/>
      <c r="D1173" s="224"/>
      <c r="E1173" s="224"/>
      <c r="F1173" s="240"/>
    </row>
    <row r="1174" spans="1:6" x14ac:dyDescent="0.25">
      <c r="A1174" s="239"/>
      <c r="B1174" s="487"/>
      <c r="C1174" s="229"/>
      <c r="D1174" s="224"/>
      <c r="E1174" s="224"/>
      <c r="F1174" s="240"/>
    </row>
    <row r="1175" spans="1:6" x14ac:dyDescent="0.25">
      <c r="A1175" s="239"/>
      <c r="B1175" s="487"/>
      <c r="C1175" s="229"/>
      <c r="D1175" s="224"/>
      <c r="E1175" s="224"/>
      <c r="F1175" s="240"/>
    </row>
    <row r="1176" spans="1:6" x14ac:dyDescent="0.25">
      <c r="A1176" s="239"/>
      <c r="B1176" s="487"/>
      <c r="C1176" s="229"/>
      <c r="D1176" s="224"/>
      <c r="E1176" s="224"/>
      <c r="F1176" s="240"/>
    </row>
    <row r="1177" spans="1:6" x14ac:dyDescent="0.25">
      <c r="A1177" s="239"/>
      <c r="B1177" s="487"/>
      <c r="C1177" s="229"/>
      <c r="D1177" s="224"/>
      <c r="E1177" s="224"/>
      <c r="F1177" s="240"/>
    </row>
    <row r="1178" spans="1:6" x14ac:dyDescent="0.25">
      <c r="A1178" s="239"/>
      <c r="B1178" s="487"/>
      <c r="C1178" s="229"/>
      <c r="D1178" s="224"/>
      <c r="E1178" s="224"/>
      <c r="F1178" s="240"/>
    </row>
    <row r="1179" spans="1:6" x14ac:dyDescent="0.25">
      <c r="A1179" s="239"/>
      <c r="B1179" s="487"/>
      <c r="C1179" s="229"/>
      <c r="D1179" s="224"/>
      <c r="E1179" s="224"/>
      <c r="F1179" s="240"/>
    </row>
    <row r="1180" spans="1:6" x14ac:dyDescent="0.25">
      <c r="A1180" s="239"/>
      <c r="B1180" s="487"/>
      <c r="C1180" s="229"/>
      <c r="D1180" s="224"/>
      <c r="E1180" s="224"/>
      <c r="F1180" s="240"/>
    </row>
    <row r="1181" spans="1:6" x14ac:dyDescent="0.25">
      <c r="A1181" s="239"/>
      <c r="B1181" s="487"/>
      <c r="C1181" s="229"/>
      <c r="D1181" s="224"/>
      <c r="E1181" s="224"/>
      <c r="F1181" s="240"/>
    </row>
    <row r="1182" spans="1:6" x14ac:dyDescent="0.25">
      <c r="A1182" s="239"/>
      <c r="B1182" s="487"/>
      <c r="C1182" s="229"/>
      <c r="D1182" s="224"/>
      <c r="E1182" s="224"/>
      <c r="F1182" s="240"/>
    </row>
    <row r="1183" spans="1:6" x14ac:dyDescent="0.25">
      <c r="A1183" s="239"/>
      <c r="B1183" s="487"/>
      <c r="C1183" s="229"/>
      <c r="D1183" s="224"/>
      <c r="E1183" s="224"/>
      <c r="F1183" s="240"/>
    </row>
    <row r="1184" spans="1:6" x14ac:dyDescent="0.25">
      <c r="A1184" s="239"/>
      <c r="B1184" s="487"/>
      <c r="C1184" s="229"/>
      <c r="D1184" s="224"/>
      <c r="E1184" s="224"/>
      <c r="F1184" s="240"/>
    </row>
    <row r="1185" spans="1:6" x14ac:dyDescent="0.25">
      <c r="A1185" s="239"/>
      <c r="B1185" s="487"/>
      <c r="C1185" s="229"/>
      <c r="D1185" s="224"/>
      <c r="E1185" s="224"/>
      <c r="F1185" s="240"/>
    </row>
    <row r="1186" spans="1:6" x14ac:dyDescent="0.25">
      <c r="A1186" s="239"/>
      <c r="B1186" s="487"/>
      <c r="C1186" s="229"/>
      <c r="D1186" s="224"/>
      <c r="E1186" s="224"/>
      <c r="F1186" s="240"/>
    </row>
    <row r="1187" spans="1:6" x14ac:dyDescent="0.25">
      <c r="A1187" s="239"/>
      <c r="B1187" s="487"/>
      <c r="C1187" s="229"/>
      <c r="D1187" s="224"/>
      <c r="E1187" s="224"/>
      <c r="F1187" s="240"/>
    </row>
    <row r="1188" spans="1:6" x14ac:dyDescent="0.25">
      <c r="A1188" s="239"/>
      <c r="B1188" s="487"/>
      <c r="C1188" s="229"/>
      <c r="D1188" s="224"/>
      <c r="E1188" s="224"/>
      <c r="F1188" s="240"/>
    </row>
    <row r="1189" spans="1:6" x14ac:dyDescent="0.25">
      <c r="A1189" s="239"/>
      <c r="B1189" s="487"/>
      <c r="C1189" s="229"/>
      <c r="D1189" s="224"/>
      <c r="E1189" s="224"/>
      <c r="F1189" s="240"/>
    </row>
    <row r="1190" spans="1:6" x14ac:dyDescent="0.25">
      <c r="A1190" s="239"/>
      <c r="B1190" s="487"/>
      <c r="C1190" s="229"/>
      <c r="D1190" s="224"/>
      <c r="E1190" s="224"/>
      <c r="F1190" s="240"/>
    </row>
    <row r="1191" spans="1:6" x14ac:dyDescent="0.25">
      <c r="A1191" s="239"/>
      <c r="B1191" s="487"/>
      <c r="C1191" s="229"/>
      <c r="D1191" s="224"/>
      <c r="E1191" s="224"/>
      <c r="F1191" s="240"/>
    </row>
    <row r="1192" spans="1:6" x14ac:dyDescent="0.25">
      <c r="A1192" s="239"/>
      <c r="B1192" s="487"/>
      <c r="C1192" s="229"/>
      <c r="D1192" s="224"/>
      <c r="E1192" s="224"/>
      <c r="F1192" s="240"/>
    </row>
    <row r="1193" spans="1:6" x14ac:dyDescent="0.25">
      <c r="A1193" s="239"/>
      <c r="B1193" s="487"/>
      <c r="C1193" s="229"/>
      <c r="D1193" s="224"/>
      <c r="E1193" s="224"/>
      <c r="F1193" s="240"/>
    </row>
    <row r="1194" spans="1:6" x14ac:dyDescent="0.25">
      <c r="A1194" s="239"/>
      <c r="B1194" s="487"/>
      <c r="C1194" s="229"/>
      <c r="D1194" s="224"/>
      <c r="E1194" s="224"/>
      <c r="F1194" s="240"/>
    </row>
    <row r="1195" spans="1:6" x14ac:dyDescent="0.25">
      <c r="A1195" s="239"/>
      <c r="B1195" s="487"/>
      <c r="C1195" s="229"/>
      <c r="D1195" s="224"/>
      <c r="E1195" s="224"/>
      <c r="F1195" s="240"/>
    </row>
    <row r="1196" spans="1:6" x14ac:dyDescent="0.25">
      <c r="A1196" s="239"/>
      <c r="B1196" s="487"/>
      <c r="C1196" s="229"/>
      <c r="D1196" s="224"/>
      <c r="E1196" s="224"/>
      <c r="F1196" s="240"/>
    </row>
    <row r="1197" spans="1:6" x14ac:dyDescent="0.25">
      <c r="A1197" s="239"/>
      <c r="B1197" s="487"/>
      <c r="C1197" s="229"/>
      <c r="D1197" s="224"/>
      <c r="E1197" s="224"/>
      <c r="F1197" s="240"/>
    </row>
    <row r="1198" spans="1:6" x14ac:dyDescent="0.25">
      <c r="A1198" s="239"/>
      <c r="B1198" s="487"/>
      <c r="C1198" s="229"/>
      <c r="D1198" s="224"/>
      <c r="E1198" s="224"/>
      <c r="F1198" s="240"/>
    </row>
    <row r="1199" spans="1:6" x14ac:dyDescent="0.25">
      <c r="A1199" s="239"/>
      <c r="B1199" s="487"/>
      <c r="C1199" s="229"/>
      <c r="D1199" s="224"/>
      <c r="E1199" s="224"/>
      <c r="F1199" s="240"/>
    </row>
    <row r="1200" spans="1:6" x14ac:dyDescent="0.25">
      <c r="A1200" s="239"/>
      <c r="B1200" s="487"/>
      <c r="C1200" s="229"/>
      <c r="D1200" s="224"/>
      <c r="E1200" s="224"/>
      <c r="F1200" s="240"/>
    </row>
    <row r="1201" spans="1:6" x14ac:dyDescent="0.25">
      <c r="A1201" s="239"/>
      <c r="B1201" s="487"/>
      <c r="C1201" s="229"/>
      <c r="D1201" s="224"/>
      <c r="E1201" s="224"/>
      <c r="F1201" s="240"/>
    </row>
    <row r="1202" spans="1:6" x14ac:dyDescent="0.25">
      <c r="A1202" s="239"/>
      <c r="B1202" s="487"/>
      <c r="C1202" s="229"/>
      <c r="D1202" s="224"/>
      <c r="E1202" s="224"/>
      <c r="F1202" s="240"/>
    </row>
    <row r="1203" spans="1:6" x14ac:dyDescent="0.25">
      <c r="A1203" s="239"/>
      <c r="B1203" s="487"/>
      <c r="C1203" s="229"/>
      <c r="D1203" s="224"/>
      <c r="E1203" s="224"/>
      <c r="F1203" s="240"/>
    </row>
    <row r="1204" spans="1:6" x14ac:dyDescent="0.25">
      <c r="A1204" s="239"/>
      <c r="B1204" s="487"/>
      <c r="C1204" s="229"/>
      <c r="D1204" s="224"/>
      <c r="E1204" s="224"/>
      <c r="F1204" s="240"/>
    </row>
    <row r="1205" spans="1:6" x14ac:dyDescent="0.25">
      <c r="A1205" s="239"/>
      <c r="B1205" s="487"/>
      <c r="C1205" s="229"/>
      <c r="D1205" s="224"/>
      <c r="E1205" s="224"/>
      <c r="F1205" s="240"/>
    </row>
    <row r="1206" spans="1:6" x14ac:dyDescent="0.25">
      <c r="A1206" s="239"/>
      <c r="B1206" s="487"/>
      <c r="C1206" s="229"/>
      <c r="D1206" s="224"/>
      <c r="E1206" s="224"/>
      <c r="F1206" s="240"/>
    </row>
    <row r="1207" spans="1:6" x14ac:dyDescent="0.25">
      <c r="A1207" s="239"/>
      <c r="B1207" s="487"/>
      <c r="C1207" s="229"/>
      <c r="D1207" s="224"/>
      <c r="E1207" s="224"/>
      <c r="F1207" s="240"/>
    </row>
    <row r="1208" spans="1:6" x14ac:dyDescent="0.25">
      <c r="A1208" s="239"/>
      <c r="B1208" s="487"/>
      <c r="C1208" s="229"/>
      <c r="D1208" s="224"/>
      <c r="E1208" s="224"/>
      <c r="F1208" s="240"/>
    </row>
    <row r="1209" spans="1:6" x14ac:dyDescent="0.25">
      <c r="A1209" s="239"/>
      <c r="B1209" s="487"/>
      <c r="C1209" s="229"/>
      <c r="D1209" s="224"/>
      <c r="E1209" s="224"/>
      <c r="F1209" s="240"/>
    </row>
    <row r="1210" spans="1:6" x14ac:dyDescent="0.25">
      <c r="A1210" s="239"/>
      <c r="B1210" s="487"/>
      <c r="C1210" s="229"/>
      <c r="D1210" s="224"/>
      <c r="E1210" s="224"/>
      <c r="F1210" s="240"/>
    </row>
    <row r="1211" spans="1:6" x14ac:dyDescent="0.25">
      <c r="A1211" s="239"/>
      <c r="B1211" s="487"/>
      <c r="C1211" s="229"/>
      <c r="D1211" s="224"/>
      <c r="E1211" s="224"/>
      <c r="F1211" s="240"/>
    </row>
    <row r="1212" spans="1:6" x14ac:dyDescent="0.25">
      <c r="A1212" s="239"/>
      <c r="B1212" s="487"/>
      <c r="C1212" s="229"/>
      <c r="D1212" s="224"/>
      <c r="E1212" s="224"/>
      <c r="F1212" s="240"/>
    </row>
    <row r="1213" spans="1:6" x14ac:dyDescent="0.25">
      <c r="A1213" s="239"/>
      <c r="B1213" s="487"/>
      <c r="C1213" s="229"/>
      <c r="D1213" s="224"/>
      <c r="E1213" s="224"/>
      <c r="F1213" s="240"/>
    </row>
    <row r="1214" spans="1:6" x14ac:dyDescent="0.25">
      <c r="A1214" s="239"/>
      <c r="B1214" s="487"/>
      <c r="C1214" s="229"/>
      <c r="D1214" s="224"/>
      <c r="E1214" s="224"/>
      <c r="F1214" s="240"/>
    </row>
    <row r="1215" spans="1:6" x14ac:dyDescent="0.25">
      <c r="A1215" s="239"/>
      <c r="B1215" s="487"/>
      <c r="C1215" s="229"/>
      <c r="D1215" s="224"/>
      <c r="E1215" s="224"/>
      <c r="F1215" s="240"/>
    </row>
    <row r="1216" spans="1:6" x14ac:dyDescent="0.25">
      <c r="A1216" s="239"/>
      <c r="B1216" s="487"/>
      <c r="C1216" s="229"/>
      <c r="D1216" s="224"/>
      <c r="E1216" s="224"/>
      <c r="F1216" s="240"/>
    </row>
    <row r="1217" spans="1:6" x14ac:dyDescent="0.25">
      <c r="A1217" s="239"/>
      <c r="B1217" s="487"/>
      <c r="C1217" s="229"/>
      <c r="D1217" s="224"/>
      <c r="E1217" s="224"/>
      <c r="F1217" s="240"/>
    </row>
    <row r="1218" spans="1:6" x14ac:dyDescent="0.25">
      <c r="A1218" s="239"/>
      <c r="B1218" s="487"/>
      <c r="C1218" s="229"/>
      <c r="D1218" s="224"/>
      <c r="E1218" s="224"/>
      <c r="F1218" s="240"/>
    </row>
    <row r="1219" spans="1:6" x14ac:dyDescent="0.25">
      <c r="A1219" s="239"/>
      <c r="B1219" s="487"/>
      <c r="C1219" s="229"/>
      <c r="D1219" s="224"/>
      <c r="E1219" s="224"/>
      <c r="F1219" s="240"/>
    </row>
    <row r="1220" spans="1:6" x14ac:dyDescent="0.25">
      <c r="A1220" s="239"/>
      <c r="B1220" s="487"/>
      <c r="C1220" s="229"/>
      <c r="D1220" s="224"/>
      <c r="E1220" s="224"/>
      <c r="F1220" s="240"/>
    </row>
    <row r="1221" spans="1:6" x14ac:dyDescent="0.25">
      <c r="A1221" s="239"/>
      <c r="B1221" s="487"/>
      <c r="C1221" s="229"/>
      <c r="D1221" s="224"/>
      <c r="E1221" s="224"/>
      <c r="F1221" s="240"/>
    </row>
    <row r="1222" spans="1:6" x14ac:dyDescent="0.25">
      <c r="A1222" s="239"/>
      <c r="B1222" s="487"/>
      <c r="C1222" s="229"/>
      <c r="D1222" s="224"/>
      <c r="E1222" s="224"/>
      <c r="F1222" s="240"/>
    </row>
    <row r="1223" spans="1:6" x14ac:dyDescent="0.25">
      <c r="A1223" s="239"/>
      <c r="B1223" s="487"/>
      <c r="C1223" s="229"/>
      <c r="D1223" s="224"/>
      <c r="E1223" s="224"/>
      <c r="F1223" s="240"/>
    </row>
    <row r="1224" spans="1:6" x14ac:dyDescent="0.25">
      <c r="A1224" s="239"/>
      <c r="B1224" s="487"/>
      <c r="C1224" s="229"/>
      <c r="D1224" s="224"/>
      <c r="E1224" s="224"/>
      <c r="F1224" s="240"/>
    </row>
    <row r="1225" spans="1:6" x14ac:dyDescent="0.25">
      <c r="A1225" s="239"/>
      <c r="B1225" s="487"/>
      <c r="C1225" s="229"/>
      <c r="D1225" s="224"/>
      <c r="E1225" s="224"/>
      <c r="F1225" s="240"/>
    </row>
    <row r="1226" spans="1:6" x14ac:dyDescent="0.25">
      <c r="A1226" s="239"/>
      <c r="B1226" s="487"/>
      <c r="C1226" s="229"/>
      <c r="D1226" s="224"/>
      <c r="E1226" s="224"/>
      <c r="F1226" s="240"/>
    </row>
    <row r="1227" spans="1:6" x14ac:dyDescent="0.25">
      <c r="A1227" s="239"/>
      <c r="B1227" s="487"/>
      <c r="C1227" s="229"/>
      <c r="D1227" s="224"/>
      <c r="E1227" s="224"/>
      <c r="F1227" s="240"/>
    </row>
    <row r="1228" spans="1:6" x14ac:dyDescent="0.25">
      <c r="A1228" s="239"/>
      <c r="B1228" s="487"/>
      <c r="C1228" s="229"/>
      <c r="D1228" s="224"/>
      <c r="E1228" s="224"/>
      <c r="F1228" s="240"/>
    </row>
    <row r="1229" spans="1:6" x14ac:dyDescent="0.25">
      <c r="A1229" s="239"/>
      <c r="B1229" s="487"/>
      <c r="C1229" s="229"/>
      <c r="D1229" s="224"/>
      <c r="E1229" s="224"/>
      <c r="F1229" s="240"/>
    </row>
    <row r="1230" spans="1:6" x14ac:dyDescent="0.25">
      <c r="A1230" s="239"/>
      <c r="B1230" s="487"/>
      <c r="C1230" s="229"/>
      <c r="D1230" s="224"/>
      <c r="E1230" s="224"/>
      <c r="F1230" s="240"/>
    </row>
    <row r="1231" spans="1:6" x14ac:dyDescent="0.25">
      <c r="A1231" s="239"/>
      <c r="B1231" s="487"/>
      <c r="C1231" s="229"/>
      <c r="D1231" s="224"/>
      <c r="E1231" s="224"/>
      <c r="F1231" s="240"/>
    </row>
    <row r="1232" spans="1:6" x14ac:dyDescent="0.25">
      <c r="A1232" s="239"/>
      <c r="B1232" s="487"/>
      <c r="C1232" s="229"/>
      <c r="D1232" s="224"/>
      <c r="E1232" s="224"/>
      <c r="F1232" s="240"/>
    </row>
    <row r="1233" spans="1:6" x14ac:dyDescent="0.25">
      <c r="A1233" s="239"/>
      <c r="B1233" s="487"/>
      <c r="C1233" s="229"/>
      <c r="D1233" s="224"/>
      <c r="E1233" s="224"/>
      <c r="F1233" s="240"/>
    </row>
    <row r="1234" spans="1:6" x14ac:dyDescent="0.25">
      <c r="A1234" s="239"/>
      <c r="B1234" s="487"/>
      <c r="C1234" s="229"/>
      <c r="D1234" s="224"/>
      <c r="E1234" s="224"/>
      <c r="F1234" s="240"/>
    </row>
    <row r="1235" spans="1:6" x14ac:dyDescent="0.25">
      <c r="A1235" s="239"/>
      <c r="B1235" s="487"/>
      <c r="C1235" s="229"/>
      <c r="D1235" s="224"/>
      <c r="E1235" s="224"/>
      <c r="F1235" s="240"/>
    </row>
    <row r="1236" spans="1:6" x14ac:dyDescent="0.25">
      <c r="A1236" s="239"/>
      <c r="B1236" s="487"/>
      <c r="C1236" s="229"/>
      <c r="D1236" s="224"/>
      <c r="E1236" s="224"/>
      <c r="F1236" s="240"/>
    </row>
    <row r="1237" spans="1:6" x14ac:dyDescent="0.25">
      <c r="A1237" s="239"/>
      <c r="B1237" s="487"/>
      <c r="C1237" s="229"/>
      <c r="D1237" s="224"/>
      <c r="E1237" s="224"/>
      <c r="F1237" s="240"/>
    </row>
    <row r="1238" spans="1:6" x14ac:dyDescent="0.25">
      <c r="A1238" s="239"/>
      <c r="B1238" s="487"/>
      <c r="C1238" s="229"/>
      <c r="D1238" s="224"/>
      <c r="E1238" s="224"/>
      <c r="F1238" s="240"/>
    </row>
    <row r="1239" spans="1:6" x14ac:dyDescent="0.25">
      <c r="A1239" s="239"/>
      <c r="B1239" s="487"/>
      <c r="C1239" s="229"/>
      <c r="D1239" s="224"/>
      <c r="E1239" s="224"/>
      <c r="F1239" s="240"/>
    </row>
    <row r="1240" spans="1:6" x14ac:dyDescent="0.25">
      <c r="A1240" s="239"/>
      <c r="B1240" s="487"/>
      <c r="C1240" s="229"/>
      <c r="D1240" s="224"/>
      <c r="E1240" s="224"/>
      <c r="F1240" s="240"/>
    </row>
    <row r="1241" spans="1:6" x14ac:dyDescent="0.25">
      <c r="A1241" s="239"/>
      <c r="B1241" s="487"/>
      <c r="C1241" s="229"/>
      <c r="D1241" s="224"/>
      <c r="E1241" s="224"/>
      <c r="F1241" s="240"/>
    </row>
    <row r="1242" spans="1:6" x14ac:dyDescent="0.25">
      <c r="A1242" s="239"/>
      <c r="B1242" s="487"/>
      <c r="C1242" s="229"/>
      <c r="D1242" s="224"/>
      <c r="E1242" s="224"/>
      <c r="F1242" s="240"/>
    </row>
    <row r="1243" spans="1:6" x14ac:dyDescent="0.25">
      <c r="A1243" s="239"/>
      <c r="B1243" s="487"/>
      <c r="C1243" s="229"/>
      <c r="D1243" s="224"/>
      <c r="E1243" s="224"/>
      <c r="F1243" s="240"/>
    </row>
    <row r="1244" spans="1:6" x14ac:dyDescent="0.25">
      <c r="A1244" s="239"/>
      <c r="B1244" s="487"/>
      <c r="C1244" s="229"/>
      <c r="D1244" s="224"/>
      <c r="E1244" s="224"/>
      <c r="F1244" s="240"/>
    </row>
    <row r="1245" spans="1:6" x14ac:dyDescent="0.25">
      <c r="A1245" s="239"/>
      <c r="B1245" s="487"/>
      <c r="C1245" s="229"/>
      <c r="D1245" s="224"/>
      <c r="E1245" s="224"/>
      <c r="F1245" s="240"/>
    </row>
    <row r="1246" spans="1:6" x14ac:dyDescent="0.25">
      <c r="A1246" s="239"/>
      <c r="B1246" s="487"/>
      <c r="C1246" s="229"/>
      <c r="D1246" s="224"/>
      <c r="E1246" s="224"/>
      <c r="F1246" s="240"/>
    </row>
    <row r="1247" spans="1:6" x14ac:dyDescent="0.25">
      <c r="A1247" s="239"/>
      <c r="B1247" s="487"/>
      <c r="C1247" s="229"/>
      <c r="D1247" s="224"/>
      <c r="E1247" s="224"/>
      <c r="F1247" s="240"/>
    </row>
    <row r="1248" spans="1:6" x14ac:dyDescent="0.25">
      <c r="A1248" s="239"/>
      <c r="B1248" s="487"/>
      <c r="C1248" s="229"/>
      <c r="D1248" s="224"/>
      <c r="E1248" s="224"/>
      <c r="F1248" s="240"/>
    </row>
    <row r="1249" spans="1:6" x14ac:dyDescent="0.25">
      <c r="A1249" s="239"/>
      <c r="B1249" s="487"/>
      <c r="C1249" s="229"/>
      <c r="D1249" s="224"/>
      <c r="E1249" s="224"/>
      <c r="F1249" s="240"/>
    </row>
    <row r="1250" spans="1:6" x14ac:dyDescent="0.25">
      <c r="A1250" s="239"/>
      <c r="B1250" s="487"/>
      <c r="C1250" s="229"/>
      <c r="D1250" s="224"/>
      <c r="E1250" s="224"/>
      <c r="F1250" s="240"/>
    </row>
    <row r="1251" spans="1:6" x14ac:dyDescent="0.25">
      <c r="A1251" s="239"/>
      <c r="B1251" s="487"/>
      <c r="C1251" s="229"/>
      <c r="D1251" s="224"/>
      <c r="E1251" s="224"/>
      <c r="F1251" s="240"/>
    </row>
    <row r="1252" spans="1:6" x14ac:dyDescent="0.25">
      <c r="A1252" s="239"/>
      <c r="B1252" s="487"/>
      <c r="C1252" s="229"/>
      <c r="D1252" s="224"/>
      <c r="E1252" s="224"/>
      <c r="F1252" s="240"/>
    </row>
    <row r="1253" spans="1:6" x14ac:dyDescent="0.25">
      <c r="A1253" s="239"/>
      <c r="B1253" s="487"/>
      <c r="C1253" s="229"/>
      <c r="D1253" s="224"/>
      <c r="E1253" s="224"/>
      <c r="F1253" s="240"/>
    </row>
    <row r="1254" spans="1:6" x14ac:dyDescent="0.25">
      <c r="A1254" s="239"/>
      <c r="B1254" s="487"/>
      <c r="C1254" s="229"/>
      <c r="D1254" s="224"/>
      <c r="E1254" s="224"/>
      <c r="F1254" s="240"/>
    </row>
    <row r="1255" spans="1:6" x14ac:dyDescent="0.25">
      <c r="A1255" s="239"/>
      <c r="B1255" s="487"/>
      <c r="C1255" s="229"/>
      <c r="D1255" s="224"/>
      <c r="E1255" s="224"/>
      <c r="F1255" s="240"/>
    </row>
    <row r="1256" spans="1:6" x14ac:dyDescent="0.25">
      <c r="A1256" s="239"/>
      <c r="B1256" s="487"/>
      <c r="C1256" s="229"/>
      <c r="D1256" s="224"/>
      <c r="E1256" s="224"/>
      <c r="F1256" s="240"/>
    </row>
    <row r="1257" spans="1:6" x14ac:dyDescent="0.25">
      <c r="A1257" s="239"/>
      <c r="B1257" s="487"/>
      <c r="C1257" s="229"/>
      <c r="D1257" s="224"/>
      <c r="E1257" s="224"/>
      <c r="F1257" s="240"/>
    </row>
    <row r="1258" spans="1:6" x14ac:dyDescent="0.25">
      <c r="A1258" s="239"/>
      <c r="B1258" s="487"/>
      <c r="C1258" s="229"/>
      <c r="D1258" s="224"/>
      <c r="E1258" s="224"/>
      <c r="F1258" s="240"/>
    </row>
    <row r="1259" spans="1:6" x14ac:dyDescent="0.25">
      <c r="A1259" s="239"/>
      <c r="B1259" s="487"/>
      <c r="C1259" s="229"/>
      <c r="D1259" s="224"/>
      <c r="E1259" s="224"/>
      <c r="F1259" s="240"/>
    </row>
    <row r="1260" spans="1:6" x14ac:dyDescent="0.25">
      <c r="A1260" s="239"/>
      <c r="B1260" s="487"/>
      <c r="C1260" s="229"/>
      <c r="D1260" s="224"/>
      <c r="E1260" s="224"/>
      <c r="F1260" s="240"/>
    </row>
    <row r="1261" spans="1:6" x14ac:dyDescent="0.25">
      <c r="A1261" s="239"/>
      <c r="B1261" s="487"/>
      <c r="C1261" s="229"/>
      <c r="D1261" s="224"/>
      <c r="E1261" s="224"/>
      <c r="F1261" s="240"/>
    </row>
    <row r="1262" spans="1:6" x14ac:dyDescent="0.25">
      <c r="A1262" s="239"/>
      <c r="B1262" s="487"/>
      <c r="C1262" s="229"/>
      <c r="D1262" s="224"/>
      <c r="E1262" s="224"/>
      <c r="F1262" s="240"/>
    </row>
    <row r="1263" spans="1:6" x14ac:dyDescent="0.25">
      <c r="A1263" s="239"/>
      <c r="B1263" s="487"/>
      <c r="C1263" s="229"/>
      <c r="D1263" s="224"/>
      <c r="E1263" s="224"/>
      <c r="F1263" s="240"/>
    </row>
    <row r="1264" spans="1:6" x14ac:dyDescent="0.25">
      <c r="A1264" s="239"/>
      <c r="B1264" s="487"/>
      <c r="C1264" s="229"/>
      <c r="D1264" s="224"/>
      <c r="E1264" s="224"/>
      <c r="F1264" s="240"/>
    </row>
    <row r="1265" spans="1:6" x14ac:dyDescent="0.25">
      <c r="A1265" s="239"/>
      <c r="B1265" s="487"/>
      <c r="C1265" s="229"/>
      <c r="D1265" s="224"/>
      <c r="E1265" s="224"/>
      <c r="F1265" s="240"/>
    </row>
    <row r="1266" spans="1:6" x14ac:dyDescent="0.25">
      <c r="A1266" s="239"/>
      <c r="B1266" s="487"/>
      <c r="C1266" s="229"/>
      <c r="D1266" s="224"/>
      <c r="E1266" s="224"/>
      <c r="F1266" s="240"/>
    </row>
    <row r="1267" spans="1:6" x14ac:dyDescent="0.25">
      <c r="A1267" s="239"/>
      <c r="B1267" s="487"/>
      <c r="C1267" s="229"/>
      <c r="D1267" s="224"/>
      <c r="E1267" s="224"/>
      <c r="F1267" s="240"/>
    </row>
    <row r="1268" spans="1:6" x14ac:dyDescent="0.25">
      <c r="A1268" s="239"/>
      <c r="B1268" s="487"/>
      <c r="C1268" s="229"/>
      <c r="D1268" s="224"/>
      <c r="E1268" s="224"/>
      <c r="F1268" s="240"/>
    </row>
    <row r="1269" spans="1:6" x14ac:dyDescent="0.25">
      <c r="A1269" s="239"/>
      <c r="B1269" s="487"/>
      <c r="C1269" s="229"/>
      <c r="D1269" s="224"/>
      <c r="E1269" s="224"/>
      <c r="F1269" s="240"/>
    </row>
    <row r="1270" spans="1:6" x14ac:dyDescent="0.25">
      <c r="A1270" s="239"/>
      <c r="B1270" s="487"/>
      <c r="C1270" s="229"/>
      <c r="D1270" s="224"/>
      <c r="E1270" s="224"/>
      <c r="F1270" s="240"/>
    </row>
    <row r="1271" spans="1:6" x14ac:dyDescent="0.25">
      <c r="A1271" s="239"/>
      <c r="B1271" s="487"/>
      <c r="C1271" s="229"/>
      <c r="D1271" s="224"/>
      <c r="E1271" s="224"/>
      <c r="F1271" s="240"/>
    </row>
    <row r="1272" spans="1:6" x14ac:dyDescent="0.25">
      <c r="A1272" s="239"/>
      <c r="B1272" s="487"/>
      <c r="C1272" s="229"/>
      <c r="D1272" s="224"/>
      <c r="E1272" s="224"/>
      <c r="F1272" s="240"/>
    </row>
    <row r="1273" spans="1:6" x14ac:dyDescent="0.25">
      <c r="A1273" s="239"/>
      <c r="B1273" s="487"/>
      <c r="C1273" s="229"/>
      <c r="D1273" s="224"/>
      <c r="E1273" s="224"/>
      <c r="F1273" s="240"/>
    </row>
    <row r="1274" spans="1:6" x14ac:dyDescent="0.25">
      <c r="A1274" s="239"/>
      <c r="B1274" s="487"/>
      <c r="C1274" s="229"/>
      <c r="D1274" s="224"/>
      <c r="E1274" s="224"/>
      <c r="F1274" s="240"/>
    </row>
    <row r="1275" spans="1:6" x14ac:dyDescent="0.25">
      <c r="A1275" s="239"/>
      <c r="B1275" s="487"/>
      <c r="C1275" s="229"/>
      <c r="D1275" s="224"/>
      <c r="E1275" s="224"/>
      <c r="F1275" s="240"/>
    </row>
    <row r="1276" spans="1:6" x14ac:dyDescent="0.25">
      <c r="A1276" s="239"/>
      <c r="B1276" s="487"/>
      <c r="C1276" s="229"/>
      <c r="D1276" s="224"/>
      <c r="E1276" s="224"/>
      <c r="F1276" s="240"/>
    </row>
    <row r="1277" spans="1:6" x14ac:dyDescent="0.25">
      <c r="A1277" s="239"/>
      <c r="B1277" s="487"/>
      <c r="C1277" s="229"/>
      <c r="D1277" s="224"/>
      <c r="E1277" s="224"/>
      <c r="F1277" s="240"/>
    </row>
    <row r="1278" spans="1:6" x14ac:dyDescent="0.25">
      <c r="A1278" s="239"/>
      <c r="B1278" s="487"/>
      <c r="C1278" s="229"/>
      <c r="D1278" s="224"/>
      <c r="E1278" s="224"/>
      <c r="F1278" s="240"/>
    </row>
    <row r="1279" spans="1:6" x14ac:dyDescent="0.25">
      <c r="A1279" s="239"/>
      <c r="B1279" s="487"/>
      <c r="C1279" s="229"/>
      <c r="D1279" s="224"/>
      <c r="E1279" s="224"/>
      <c r="F1279" s="240"/>
    </row>
    <row r="1280" spans="1:6" x14ac:dyDescent="0.25">
      <c r="A1280" s="239"/>
      <c r="B1280" s="487"/>
      <c r="C1280" s="229"/>
      <c r="D1280" s="224"/>
      <c r="E1280" s="224"/>
      <c r="F1280" s="240"/>
    </row>
    <row r="1281" spans="1:6" x14ac:dyDescent="0.25">
      <c r="A1281" s="239"/>
      <c r="B1281" s="487"/>
      <c r="C1281" s="229"/>
      <c r="D1281" s="224"/>
      <c r="E1281" s="224"/>
      <c r="F1281" s="240"/>
    </row>
    <row r="1282" spans="1:6" x14ac:dyDescent="0.25">
      <c r="A1282" s="239"/>
      <c r="B1282" s="487"/>
      <c r="C1282" s="229"/>
      <c r="D1282" s="224"/>
      <c r="E1282" s="224"/>
      <c r="F1282" s="240"/>
    </row>
    <row r="1283" spans="1:6" x14ac:dyDescent="0.25">
      <c r="A1283" s="239"/>
      <c r="B1283" s="487"/>
      <c r="C1283" s="229"/>
      <c r="D1283" s="224"/>
      <c r="E1283" s="224"/>
      <c r="F1283" s="240"/>
    </row>
    <row r="1284" spans="1:6" x14ac:dyDescent="0.25">
      <c r="A1284" s="239"/>
      <c r="B1284" s="487"/>
      <c r="C1284" s="229"/>
      <c r="D1284" s="224"/>
      <c r="E1284" s="224"/>
      <c r="F1284" s="240"/>
    </row>
    <row r="1285" spans="1:6" x14ac:dyDescent="0.25">
      <c r="A1285" s="239"/>
      <c r="B1285" s="487"/>
      <c r="C1285" s="229"/>
      <c r="D1285" s="224"/>
      <c r="E1285" s="224"/>
      <c r="F1285" s="240"/>
    </row>
    <row r="1286" spans="1:6" x14ac:dyDescent="0.25">
      <c r="A1286" s="239"/>
      <c r="B1286" s="487"/>
      <c r="C1286" s="229"/>
      <c r="D1286" s="224"/>
      <c r="E1286" s="224"/>
      <c r="F1286" s="240"/>
    </row>
    <row r="1287" spans="1:6" x14ac:dyDescent="0.25">
      <c r="A1287" s="239"/>
      <c r="B1287" s="487"/>
      <c r="C1287" s="229"/>
      <c r="D1287" s="224"/>
      <c r="E1287" s="224"/>
      <c r="F1287" s="240"/>
    </row>
    <row r="1288" spans="1:6" x14ac:dyDescent="0.25">
      <c r="A1288" s="239"/>
      <c r="B1288" s="487"/>
      <c r="C1288" s="229"/>
      <c r="D1288" s="224"/>
      <c r="E1288" s="224"/>
      <c r="F1288" s="240"/>
    </row>
    <row r="1289" spans="1:6" x14ac:dyDescent="0.25">
      <c r="A1289" s="239"/>
      <c r="B1289" s="487"/>
      <c r="C1289" s="229"/>
      <c r="D1289" s="224"/>
      <c r="E1289" s="224"/>
      <c r="F1289" s="240"/>
    </row>
    <row r="1290" spans="1:6" x14ac:dyDescent="0.25">
      <c r="A1290" s="239"/>
      <c r="B1290" s="487"/>
      <c r="C1290" s="229"/>
      <c r="D1290" s="224"/>
      <c r="E1290" s="224"/>
      <c r="F1290" s="240"/>
    </row>
    <row r="1291" spans="1:6" x14ac:dyDescent="0.25">
      <c r="A1291" s="239"/>
      <c r="B1291" s="487"/>
      <c r="C1291" s="229"/>
      <c r="D1291" s="224"/>
      <c r="E1291" s="224"/>
      <c r="F1291" s="240"/>
    </row>
    <row r="1292" spans="1:6" x14ac:dyDescent="0.25">
      <c r="A1292" s="239"/>
      <c r="B1292" s="487"/>
      <c r="C1292" s="229"/>
      <c r="D1292" s="224"/>
      <c r="E1292" s="224"/>
      <c r="F1292" s="240"/>
    </row>
    <row r="1293" spans="1:6" x14ac:dyDescent="0.25">
      <c r="A1293" s="239"/>
      <c r="B1293" s="487"/>
      <c r="C1293" s="229"/>
      <c r="D1293" s="224"/>
      <c r="E1293" s="224"/>
      <c r="F1293" s="240"/>
    </row>
    <row r="1294" spans="1:6" x14ac:dyDescent="0.25">
      <c r="A1294" s="239"/>
      <c r="B1294" s="487"/>
      <c r="C1294" s="229"/>
      <c r="D1294" s="224"/>
      <c r="E1294" s="224"/>
      <c r="F1294" s="240"/>
    </row>
    <row r="1295" spans="1:6" x14ac:dyDescent="0.25">
      <c r="A1295" s="239"/>
      <c r="B1295" s="487"/>
      <c r="C1295" s="229"/>
      <c r="D1295" s="224"/>
      <c r="E1295" s="224"/>
      <c r="F1295" s="240"/>
    </row>
    <row r="1296" spans="1:6" x14ac:dyDescent="0.25">
      <c r="A1296" s="239"/>
      <c r="B1296" s="487"/>
      <c r="C1296" s="229"/>
      <c r="D1296" s="224"/>
      <c r="E1296" s="224"/>
      <c r="F1296" s="240"/>
    </row>
    <row r="1297" spans="1:6" x14ac:dyDescent="0.25">
      <c r="A1297" s="239"/>
      <c r="B1297" s="487"/>
      <c r="C1297" s="229"/>
      <c r="D1297" s="224"/>
      <c r="E1297" s="224"/>
      <c r="F1297" s="240"/>
    </row>
    <row r="1298" spans="1:6" x14ac:dyDescent="0.25">
      <c r="A1298" s="239"/>
      <c r="B1298" s="487"/>
      <c r="C1298" s="229"/>
      <c r="D1298" s="224"/>
      <c r="E1298" s="224"/>
      <c r="F1298" s="240"/>
    </row>
    <row r="1299" spans="1:6" x14ac:dyDescent="0.25">
      <c r="A1299" s="239"/>
      <c r="B1299" s="487"/>
      <c r="C1299" s="229"/>
      <c r="D1299" s="224"/>
      <c r="E1299" s="224"/>
      <c r="F1299" s="240"/>
    </row>
    <row r="1300" spans="1:6" x14ac:dyDescent="0.25">
      <c r="A1300" s="239"/>
      <c r="B1300" s="487"/>
      <c r="C1300" s="229"/>
      <c r="D1300" s="224"/>
      <c r="E1300" s="224"/>
      <c r="F1300" s="240"/>
    </row>
    <row r="1301" spans="1:6" x14ac:dyDescent="0.25">
      <c r="A1301" s="239"/>
      <c r="B1301" s="487"/>
      <c r="C1301" s="229"/>
      <c r="D1301" s="224"/>
      <c r="E1301" s="224"/>
      <c r="F1301" s="240"/>
    </row>
    <row r="1302" spans="1:6" x14ac:dyDescent="0.25">
      <c r="A1302" s="239"/>
      <c r="B1302" s="487"/>
      <c r="C1302" s="229"/>
      <c r="D1302" s="224"/>
      <c r="E1302" s="224"/>
      <c r="F1302" s="240"/>
    </row>
    <row r="1303" spans="1:6" x14ac:dyDescent="0.25">
      <c r="A1303" s="239"/>
      <c r="B1303" s="487"/>
      <c r="C1303" s="229"/>
      <c r="D1303" s="224"/>
      <c r="E1303" s="224"/>
      <c r="F1303" s="240"/>
    </row>
    <row r="1304" spans="1:6" x14ac:dyDescent="0.25">
      <c r="A1304" s="239"/>
      <c r="B1304" s="487"/>
      <c r="C1304" s="229"/>
      <c r="D1304" s="224"/>
      <c r="E1304" s="224"/>
      <c r="F1304" s="240"/>
    </row>
    <row r="1305" spans="1:6" x14ac:dyDescent="0.25">
      <c r="A1305" s="239"/>
      <c r="B1305" s="487"/>
      <c r="C1305" s="229"/>
      <c r="D1305" s="224"/>
      <c r="E1305" s="224"/>
      <c r="F1305" s="240"/>
    </row>
    <row r="1306" spans="1:6" x14ac:dyDescent="0.25">
      <c r="A1306" s="239"/>
      <c r="B1306" s="487"/>
      <c r="C1306" s="229"/>
      <c r="D1306" s="224"/>
      <c r="E1306" s="224"/>
      <c r="F1306" s="240"/>
    </row>
    <row r="1307" spans="1:6" x14ac:dyDescent="0.25">
      <c r="A1307" s="239"/>
      <c r="B1307" s="487"/>
      <c r="C1307" s="229"/>
      <c r="D1307" s="224"/>
      <c r="E1307" s="224"/>
      <c r="F1307" s="240"/>
    </row>
    <row r="1308" spans="1:6" x14ac:dyDescent="0.25">
      <c r="A1308" s="239"/>
      <c r="B1308" s="487"/>
      <c r="C1308" s="229"/>
      <c r="D1308" s="224"/>
      <c r="E1308" s="224"/>
      <c r="F1308" s="240"/>
    </row>
    <row r="1309" spans="1:6" x14ac:dyDescent="0.25">
      <c r="A1309" s="239"/>
      <c r="B1309" s="487"/>
      <c r="C1309" s="229"/>
      <c r="D1309" s="224"/>
      <c r="E1309" s="224"/>
      <c r="F1309" s="240"/>
    </row>
    <row r="1310" spans="1:6" x14ac:dyDescent="0.25">
      <c r="A1310" s="239"/>
      <c r="B1310" s="487"/>
      <c r="C1310" s="229"/>
      <c r="D1310" s="224"/>
      <c r="E1310" s="224"/>
      <c r="F1310" s="240"/>
    </row>
    <row r="1311" spans="1:6" x14ac:dyDescent="0.25">
      <c r="A1311" s="239"/>
      <c r="B1311" s="487"/>
      <c r="C1311" s="229"/>
      <c r="D1311" s="224"/>
      <c r="E1311" s="224"/>
      <c r="F1311" s="240"/>
    </row>
    <row r="1312" spans="1:6" x14ac:dyDescent="0.25">
      <c r="A1312" s="239"/>
      <c r="B1312" s="487"/>
      <c r="C1312" s="229"/>
      <c r="D1312" s="224"/>
      <c r="E1312" s="224"/>
      <c r="F1312" s="240"/>
    </row>
    <row r="1313" spans="1:6" x14ac:dyDescent="0.25">
      <c r="A1313" s="239"/>
      <c r="B1313" s="487"/>
      <c r="C1313" s="229"/>
      <c r="D1313" s="224"/>
      <c r="E1313" s="224"/>
      <c r="F1313" s="240"/>
    </row>
    <row r="1314" spans="1:6" x14ac:dyDescent="0.25">
      <c r="A1314" s="239"/>
      <c r="B1314" s="487"/>
      <c r="C1314" s="229"/>
      <c r="D1314" s="224"/>
      <c r="E1314" s="224"/>
      <c r="F1314" s="240"/>
    </row>
    <row r="1315" spans="1:6" x14ac:dyDescent="0.25">
      <c r="A1315" s="239"/>
      <c r="B1315" s="487"/>
      <c r="C1315" s="229"/>
      <c r="D1315" s="224"/>
      <c r="E1315" s="224"/>
      <c r="F1315" s="240"/>
    </row>
    <row r="1316" spans="1:6" x14ac:dyDescent="0.25">
      <c r="A1316" s="239"/>
      <c r="B1316" s="487"/>
      <c r="C1316" s="229"/>
      <c r="D1316" s="224"/>
      <c r="E1316" s="224"/>
      <c r="F1316" s="240"/>
    </row>
    <row r="1317" spans="1:6" x14ac:dyDescent="0.25">
      <c r="A1317" s="239"/>
      <c r="B1317" s="487"/>
      <c r="C1317" s="239"/>
      <c r="D1317" s="224"/>
      <c r="E1317" s="224"/>
      <c r="F1317" s="240"/>
    </row>
    <row r="1318" spans="1:6" x14ac:dyDescent="0.25">
      <c r="A1318" s="239"/>
      <c r="B1318" s="487"/>
      <c r="C1318" s="239"/>
      <c r="D1318" s="224"/>
      <c r="E1318" s="224"/>
      <c r="F1318" s="240"/>
    </row>
    <row r="1319" spans="1:6" x14ac:dyDescent="0.25">
      <c r="A1319" s="239"/>
      <c r="B1319" s="487"/>
      <c r="C1319" s="229"/>
      <c r="D1319" s="30"/>
      <c r="E1319" s="224"/>
      <c r="F1319" s="240"/>
    </row>
    <row r="1320" spans="1:6" x14ac:dyDescent="0.25">
      <c r="A1320" s="239"/>
      <c r="B1320" s="487"/>
      <c r="C1320" s="229"/>
      <c r="D1320" s="224"/>
      <c r="E1320" s="224"/>
      <c r="F1320" s="240"/>
    </row>
    <row r="1321" spans="1:6" x14ac:dyDescent="0.25">
      <c r="A1321" s="239"/>
      <c r="B1321" s="487"/>
      <c r="C1321" s="374"/>
      <c r="D1321" s="224"/>
      <c r="E1321" s="224"/>
      <c r="F1321" s="240"/>
    </row>
    <row r="1322" spans="1:6" x14ac:dyDescent="0.25">
      <c r="A1322" s="239"/>
      <c r="B1322" s="487"/>
      <c r="C1322" s="374"/>
      <c r="D1322" s="224"/>
      <c r="E1322" s="224"/>
      <c r="F1322" s="240"/>
    </row>
    <row r="1323" spans="1:6" x14ac:dyDescent="0.25">
      <c r="A1323" s="239"/>
      <c r="B1323" s="487"/>
      <c r="C1323" s="374"/>
      <c r="D1323" s="224"/>
      <c r="E1323" s="224"/>
      <c r="F1323" s="240"/>
    </row>
    <row r="1324" spans="1:6" x14ac:dyDescent="0.25">
      <c r="A1324" s="239"/>
      <c r="B1324" s="487"/>
      <c r="C1324" s="374"/>
      <c r="D1324" s="224"/>
      <c r="E1324" s="224"/>
      <c r="F1324" s="240"/>
    </row>
    <row r="1325" spans="1:6" x14ac:dyDescent="0.25">
      <c r="A1325" s="239"/>
      <c r="B1325" s="487"/>
      <c r="C1325" s="374"/>
      <c r="D1325" s="224"/>
      <c r="E1325" s="224"/>
      <c r="F1325" s="240"/>
    </row>
    <row r="1326" spans="1:6" x14ac:dyDescent="0.25">
      <c r="A1326" s="239"/>
      <c r="B1326" s="487"/>
      <c r="C1326" s="229"/>
      <c r="D1326" s="224"/>
      <c r="E1326" s="224"/>
      <c r="F1326" s="240"/>
    </row>
    <row r="1327" spans="1:6" x14ac:dyDescent="0.25">
      <c r="A1327" s="239"/>
      <c r="B1327" s="487"/>
      <c r="C1327" s="229"/>
      <c r="D1327" s="224"/>
      <c r="E1327" s="224"/>
      <c r="F1327" s="240"/>
    </row>
    <row r="1328" spans="1:6" x14ac:dyDescent="0.25">
      <c r="A1328" s="239"/>
      <c r="B1328" s="487"/>
      <c r="C1328" s="229"/>
      <c r="D1328" s="224"/>
      <c r="E1328" s="224"/>
      <c r="F1328" s="240"/>
    </row>
    <row r="1329" spans="1:6" x14ac:dyDescent="0.25">
      <c r="A1329" s="239"/>
      <c r="B1329" s="487"/>
      <c r="C1329" s="229"/>
      <c r="D1329" s="224"/>
      <c r="E1329" s="224"/>
      <c r="F1329" s="240"/>
    </row>
    <row r="1330" spans="1:6" x14ac:dyDescent="0.25">
      <c r="A1330" s="239"/>
      <c r="B1330" s="487"/>
      <c r="C1330" s="229"/>
      <c r="D1330" s="224"/>
      <c r="E1330" s="224"/>
      <c r="F1330" s="240"/>
    </row>
    <row r="1331" spans="1:6" x14ac:dyDescent="0.25">
      <c r="A1331" s="239"/>
      <c r="B1331" s="487"/>
      <c r="C1331" s="229"/>
      <c r="D1331" s="224"/>
      <c r="E1331" s="224"/>
      <c r="F1331" s="240"/>
    </row>
    <row r="1332" spans="1:6" x14ac:dyDescent="0.25">
      <c r="A1332" s="239"/>
      <c r="B1332" s="487"/>
      <c r="C1332" s="229"/>
      <c r="D1332" s="224"/>
      <c r="E1332" s="224"/>
      <c r="F1332" s="240"/>
    </row>
    <row r="1333" spans="1:6" x14ac:dyDescent="0.25">
      <c r="A1333" s="230"/>
      <c r="C1333" s="230"/>
      <c r="D1333" s="198"/>
      <c r="E1333" s="198"/>
      <c r="F1333" s="32"/>
    </row>
    <row r="1334" spans="1:6" x14ac:dyDescent="0.25">
      <c r="A1334" s="239"/>
      <c r="B1334" s="487"/>
      <c r="C1334" s="229"/>
      <c r="D1334" s="224"/>
      <c r="E1334" s="224"/>
      <c r="F1334" s="240"/>
    </row>
    <row r="1335" spans="1:6" x14ac:dyDescent="0.25">
      <c r="A1335" s="239"/>
      <c r="B1335" s="487"/>
      <c r="C1335" s="229"/>
      <c r="D1335" s="224"/>
      <c r="E1335" s="224"/>
      <c r="F1335" s="240"/>
    </row>
    <row r="1336" spans="1:6" x14ac:dyDescent="0.25">
      <c r="A1336" s="239"/>
      <c r="B1336" s="487"/>
      <c r="C1336" s="229"/>
      <c r="D1336" s="224"/>
      <c r="E1336" s="224"/>
      <c r="F1336" s="240"/>
    </row>
    <row r="1337" spans="1:6" x14ac:dyDescent="0.25">
      <c r="A1337" s="239"/>
      <c r="B1337" s="487"/>
      <c r="C1337" s="229"/>
      <c r="D1337" s="224"/>
      <c r="E1337" s="224"/>
      <c r="F1337" s="240"/>
    </row>
    <row r="1338" spans="1:6" x14ac:dyDescent="0.25">
      <c r="A1338" s="239"/>
      <c r="B1338" s="487"/>
      <c r="C1338" s="229"/>
      <c r="D1338" s="224"/>
      <c r="E1338" s="224"/>
      <c r="F1338" s="240"/>
    </row>
    <row r="1339" spans="1:6" x14ac:dyDescent="0.25">
      <c r="A1339" s="239"/>
      <c r="B1339" s="487"/>
      <c r="C1339" s="229"/>
      <c r="D1339" s="224"/>
      <c r="E1339" s="224"/>
      <c r="F1339" s="240"/>
    </row>
    <row r="1340" spans="1:6" x14ac:dyDescent="0.25">
      <c r="A1340" s="239"/>
      <c r="B1340" s="487"/>
      <c r="C1340" s="229"/>
      <c r="D1340" s="224"/>
      <c r="E1340" s="224"/>
      <c r="F1340" s="240"/>
    </row>
    <row r="1341" spans="1:6" x14ac:dyDescent="0.25">
      <c r="A1341" s="239"/>
      <c r="B1341" s="487"/>
      <c r="C1341" s="229"/>
      <c r="D1341" s="224"/>
      <c r="E1341" s="224"/>
      <c r="F1341" s="240"/>
    </row>
    <row r="1342" spans="1:6" x14ac:dyDescent="0.25">
      <c r="A1342" s="239"/>
      <c r="B1342" s="487"/>
      <c r="C1342" s="229"/>
      <c r="D1342" s="224"/>
      <c r="E1342" s="224"/>
      <c r="F1342" s="240"/>
    </row>
    <row r="1343" spans="1:6" x14ac:dyDescent="0.25">
      <c r="A1343" s="239"/>
      <c r="B1343" s="487"/>
      <c r="C1343" s="229"/>
      <c r="D1343" s="224"/>
      <c r="E1343" s="224"/>
      <c r="F1343" s="240"/>
    </row>
    <row r="1344" spans="1:6" x14ac:dyDescent="0.25">
      <c r="A1344" s="239"/>
      <c r="B1344" s="487"/>
      <c r="C1344" s="229"/>
      <c r="D1344" s="224"/>
      <c r="E1344" s="224"/>
      <c r="F1344" s="240"/>
    </row>
    <row r="1345" spans="1:6" x14ac:dyDescent="0.25">
      <c r="A1345" s="239"/>
      <c r="B1345" s="487"/>
      <c r="C1345" s="229"/>
      <c r="D1345" s="224"/>
      <c r="E1345" s="224"/>
      <c r="F1345" s="240"/>
    </row>
    <row r="1346" spans="1:6" x14ac:dyDescent="0.25">
      <c r="A1346" s="239"/>
      <c r="B1346" s="487"/>
      <c r="C1346" s="229"/>
      <c r="D1346" s="224"/>
      <c r="E1346" s="224"/>
      <c r="F1346" s="240"/>
    </row>
    <row r="1347" spans="1:6" x14ac:dyDescent="0.25">
      <c r="A1347" s="239"/>
      <c r="B1347" s="487"/>
      <c r="C1347" s="229"/>
      <c r="D1347" s="224"/>
      <c r="E1347" s="224"/>
      <c r="F1347" s="240"/>
    </row>
    <row r="1348" spans="1:6" x14ac:dyDescent="0.25">
      <c r="A1348" s="239"/>
      <c r="B1348" s="487"/>
      <c r="C1348" s="229"/>
      <c r="D1348" s="224"/>
      <c r="E1348" s="224"/>
      <c r="F1348" s="240"/>
    </row>
    <row r="1349" spans="1:6" x14ac:dyDescent="0.25">
      <c r="A1349" s="239"/>
      <c r="B1349" s="487"/>
      <c r="C1349" s="229"/>
      <c r="D1349" s="224"/>
      <c r="E1349" s="224"/>
      <c r="F1349" s="240"/>
    </row>
    <row r="1350" spans="1:6" x14ac:dyDescent="0.25">
      <c r="A1350" s="239"/>
      <c r="B1350" s="487"/>
      <c r="C1350" s="229"/>
      <c r="D1350" s="224"/>
      <c r="E1350" s="224"/>
      <c r="F1350" s="240"/>
    </row>
    <row r="1351" spans="1:6" x14ac:dyDescent="0.25">
      <c r="A1351" s="239"/>
      <c r="B1351" s="487"/>
      <c r="C1351" s="229"/>
      <c r="D1351" s="224"/>
      <c r="E1351" s="224"/>
      <c r="F1351" s="240"/>
    </row>
    <row r="1352" spans="1:6" x14ac:dyDescent="0.25">
      <c r="A1352" s="239"/>
      <c r="B1352" s="487"/>
      <c r="C1352" s="229"/>
      <c r="D1352" s="224"/>
      <c r="E1352" s="224"/>
      <c r="F1352" s="240"/>
    </row>
    <row r="1353" spans="1:6" x14ac:dyDescent="0.25">
      <c r="A1353" s="239"/>
      <c r="B1353" s="487"/>
      <c r="C1353" s="229"/>
      <c r="D1353" s="224"/>
      <c r="E1353" s="224"/>
      <c r="F1353" s="240"/>
    </row>
    <row r="1354" spans="1:6" x14ac:dyDescent="0.25">
      <c r="A1354" s="239"/>
      <c r="B1354" s="487"/>
      <c r="C1354" s="229"/>
      <c r="D1354" s="224"/>
      <c r="E1354" s="224"/>
      <c r="F1354" s="240"/>
    </row>
    <row r="1355" spans="1:6" x14ac:dyDescent="0.25">
      <c r="A1355" s="239"/>
      <c r="B1355" s="487"/>
      <c r="C1355" s="229"/>
      <c r="D1355" s="224"/>
      <c r="E1355" s="224"/>
      <c r="F1355" s="240"/>
    </row>
    <row r="1356" spans="1:6" x14ac:dyDescent="0.25">
      <c r="A1356" s="239"/>
      <c r="B1356" s="487"/>
      <c r="C1356" s="229"/>
      <c r="D1356" s="224"/>
      <c r="E1356" s="224"/>
      <c r="F1356" s="240"/>
    </row>
    <row r="1357" spans="1:6" x14ac:dyDescent="0.25">
      <c r="A1357" s="239"/>
      <c r="B1357" s="487"/>
      <c r="C1357" s="229"/>
      <c r="D1357" s="224"/>
      <c r="E1357" s="224"/>
      <c r="F1357" s="240"/>
    </row>
    <row r="1358" spans="1:6" x14ac:dyDescent="0.25">
      <c r="A1358" s="239"/>
      <c r="B1358" s="487"/>
      <c r="C1358" s="229"/>
      <c r="D1358" s="224"/>
      <c r="E1358" s="224"/>
      <c r="F1358" s="240"/>
    </row>
    <row r="1359" spans="1:6" x14ac:dyDescent="0.25">
      <c r="A1359" s="239"/>
      <c r="B1359" s="487"/>
      <c r="C1359" s="229"/>
      <c r="D1359" s="224"/>
      <c r="E1359" s="224"/>
      <c r="F1359" s="240"/>
    </row>
    <row r="1360" spans="1:6" x14ac:dyDescent="0.25">
      <c r="A1360" s="239"/>
      <c r="B1360" s="487"/>
      <c r="C1360" s="229"/>
      <c r="D1360" s="224"/>
      <c r="E1360" s="224"/>
      <c r="F1360" s="240"/>
    </row>
    <row r="1361" spans="1:6" x14ac:dyDescent="0.25">
      <c r="A1361" s="239"/>
      <c r="B1361" s="487"/>
      <c r="C1361" s="229"/>
      <c r="D1361" s="224"/>
      <c r="E1361" s="224"/>
      <c r="F1361" s="240"/>
    </row>
    <row r="1362" spans="1:6" x14ac:dyDescent="0.25">
      <c r="A1362" s="239"/>
      <c r="B1362" s="487"/>
      <c r="C1362" s="229"/>
      <c r="D1362" s="224"/>
      <c r="E1362" s="224"/>
      <c r="F1362" s="240"/>
    </row>
    <row r="1363" spans="1:6" x14ac:dyDescent="0.25">
      <c r="A1363" s="239"/>
      <c r="B1363" s="487"/>
      <c r="C1363" s="229"/>
      <c r="D1363" s="224"/>
      <c r="E1363" s="224"/>
      <c r="F1363" s="240"/>
    </row>
    <row r="1364" spans="1:6" x14ac:dyDescent="0.25">
      <c r="A1364" s="239"/>
      <c r="B1364" s="487"/>
      <c r="C1364" s="229"/>
      <c r="D1364" s="224"/>
      <c r="E1364" s="224"/>
      <c r="F1364" s="240"/>
    </row>
    <row r="1365" spans="1:6" x14ac:dyDescent="0.25">
      <c r="A1365" s="239"/>
      <c r="B1365" s="487"/>
      <c r="C1365" s="229"/>
      <c r="D1365" s="224"/>
      <c r="E1365" s="224"/>
      <c r="F1365" s="240"/>
    </row>
    <row r="1366" spans="1:6" x14ac:dyDescent="0.25">
      <c r="A1366" s="239"/>
      <c r="B1366" s="487"/>
      <c r="C1366" s="229"/>
      <c r="D1366" s="224"/>
      <c r="E1366" s="224"/>
      <c r="F1366" s="240"/>
    </row>
    <row r="1367" spans="1:6" x14ac:dyDescent="0.25">
      <c r="A1367" s="239"/>
      <c r="B1367" s="487"/>
      <c r="C1367" s="229"/>
      <c r="D1367" s="224"/>
      <c r="E1367" s="224"/>
      <c r="F1367" s="240"/>
    </row>
    <row r="1368" spans="1:6" x14ac:dyDescent="0.25">
      <c r="A1368" s="239"/>
      <c r="B1368" s="487"/>
      <c r="C1368" s="229"/>
      <c r="D1368" s="224"/>
      <c r="E1368" s="224"/>
      <c r="F1368" s="240"/>
    </row>
    <row r="1369" spans="1:6" x14ac:dyDescent="0.25">
      <c r="A1369" s="239"/>
      <c r="B1369" s="487"/>
      <c r="C1369" s="229"/>
      <c r="D1369" s="224"/>
      <c r="E1369" s="224"/>
      <c r="F1369" s="240"/>
    </row>
    <row r="1370" spans="1:6" x14ac:dyDescent="0.25">
      <c r="A1370" s="239"/>
      <c r="B1370" s="487"/>
      <c r="C1370" s="229"/>
      <c r="D1370" s="224"/>
      <c r="E1370" s="224"/>
      <c r="F1370" s="240"/>
    </row>
    <row r="1371" spans="1:6" x14ac:dyDescent="0.25">
      <c r="A1371" s="239"/>
      <c r="B1371" s="487"/>
      <c r="C1371" s="229"/>
      <c r="D1371" s="224"/>
      <c r="E1371" s="224"/>
      <c r="F1371" s="240"/>
    </row>
    <row r="1372" spans="1:6" x14ac:dyDescent="0.25">
      <c r="A1372" s="239"/>
      <c r="B1372" s="487"/>
      <c r="C1372" s="229"/>
      <c r="D1372" s="224"/>
      <c r="E1372" s="224"/>
      <c r="F1372" s="240"/>
    </row>
    <row r="1373" spans="1:6" x14ac:dyDescent="0.25">
      <c r="A1373" s="239"/>
      <c r="B1373" s="487"/>
      <c r="C1373" s="229"/>
      <c r="D1373" s="224"/>
      <c r="E1373" s="224"/>
      <c r="F1373" s="240"/>
    </row>
    <row r="1374" spans="1:6" x14ac:dyDescent="0.25">
      <c r="A1374" s="239"/>
      <c r="B1374" s="487"/>
      <c r="C1374" s="229"/>
      <c r="D1374" s="224"/>
      <c r="E1374" s="224"/>
      <c r="F1374" s="240"/>
    </row>
    <row r="1375" spans="1:6" x14ac:dyDescent="0.25">
      <c r="A1375" s="239"/>
      <c r="B1375" s="487"/>
      <c r="C1375" s="229"/>
      <c r="D1375" s="224"/>
      <c r="E1375" s="224"/>
      <c r="F1375" s="240"/>
    </row>
    <row r="1376" spans="1:6" x14ac:dyDescent="0.25">
      <c r="A1376" s="239"/>
      <c r="B1376" s="487"/>
      <c r="C1376" s="229"/>
      <c r="D1376" s="224"/>
      <c r="E1376" s="224"/>
      <c r="F1376" s="240"/>
    </row>
    <row r="1377" spans="1:6" x14ac:dyDescent="0.25">
      <c r="A1377" s="239"/>
      <c r="B1377" s="487"/>
      <c r="C1377" s="229"/>
      <c r="D1377" s="224"/>
      <c r="E1377" s="224"/>
      <c r="F1377" s="240"/>
    </row>
    <row r="1378" spans="1:6" x14ac:dyDescent="0.25">
      <c r="A1378" s="239"/>
      <c r="B1378" s="487"/>
      <c r="C1378" s="229"/>
      <c r="D1378" s="224"/>
      <c r="E1378" s="224"/>
      <c r="F1378" s="240"/>
    </row>
    <row r="1379" spans="1:6" x14ac:dyDescent="0.25">
      <c r="A1379" s="239"/>
      <c r="B1379" s="487"/>
      <c r="C1379" s="229"/>
      <c r="D1379" s="224"/>
      <c r="E1379" s="224"/>
      <c r="F1379" s="240"/>
    </row>
    <row r="1380" spans="1:6" x14ac:dyDescent="0.25">
      <c r="A1380" s="239"/>
      <c r="B1380" s="487"/>
      <c r="C1380" s="229"/>
      <c r="D1380" s="224"/>
      <c r="E1380" s="224"/>
      <c r="F1380" s="240"/>
    </row>
    <row r="1381" spans="1:6" x14ac:dyDescent="0.25">
      <c r="A1381" s="239"/>
      <c r="B1381" s="487"/>
      <c r="C1381" s="229"/>
      <c r="D1381" s="224"/>
      <c r="E1381" s="224"/>
      <c r="F1381" s="240"/>
    </row>
    <row r="1382" spans="1:6" x14ac:dyDescent="0.25">
      <c r="A1382" s="239"/>
      <c r="B1382" s="487"/>
      <c r="C1382" s="229"/>
      <c r="D1382" s="224"/>
      <c r="E1382" s="224"/>
      <c r="F1382" s="240"/>
    </row>
    <row r="1383" spans="1:6" x14ac:dyDescent="0.25">
      <c r="A1383" s="239"/>
      <c r="B1383" s="487"/>
      <c r="C1383" s="229"/>
      <c r="D1383" s="224"/>
      <c r="E1383" s="224"/>
      <c r="F1383" s="240"/>
    </row>
    <row r="1384" spans="1:6" x14ac:dyDescent="0.25">
      <c r="A1384" s="239"/>
      <c r="B1384" s="487"/>
      <c r="C1384" s="229"/>
      <c r="D1384" s="224"/>
      <c r="E1384" s="224"/>
      <c r="F1384" s="240"/>
    </row>
    <row r="1385" spans="1:6" x14ac:dyDescent="0.25">
      <c r="A1385" s="239"/>
      <c r="B1385" s="487"/>
      <c r="C1385" s="229"/>
      <c r="D1385" s="224"/>
      <c r="E1385" s="224"/>
      <c r="F1385" s="240"/>
    </row>
    <row r="1386" spans="1:6" x14ac:dyDescent="0.25">
      <c r="A1386" s="239"/>
      <c r="B1386" s="487"/>
      <c r="C1386" s="229"/>
      <c r="D1386" s="224"/>
      <c r="E1386" s="224"/>
      <c r="F1386" s="240"/>
    </row>
    <row r="1387" spans="1:6" x14ac:dyDescent="0.25">
      <c r="A1387" s="239"/>
      <c r="B1387" s="487"/>
      <c r="C1387" s="229"/>
      <c r="D1387" s="224"/>
      <c r="E1387" s="224"/>
      <c r="F1387" s="240"/>
    </row>
    <row r="1388" spans="1:6" x14ac:dyDescent="0.25">
      <c r="A1388" s="239"/>
      <c r="B1388" s="487"/>
      <c r="C1388" s="229"/>
      <c r="D1388" s="224"/>
      <c r="E1388" s="224"/>
      <c r="F1388" s="240"/>
    </row>
    <row r="1389" spans="1:6" x14ac:dyDescent="0.25">
      <c r="A1389" s="239"/>
      <c r="B1389" s="487"/>
      <c r="C1389" s="229"/>
      <c r="D1389" s="224"/>
      <c r="E1389" s="224"/>
      <c r="F1389" s="240"/>
    </row>
    <row r="1390" spans="1:6" x14ac:dyDescent="0.25">
      <c r="A1390" s="239"/>
      <c r="B1390" s="487"/>
      <c r="C1390" s="229"/>
      <c r="D1390" s="224"/>
      <c r="E1390" s="224"/>
      <c r="F1390" s="240"/>
    </row>
    <row r="1391" spans="1:6" x14ac:dyDescent="0.25">
      <c r="A1391" s="239"/>
      <c r="B1391" s="487"/>
      <c r="C1391" s="229"/>
      <c r="D1391" s="224"/>
      <c r="E1391" s="224"/>
      <c r="F1391" s="240"/>
    </row>
    <row r="1392" spans="1:6" x14ac:dyDescent="0.25">
      <c r="A1392" s="239"/>
      <c r="B1392" s="487"/>
      <c r="C1392" s="229"/>
      <c r="D1392" s="224"/>
      <c r="E1392" s="224"/>
      <c r="F1392" s="240"/>
    </row>
    <row r="1393" spans="1:6" x14ac:dyDescent="0.25">
      <c r="A1393" s="239"/>
      <c r="B1393" s="487"/>
      <c r="C1393" s="229"/>
      <c r="D1393" s="224"/>
      <c r="E1393" s="224"/>
      <c r="F1393" s="240"/>
    </row>
    <row r="1394" spans="1:6" x14ac:dyDescent="0.25">
      <c r="A1394" s="239"/>
      <c r="B1394" s="487"/>
      <c r="C1394" s="229"/>
      <c r="D1394" s="224"/>
      <c r="E1394" s="224"/>
      <c r="F1394" s="240"/>
    </row>
    <row r="1395" spans="1:6" x14ac:dyDescent="0.25">
      <c r="A1395" s="239"/>
      <c r="B1395" s="487"/>
      <c r="C1395" s="229"/>
      <c r="D1395" s="224"/>
      <c r="E1395" s="224"/>
      <c r="F1395" s="240"/>
    </row>
    <row r="1396" spans="1:6" x14ac:dyDescent="0.25">
      <c r="A1396" s="239"/>
      <c r="B1396" s="487"/>
      <c r="C1396" s="229"/>
      <c r="D1396" s="224"/>
      <c r="E1396" s="224"/>
      <c r="F1396" s="240"/>
    </row>
    <row r="1397" spans="1:6" x14ac:dyDescent="0.25">
      <c r="A1397" s="239"/>
      <c r="B1397" s="487"/>
      <c r="C1397" s="229"/>
      <c r="D1397" s="224"/>
      <c r="E1397" s="224"/>
      <c r="F1397" s="240"/>
    </row>
    <row r="1398" spans="1:6" x14ac:dyDescent="0.25">
      <c r="A1398" s="239"/>
      <c r="B1398" s="487"/>
      <c r="C1398" s="229"/>
      <c r="D1398" s="224"/>
      <c r="E1398" s="224"/>
      <c r="F1398" s="240"/>
    </row>
    <row r="1399" spans="1:6" x14ac:dyDescent="0.25">
      <c r="A1399" s="239"/>
      <c r="B1399" s="487"/>
      <c r="C1399" s="229"/>
      <c r="D1399" s="224"/>
      <c r="E1399" s="224"/>
      <c r="F1399" s="240"/>
    </row>
    <row r="1400" spans="1:6" x14ac:dyDescent="0.25">
      <c r="A1400" s="239"/>
      <c r="B1400" s="487"/>
      <c r="C1400" s="229"/>
      <c r="D1400" s="224"/>
      <c r="E1400" s="224"/>
      <c r="F1400" s="240"/>
    </row>
    <row r="1401" spans="1:6" x14ac:dyDescent="0.25">
      <c r="A1401" s="239"/>
      <c r="B1401" s="487"/>
      <c r="C1401" s="229"/>
      <c r="D1401" s="224"/>
      <c r="E1401" s="224"/>
      <c r="F1401" s="240"/>
    </row>
    <row r="1402" spans="1:6" x14ac:dyDescent="0.25">
      <c r="A1402" s="239"/>
      <c r="B1402" s="487"/>
      <c r="C1402" s="229"/>
      <c r="D1402" s="224"/>
      <c r="E1402" s="224"/>
      <c r="F1402" s="240"/>
    </row>
    <row r="1403" spans="1:6" x14ac:dyDescent="0.25">
      <c r="A1403" s="239"/>
      <c r="B1403" s="487"/>
      <c r="C1403" s="229"/>
      <c r="D1403" s="224"/>
      <c r="E1403" s="224"/>
      <c r="F1403" s="240"/>
    </row>
    <row r="1404" spans="1:6" x14ac:dyDescent="0.25">
      <c r="A1404" s="239"/>
      <c r="B1404" s="487"/>
      <c r="C1404" s="229"/>
      <c r="D1404" s="224"/>
      <c r="E1404" s="224"/>
      <c r="F1404" s="240"/>
    </row>
    <row r="1405" spans="1:6" x14ac:dyDescent="0.25">
      <c r="A1405" s="239"/>
      <c r="B1405" s="487"/>
      <c r="C1405" s="229"/>
      <c r="D1405" s="224"/>
      <c r="E1405" s="224"/>
      <c r="F1405" s="240"/>
    </row>
    <row r="1406" spans="1:6" x14ac:dyDescent="0.25">
      <c r="A1406" s="239"/>
      <c r="B1406" s="487"/>
      <c r="C1406" s="229"/>
      <c r="D1406" s="224"/>
      <c r="E1406" s="224"/>
      <c r="F1406" s="240"/>
    </row>
    <row r="1407" spans="1:6" x14ac:dyDescent="0.25">
      <c r="A1407" s="239"/>
      <c r="B1407" s="487"/>
      <c r="C1407" s="229"/>
      <c r="D1407" s="224"/>
      <c r="E1407" s="224"/>
      <c r="F1407" s="240"/>
    </row>
    <row r="1408" spans="1:6" x14ac:dyDescent="0.25">
      <c r="A1408" s="239"/>
      <c r="B1408" s="487"/>
      <c r="C1408" s="229"/>
      <c r="D1408" s="224"/>
      <c r="E1408" s="224"/>
      <c r="F1408" s="240"/>
    </row>
    <row r="1409" spans="1:6" x14ac:dyDescent="0.25">
      <c r="A1409" s="239"/>
      <c r="B1409" s="487"/>
      <c r="C1409" s="229"/>
      <c r="D1409" s="224"/>
      <c r="E1409" s="224"/>
      <c r="F1409" s="240"/>
    </row>
    <row r="1410" spans="1:6" x14ac:dyDescent="0.25">
      <c r="A1410" s="239"/>
      <c r="B1410" s="487"/>
      <c r="C1410" s="229"/>
      <c r="D1410" s="224"/>
      <c r="E1410" s="224"/>
      <c r="F1410" s="240"/>
    </row>
    <row r="1411" spans="1:6" x14ac:dyDescent="0.25">
      <c r="A1411" s="239"/>
      <c r="B1411" s="487"/>
      <c r="C1411" s="229"/>
      <c r="D1411" s="224"/>
      <c r="E1411" s="224"/>
      <c r="F1411" s="240"/>
    </row>
    <row r="1412" spans="1:6" x14ac:dyDescent="0.25">
      <c r="A1412" s="239"/>
      <c r="B1412" s="487"/>
      <c r="C1412" s="229"/>
      <c r="D1412" s="224"/>
      <c r="E1412" s="224"/>
      <c r="F1412" s="240"/>
    </row>
    <row r="1413" spans="1:6" x14ac:dyDescent="0.25">
      <c r="A1413" s="239"/>
      <c r="B1413" s="487"/>
      <c r="C1413" s="229"/>
      <c r="D1413" s="224"/>
      <c r="E1413" s="224"/>
      <c r="F1413" s="240"/>
    </row>
    <row r="1414" spans="1:6" s="229" customFormat="1" x14ac:dyDescent="0.25">
      <c r="A1414" s="239"/>
      <c r="B1414" s="487"/>
      <c r="D1414" s="224"/>
      <c r="E1414" s="224"/>
      <c r="F1414" s="240"/>
    </row>
    <row r="1415" spans="1:6" s="229" customFormat="1" x14ac:dyDescent="0.25">
      <c r="A1415" s="239"/>
      <c r="B1415" s="487"/>
      <c r="D1415" s="224"/>
      <c r="E1415" s="224"/>
      <c r="F1415" s="240"/>
    </row>
    <row r="1416" spans="1:6" s="229" customFormat="1" x14ac:dyDescent="0.25">
      <c r="A1416" s="239"/>
      <c r="B1416" s="487"/>
      <c r="D1416" s="224"/>
      <c r="E1416" s="224"/>
      <c r="F1416" s="240"/>
    </row>
    <row r="1417" spans="1:6" s="229" customFormat="1" x14ac:dyDescent="0.25">
      <c r="A1417" s="239"/>
      <c r="B1417" s="487"/>
      <c r="D1417" s="224"/>
      <c r="E1417" s="224"/>
      <c r="F1417" s="240"/>
    </row>
    <row r="1418" spans="1:6" s="229" customFormat="1" x14ac:dyDescent="0.25">
      <c r="A1418" s="239"/>
      <c r="B1418" s="487"/>
      <c r="D1418" s="224"/>
      <c r="E1418" s="224"/>
      <c r="F1418" s="240"/>
    </row>
    <row r="1419" spans="1:6" s="229" customFormat="1" x14ac:dyDescent="0.25">
      <c r="A1419" s="239"/>
      <c r="B1419" s="487"/>
      <c r="D1419" s="224"/>
      <c r="E1419" s="224"/>
      <c r="F1419" s="240"/>
    </row>
    <row r="1420" spans="1:6" s="229" customFormat="1" x14ac:dyDescent="0.25">
      <c r="A1420" s="239"/>
      <c r="B1420" s="487"/>
      <c r="D1420" s="224"/>
      <c r="E1420" s="224"/>
      <c r="F1420" s="240"/>
    </row>
    <row r="1421" spans="1:6" s="229" customFormat="1" x14ac:dyDescent="0.25">
      <c r="A1421" s="239"/>
      <c r="B1421" s="487"/>
      <c r="D1421" s="224"/>
      <c r="E1421" s="224"/>
      <c r="F1421" s="240"/>
    </row>
    <row r="1422" spans="1:6" s="229" customFormat="1" x14ac:dyDescent="0.25">
      <c r="A1422" s="239"/>
      <c r="B1422" s="487"/>
      <c r="D1422" s="224"/>
      <c r="E1422" s="224"/>
      <c r="F1422" s="240"/>
    </row>
    <row r="1423" spans="1:6" s="229" customFormat="1" x14ac:dyDescent="0.25">
      <c r="A1423" s="239"/>
      <c r="B1423" s="487"/>
      <c r="D1423" s="224"/>
      <c r="E1423" s="224"/>
      <c r="F1423" s="240"/>
    </row>
    <row r="1424" spans="1:6" s="229" customFormat="1" x14ac:dyDescent="0.25">
      <c r="A1424" s="239"/>
      <c r="B1424" s="487"/>
      <c r="D1424" s="224"/>
      <c r="E1424" s="224"/>
      <c r="F1424" s="240"/>
    </row>
    <row r="1425" spans="1:6" s="229" customFormat="1" x14ac:dyDescent="0.25">
      <c r="A1425" s="239"/>
      <c r="B1425" s="487"/>
      <c r="D1425" s="224"/>
      <c r="E1425" s="224"/>
      <c r="F1425" s="240"/>
    </row>
    <row r="1426" spans="1:6" s="229" customFormat="1" x14ac:dyDescent="0.25">
      <c r="A1426" s="239"/>
      <c r="B1426" s="487"/>
      <c r="D1426" s="224"/>
      <c r="E1426" s="224"/>
      <c r="F1426" s="240"/>
    </row>
    <row r="1427" spans="1:6" s="229" customFormat="1" x14ac:dyDescent="0.25">
      <c r="A1427" s="239"/>
      <c r="B1427" s="487"/>
      <c r="D1427" s="224"/>
      <c r="E1427" s="224"/>
      <c r="F1427" s="240"/>
    </row>
    <row r="1428" spans="1:6" s="229" customFormat="1" x14ac:dyDescent="0.25">
      <c r="A1428" s="239"/>
      <c r="B1428" s="487"/>
      <c r="D1428" s="224"/>
      <c r="E1428" s="224"/>
      <c r="F1428" s="240"/>
    </row>
    <row r="1429" spans="1:6" s="229" customFormat="1" x14ac:dyDescent="0.25">
      <c r="A1429" s="239"/>
      <c r="B1429" s="487"/>
      <c r="D1429" s="224"/>
      <c r="E1429" s="224"/>
      <c r="F1429" s="240"/>
    </row>
    <row r="1430" spans="1:6" s="229" customFormat="1" x14ac:dyDescent="0.25">
      <c r="A1430" s="239"/>
      <c r="B1430" s="487"/>
      <c r="D1430" s="224"/>
      <c r="E1430" s="224"/>
      <c r="F1430" s="240"/>
    </row>
    <row r="1431" spans="1:6" s="229" customFormat="1" x14ac:dyDescent="0.25">
      <c r="A1431" s="239"/>
      <c r="B1431" s="487"/>
      <c r="D1431" s="224"/>
      <c r="E1431" s="224"/>
      <c r="F1431" s="240"/>
    </row>
    <row r="1432" spans="1:6" s="229" customFormat="1" x14ac:dyDescent="0.25">
      <c r="A1432" s="239"/>
      <c r="B1432" s="487"/>
      <c r="D1432" s="224"/>
      <c r="E1432" s="224"/>
      <c r="F1432" s="240"/>
    </row>
    <row r="1433" spans="1:6" s="229" customFormat="1" x14ac:dyDescent="0.25">
      <c r="A1433" s="239"/>
      <c r="B1433" s="487"/>
      <c r="D1433" s="224"/>
      <c r="E1433" s="224"/>
      <c r="F1433" s="240"/>
    </row>
    <row r="1434" spans="1:6" s="229" customFormat="1" x14ac:dyDescent="0.25">
      <c r="A1434" s="239"/>
      <c r="B1434" s="487"/>
      <c r="D1434" s="224"/>
      <c r="E1434" s="224"/>
      <c r="F1434" s="240"/>
    </row>
    <row r="1435" spans="1:6" s="229" customFormat="1" x14ac:dyDescent="0.25">
      <c r="A1435" s="239"/>
      <c r="B1435" s="487"/>
      <c r="D1435" s="224"/>
      <c r="E1435" s="224"/>
      <c r="F1435" s="240"/>
    </row>
    <row r="1436" spans="1:6" s="229" customFormat="1" x14ac:dyDescent="0.25">
      <c r="A1436" s="239"/>
      <c r="B1436" s="487"/>
      <c r="D1436" s="224"/>
      <c r="E1436" s="224"/>
      <c r="F1436" s="240"/>
    </row>
    <row r="1437" spans="1:6" s="229" customFormat="1" x14ac:dyDescent="0.25">
      <c r="A1437" s="239"/>
      <c r="B1437" s="487"/>
      <c r="D1437" s="224"/>
      <c r="E1437" s="30"/>
      <c r="F1437" s="31"/>
    </row>
    <row r="1438" spans="1:6" s="229" customFormat="1" x14ac:dyDescent="0.25">
      <c r="A1438" s="239"/>
      <c r="B1438" s="487"/>
      <c r="D1438" s="30"/>
    </row>
    <row r="1439" spans="1:6" s="229" customFormat="1" x14ac:dyDescent="0.25">
      <c r="A1439" s="239"/>
      <c r="B1439" s="487"/>
    </row>
    <row r="1440" spans="1:6" s="229" customFormat="1" x14ac:dyDescent="0.25">
      <c r="A1440" s="239"/>
      <c r="B1440" s="487"/>
      <c r="C1440" s="374"/>
      <c r="D1440" s="224"/>
      <c r="E1440" s="224"/>
      <c r="F1440" s="240"/>
    </row>
    <row r="1441" spans="1:6" s="229" customFormat="1" x14ac:dyDescent="0.25">
      <c r="A1441" s="239"/>
      <c r="B1441" s="487"/>
      <c r="C1441" s="374"/>
    </row>
    <row r="1442" spans="1:6" s="229" customFormat="1" x14ac:dyDescent="0.25">
      <c r="A1442" s="239"/>
      <c r="B1442" s="487"/>
      <c r="C1442" s="374"/>
    </row>
    <row r="1443" spans="1:6" s="229" customFormat="1" x14ac:dyDescent="0.25">
      <c r="A1443" s="239"/>
      <c r="B1443" s="487"/>
      <c r="C1443" s="374"/>
    </row>
    <row r="1444" spans="1:6" s="229" customFormat="1" x14ac:dyDescent="0.25">
      <c r="A1444" s="239"/>
      <c r="B1444" s="487"/>
      <c r="C1444" s="374"/>
      <c r="D1444" s="224"/>
      <c r="E1444" s="224"/>
      <c r="F1444" s="240"/>
    </row>
    <row r="1445" spans="1:6" s="229" customFormat="1" x14ac:dyDescent="0.25">
      <c r="A1445" s="239"/>
      <c r="B1445" s="487"/>
      <c r="D1445" s="224"/>
      <c r="E1445" s="224"/>
      <c r="F1445" s="240"/>
    </row>
    <row r="1446" spans="1:6" s="229" customFormat="1" x14ac:dyDescent="0.25">
      <c r="A1446" s="239"/>
      <c r="B1446" s="487"/>
      <c r="D1446" s="224"/>
      <c r="E1446" s="224"/>
      <c r="F1446" s="240"/>
    </row>
    <row r="1447" spans="1:6" s="229" customFormat="1" x14ac:dyDescent="0.25">
      <c r="A1447" s="239"/>
      <c r="B1447" s="487"/>
      <c r="D1447" s="224"/>
      <c r="E1447" s="224"/>
      <c r="F1447" s="240"/>
    </row>
    <row r="1448" spans="1:6" s="229" customFormat="1" x14ac:dyDescent="0.25">
      <c r="A1448" s="239"/>
      <c r="B1448" s="487"/>
      <c r="D1448" s="224"/>
      <c r="E1448" s="224"/>
      <c r="F1448" s="240"/>
    </row>
    <row r="1449" spans="1:6" s="229" customFormat="1" x14ac:dyDescent="0.25">
      <c r="A1449" s="239"/>
      <c r="B1449" s="487"/>
      <c r="D1449" s="224"/>
      <c r="E1449" s="224"/>
      <c r="F1449" s="240"/>
    </row>
    <row r="1450" spans="1:6" s="229" customFormat="1" x14ac:dyDescent="0.25">
      <c r="A1450" s="239"/>
      <c r="B1450" s="487"/>
      <c r="D1450" s="224"/>
      <c r="E1450" s="224"/>
      <c r="F1450" s="240"/>
    </row>
    <row r="1451" spans="1:6" s="229" customFormat="1" x14ac:dyDescent="0.25">
      <c r="A1451" s="239"/>
      <c r="B1451" s="487"/>
      <c r="D1451" s="224"/>
      <c r="E1451" s="224"/>
      <c r="F1451" s="240"/>
    </row>
    <row r="1452" spans="1:6" s="229" customFormat="1" x14ac:dyDescent="0.25">
      <c r="A1452" s="239"/>
      <c r="B1452" s="487"/>
      <c r="D1452" s="224"/>
      <c r="E1452" s="224"/>
      <c r="F1452" s="240"/>
    </row>
    <row r="1453" spans="1:6" s="229" customFormat="1" x14ac:dyDescent="0.25">
      <c r="A1453" s="239"/>
      <c r="B1453" s="487"/>
      <c r="D1453" s="224"/>
      <c r="E1453" s="224"/>
      <c r="F1453" s="240"/>
    </row>
    <row r="1454" spans="1:6" s="229" customFormat="1" x14ac:dyDescent="0.25">
      <c r="A1454" s="239"/>
      <c r="B1454" s="487"/>
      <c r="D1454" s="224"/>
      <c r="E1454" s="224"/>
      <c r="F1454" s="240"/>
    </row>
    <row r="1455" spans="1:6" s="229" customFormat="1" x14ac:dyDescent="0.25">
      <c r="A1455" s="239"/>
      <c r="B1455" s="487"/>
      <c r="D1455" s="224"/>
      <c r="E1455" s="224"/>
      <c r="F1455" s="240"/>
    </row>
    <row r="1456" spans="1:6" s="229" customFormat="1" x14ac:dyDescent="0.25">
      <c r="A1456" s="239"/>
      <c r="B1456" s="487"/>
      <c r="D1456" s="224"/>
      <c r="E1456" s="224"/>
      <c r="F1456" s="240"/>
    </row>
    <row r="1457" spans="1:6" s="229" customFormat="1" x14ac:dyDescent="0.25">
      <c r="A1457" s="239"/>
      <c r="B1457" s="487"/>
      <c r="D1457" s="224"/>
      <c r="E1457" s="224"/>
      <c r="F1457" s="240"/>
    </row>
    <row r="1458" spans="1:6" s="229" customFormat="1" x14ac:dyDescent="0.25">
      <c r="A1458" s="239"/>
      <c r="B1458" s="487"/>
      <c r="D1458" s="224"/>
      <c r="E1458" s="224"/>
      <c r="F1458" s="240"/>
    </row>
    <row r="1459" spans="1:6" s="229" customFormat="1" x14ac:dyDescent="0.25">
      <c r="A1459" s="239"/>
      <c r="B1459" s="487"/>
      <c r="D1459" s="224"/>
      <c r="E1459" s="224"/>
      <c r="F1459" s="240"/>
    </row>
    <row r="1460" spans="1:6" s="229" customFormat="1" x14ac:dyDescent="0.25">
      <c r="A1460" s="239"/>
      <c r="B1460" s="487"/>
      <c r="D1460" s="224"/>
      <c r="E1460" s="224"/>
      <c r="F1460" s="240"/>
    </row>
    <row r="1461" spans="1:6" s="229" customFormat="1" x14ac:dyDescent="0.25">
      <c r="A1461" s="239"/>
      <c r="B1461" s="487"/>
      <c r="D1461" s="224"/>
      <c r="E1461" s="224"/>
      <c r="F1461" s="240"/>
    </row>
    <row r="1462" spans="1:6" s="227" customFormat="1" x14ac:dyDescent="0.25">
      <c r="A1462" s="239"/>
      <c r="B1462" s="487"/>
      <c r="C1462" s="229"/>
      <c r="D1462" s="224"/>
      <c r="E1462" s="224"/>
      <c r="F1462" s="240"/>
    </row>
    <row r="1463" spans="1:6" s="227" customFormat="1" x14ac:dyDescent="0.25">
      <c r="A1463" s="239"/>
      <c r="B1463" s="487"/>
      <c r="C1463" s="229"/>
      <c r="D1463" s="224"/>
      <c r="E1463" s="224"/>
      <c r="F1463" s="240"/>
    </row>
    <row r="1464" spans="1:6" s="227" customFormat="1" x14ac:dyDescent="0.25">
      <c r="A1464" s="239"/>
      <c r="B1464" s="487"/>
      <c r="C1464" s="229"/>
      <c r="D1464" s="224"/>
      <c r="E1464" s="224"/>
      <c r="F1464" s="240"/>
    </row>
    <row r="1465" spans="1:6" s="227" customFormat="1" x14ac:dyDescent="0.25">
      <c r="A1465" s="239"/>
      <c r="B1465" s="487"/>
      <c r="C1465" s="229"/>
      <c r="D1465" s="224"/>
      <c r="E1465" s="224"/>
      <c r="F1465" s="240"/>
    </row>
    <row r="1466" spans="1:6" s="227" customFormat="1" x14ac:dyDescent="0.25">
      <c r="A1466" s="239"/>
      <c r="B1466" s="487"/>
      <c r="C1466" s="229"/>
      <c r="D1466" s="224"/>
      <c r="E1466" s="224"/>
      <c r="F1466" s="240"/>
    </row>
    <row r="1467" spans="1:6" s="227" customFormat="1" x14ac:dyDescent="0.25">
      <c r="A1467" s="239"/>
      <c r="B1467" s="487"/>
      <c r="C1467" s="229"/>
      <c r="D1467" s="224"/>
      <c r="E1467" s="224"/>
      <c r="F1467" s="240"/>
    </row>
    <row r="1468" spans="1:6" s="227" customFormat="1" x14ac:dyDescent="0.25">
      <c r="A1468" s="239"/>
      <c r="B1468" s="487"/>
      <c r="C1468" s="229"/>
      <c r="D1468" s="224"/>
      <c r="E1468" s="224"/>
      <c r="F1468" s="240"/>
    </row>
    <row r="1469" spans="1:6" s="227" customFormat="1" x14ac:dyDescent="0.25">
      <c r="A1469" s="239"/>
      <c r="B1469" s="487"/>
      <c r="C1469" s="229"/>
      <c r="D1469" s="224"/>
      <c r="E1469" s="224"/>
      <c r="F1469" s="240"/>
    </row>
    <row r="1470" spans="1:6" s="227" customFormat="1" x14ac:dyDescent="0.25">
      <c r="A1470" s="239"/>
      <c r="B1470" s="487"/>
      <c r="C1470" s="229"/>
      <c r="D1470" s="224"/>
      <c r="E1470" s="224"/>
      <c r="F1470" s="240"/>
    </row>
    <row r="1471" spans="1:6" s="227" customFormat="1" x14ac:dyDescent="0.25">
      <c r="A1471" s="239"/>
      <c r="B1471" s="487"/>
      <c r="C1471" s="229"/>
      <c r="D1471" s="224"/>
      <c r="E1471" s="224"/>
      <c r="F1471" s="240"/>
    </row>
    <row r="1472" spans="1:6" s="227" customFormat="1" x14ac:dyDescent="0.25">
      <c r="A1472" s="239"/>
      <c r="B1472" s="487"/>
      <c r="C1472" s="229"/>
      <c r="D1472" s="224"/>
      <c r="E1472" s="224"/>
      <c r="F1472" s="240"/>
    </row>
    <row r="1473" spans="1:6" s="227" customFormat="1" x14ac:dyDescent="0.25">
      <c r="A1473" s="239"/>
      <c r="B1473" s="487"/>
      <c r="C1473" s="229"/>
      <c r="D1473" s="224"/>
      <c r="E1473" s="224"/>
      <c r="F1473" s="240"/>
    </row>
    <row r="1474" spans="1:6" s="227" customFormat="1" x14ac:dyDescent="0.25">
      <c r="A1474" s="239"/>
      <c r="B1474" s="487"/>
      <c r="C1474" s="229"/>
      <c r="D1474" s="224"/>
      <c r="E1474" s="224"/>
      <c r="F1474" s="240"/>
    </row>
    <row r="1475" spans="1:6" s="227" customFormat="1" x14ac:dyDescent="0.25">
      <c r="A1475" s="239"/>
      <c r="B1475" s="487"/>
      <c r="C1475" s="229"/>
      <c r="D1475" s="224"/>
      <c r="E1475" s="224"/>
      <c r="F1475" s="240"/>
    </row>
    <row r="1476" spans="1:6" s="227" customFormat="1" x14ac:dyDescent="0.25">
      <c r="A1476" s="239"/>
      <c r="B1476" s="487"/>
      <c r="C1476" s="229"/>
      <c r="D1476" s="224"/>
      <c r="E1476" s="224"/>
      <c r="F1476" s="240"/>
    </row>
    <row r="1477" spans="1:6" s="227" customFormat="1" x14ac:dyDescent="0.25">
      <c r="A1477" s="239"/>
      <c r="B1477" s="487"/>
      <c r="C1477" s="229"/>
      <c r="D1477" s="224"/>
      <c r="E1477" s="224"/>
      <c r="F1477" s="240"/>
    </row>
    <row r="1478" spans="1:6" s="229" customFormat="1" x14ac:dyDescent="0.25">
      <c r="A1478" s="239"/>
      <c r="B1478" s="487"/>
      <c r="D1478" s="224"/>
      <c r="E1478" s="224"/>
      <c r="F1478" s="240"/>
    </row>
    <row r="1479" spans="1:6" s="229" customFormat="1" x14ac:dyDescent="0.25">
      <c r="A1479" s="239"/>
      <c r="B1479" s="487"/>
      <c r="D1479" s="224"/>
      <c r="E1479" s="224"/>
      <c r="F1479" s="240"/>
    </row>
    <row r="1480" spans="1:6" s="229" customFormat="1" x14ac:dyDescent="0.25">
      <c r="A1480" s="239"/>
      <c r="B1480" s="487"/>
      <c r="D1480" s="224"/>
      <c r="E1480" s="224"/>
      <c r="F1480" s="240"/>
    </row>
    <row r="1481" spans="1:6" s="229" customFormat="1" x14ac:dyDescent="0.25">
      <c r="A1481" s="239"/>
      <c r="B1481" s="487"/>
      <c r="D1481" s="224"/>
      <c r="E1481" s="224"/>
      <c r="F1481" s="240"/>
    </row>
    <row r="1482" spans="1:6" s="229" customFormat="1" x14ac:dyDescent="0.25">
      <c r="A1482" s="239"/>
      <c r="B1482" s="487"/>
      <c r="D1482" s="224"/>
      <c r="E1482" s="224"/>
      <c r="F1482" s="240"/>
    </row>
    <row r="1483" spans="1:6" s="229" customFormat="1" x14ac:dyDescent="0.25">
      <c r="A1483" s="239"/>
      <c r="B1483" s="487"/>
      <c r="D1483" s="224"/>
      <c r="E1483" s="224"/>
      <c r="F1483" s="240"/>
    </row>
    <row r="1484" spans="1:6" s="229" customFormat="1" x14ac:dyDescent="0.25">
      <c r="A1484" s="239"/>
      <c r="B1484" s="487"/>
      <c r="D1484" s="224"/>
      <c r="E1484" s="224"/>
      <c r="F1484" s="240"/>
    </row>
    <row r="1485" spans="1:6" s="229" customFormat="1" x14ac:dyDescent="0.25">
      <c r="A1485" s="239"/>
      <c r="B1485" s="487"/>
      <c r="D1485" s="224"/>
      <c r="E1485" s="224"/>
      <c r="F1485" s="240"/>
    </row>
    <row r="1486" spans="1:6" s="229" customFormat="1" x14ac:dyDescent="0.25">
      <c r="A1486" s="239"/>
      <c r="B1486" s="487"/>
      <c r="D1486" s="224"/>
      <c r="E1486" s="224"/>
      <c r="F1486" s="240"/>
    </row>
    <row r="1487" spans="1:6" s="229" customFormat="1" x14ac:dyDescent="0.25">
      <c r="A1487" s="239"/>
      <c r="B1487" s="487"/>
      <c r="D1487" s="224"/>
      <c r="E1487" s="224"/>
      <c r="F1487" s="240"/>
    </row>
    <row r="1488" spans="1:6" s="229" customFormat="1" x14ac:dyDescent="0.25">
      <c r="A1488" s="239"/>
      <c r="B1488" s="487"/>
      <c r="D1488" s="224"/>
      <c r="E1488" s="224"/>
      <c r="F1488" s="240"/>
    </row>
    <row r="1489" spans="1:6" s="229" customFormat="1" x14ac:dyDescent="0.25">
      <c r="A1489" s="239"/>
      <c r="B1489" s="487"/>
      <c r="D1489" s="224"/>
      <c r="E1489" s="224"/>
      <c r="F1489" s="240"/>
    </row>
    <row r="1490" spans="1:6" s="229" customFormat="1" x14ac:dyDescent="0.25">
      <c r="A1490" s="239"/>
      <c r="B1490" s="487"/>
      <c r="D1490" s="224"/>
      <c r="E1490" s="224"/>
      <c r="F1490" s="240"/>
    </row>
    <row r="1491" spans="1:6" s="229" customFormat="1" x14ac:dyDescent="0.25">
      <c r="A1491" s="227"/>
      <c r="B1491" s="487"/>
      <c r="D1491" s="224"/>
      <c r="E1491" s="224"/>
      <c r="F1491" s="240"/>
    </row>
    <row r="1492" spans="1:6" s="229" customFormat="1" x14ac:dyDescent="0.25">
      <c r="A1492" s="239"/>
      <c r="B1492" s="487"/>
      <c r="D1492" s="224"/>
      <c r="E1492" s="224"/>
      <c r="F1492" s="240"/>
    </row>
    <row r="1493" spans="1:6" s="229" customFormat="1" x14ac:dyDescent="0.25">
      <c r="A1493" s="239"/>
      <c r="B1493" s="487"/>
      <c r="D1493" s="224"/>
      <c r="E1493" s="224"/>
      <c r="F1493" s="240"/>
    </row>
    <row r="1494" spans="1:6" s="229" customFormat="1" x14ac:dyDescent="0.25">
      <c r="A1494" s="239"/>
      <c r="B1494" s="487"/>
      <c r="D1494" s="224"/>
      <c r="E1494" s="224"/>
      <c r="F1494" s="240"/>
    </row>
    <row r="1495" spans="1:6" s="229" customFormat="1" x14ac:dyDescent="0.25">
      <c r="A1495" s="239"/>
      <c r="B1495" s="487"/>
      <c r="D1495" s="224"/>
      <c r="E1495" s="224"/>
      <c r="F1495" s="240"/>
    </row>
    <row r="1496" spans="1:6" s="229" customFormat="1" x14ac:dyDescent="0.25">
      <c r="A1496" s="239"/>
      <c r="B1496" s="487"/>
      <c r="D1496" s="224"/>
      <c r="E1496" s="224"/>
      <c r="F1496" s="240"/>
    </row>
    <row r="1497" spans="1:6" s="229" customFormat="1" x14ac:dyDescent="0.25">
      <c r="A1497" s="239"/>
      <c r="B1497" s="487"/>
      <c r="D1497" s="224"/>
      <c r="E1497" s="224"/>
      <c r="F1497" s="240"/>
    </row>
    <row r="1498" spans="1:6" s="229" customFormat="1" x14ac:dyDescent="0.25">
      <c r="A1498" s="239"/>
      <c r="B1498" s="487"/>
      <c r="D1498" s="224"/>
      <c r="E1498" s="224"/>
      <c r="F1498" s="240"/>
    </row>
    <row r="1499" spans="1:6" s="229" customFormat="1" x14ac:dyDescent="0.25">
      <c r="A1499" s="239"/>
      <c r="B1499" s="487"/>
      <c r="D1499" s="224"/>
      <c r="E1499" s="224"/>
      <c r="F1499" s="240"/>
    </row>
    <row r="1500" spans="1:6" s="229" customFormat="1" x14ac:dyDescent="0.25">
      <c r="A1500" s="239"/>
      <c r="B1500" s="487"/>
      <c r="D1500" s="224"/>
      <c r="E1500" s="224"/>
      <c r="F1500" s="240"/>
    </row>
    <row r="1501" spans="1:6" s="229" customFormat="1" x14ac:dyDescent="0.25">
      <c r="A1501" s="239"/>
      <c r="B1501" s="487"/>
      <c r="D1501" s="224"/>
      <c r="E1501" s="224"/>
      <c r="F1501" s="240"/>
    </row>
    <row r="1502" spans="1:6" s="229" customFormat="1" x14ac:dyDescent="0.25">
      <c r="A1502" s="239"/>
      <c r="B1502" s="487"/>
      <c r="D1502" s="224"/>
      <c r="E1502" s="224"/>
      <c r="F1502" s="240"/>
    </row>
    <row r="1503" spans="1:6" s="229" customFormat="1" x14ac:dyDescent="0.25">
      <c r="A1503" s="239"/>
      <c r="B1503" s="487"/>
      <c r="D1503" s="224"/>
      <c r="E1503" s="224"/>
      <c r="F1503" s="240"/>
    </row>
    <row r="1504" spans="1:6" s="229" customFormat="1" x14ac:dyDescent="0.25">
      <c r="A1504" s="239"/>
      <c r="B1504" s="487"/>
      <c r="D1504" s="224"/>
      <c r="E1504" s="224"/>
      <c r="F1504" s="240"/>
    </row>
    <row r="1505" spans="1:6" s="229" customFormat="1" x14ac:dyDescent="0.25">
      <c r="A1505" s="239"/>
      <c r="B1505" s="487"/>
      <c r="D1505" s="224"/>
      <c r="E1505" s="224"/>
      <c r="F1505" s="240"/>
    </row>
    <row r="1506" spans="1:6" s="229" customFormat="1" x14ac:dyDescent="0.25">
      <c r="A1506" s="239"/>
      <c r="B1506" s="487"/>
      <c r="D1506" s="224"/>
      <c r="E1506" s="224"/>
      <c r="F1506" s="240"/>
    </row>
    <row r="1507" spans="1:6" s="229" customFormat="1" x14ac:dyDescent="0.25">
      <c r="A1507" s="239"/>
      <c r="B1507" s="487"/>
      <c r="D1507" s="224"/>
      <c r="E1507" s="224"/>
      <c r="F1507" s="240"/>
    </row>
    <row r="1508" spans="1:6" s="229" customFormat="1" x14ac:dyDescent="0.25">
      <c r="A1508" s="239"/>
      <c r="B1508" s="487"/>
      <c r="D1508" s="224"/>
      <c r="E1508" s="224"/>
      <c r="F1508" s="240"/>
    </row>
    <row r="1509" spans="1:6" s="229" customFormat="1" x14ac:dyDescent="0.25">
      <c r="A1509" s="239"/>
      <c r="B1509" s="487"/>
      <c r="D1509" s="224"/>
      <c r="E1509" s="224"/>
      <c r="F1509" s="240"/>
    </row>
    <row r="1510" spans="1:6" s="229" customFormat="1" x14ac:dyDescent="0.25">
      <c r="A1510" s="239"/>
      <c r="B1510" s="487"/>
      <c r="D1510" s="224"/>
      <c r="E1510" s="224"/>
      <c r="F1510" s="240"/>
    </row>
    <row r="1511" spans="1:6" s="229" customFormat="1" x14ac:dyDescent="0.25">
      <c r="A1511" s="239"/>
      <c r="B1511" s="487"/>
      <c r="D1511" s="224"/>
      <c r="E1511" s="224"/>
      <c r="F1511" s="240"/>
    </row>
    <row r="1512" spans="1:6" s="229" customFormat="1" x14ac:dyDescent="0.25">
      <c r="A1512" s="239"/>
      <c r="B1512" s="487"/>
      <c r="D1512" s="224"/>
      <c r="E1512" s="224"/>
      <c r="F1512" s="240"/>
    </row>
    <row r="1513" spans="1:6" s="229" customFormat="1" x14ac:dyDescent="0.25">
      <c r="A1513" s="239"/>
      <c r="B1513" s="487"/>
      <c r="D1513" s="224"/>
      <c r="E1513" s="224"/>
      <c r="F1513" s="240"/>
    </row>
    <row r="1514" spans="1:6" s="229" customFormat="1" x14ac:dyDescent="0.25">
      <c r="A1514" s="239"/>
      <c r="B1514" s="487"/>
      <c r="D1514" s="224"/>
      <c r="E1514" s="224"/>
      <c r="F1514" s="240"/>
    </row>
    <row r="1515" spans="1:6" s="229" customFormat="1" x14ac:dyDescent="0.25">
      <c r="A1515" s="239"/>
      <c r="B1515" s="487"/>
      <c r="D1515" s="224"/>
      <c r="E1515" s="224"/>
      <c r="F1515" s="240"/>
    </row>
    <row r="1516" spans="1:6" s="229" customFormat="1" x14ac:dyDescent="0.25">
      <c r="A1516" s="239"/>
      <c r="B1516" s="487"/>
      <c r="D1516" s="224"/>
      <c r="E1516" s="224"/>
      <c r="F1516" s="240"/>
    </row>
    <row r="1517" spans="1:6" s="229" customFormat="1" x14ac:dyDescent="0.25">
      <c r="A1517" s="239"/>
      <c r="B1517" s="487"/>
      <c r="D1517" s="224"/>
      <c r="E1517" s="224"/>
      <c r="F1517" s="240"/>
    </row>
    <row r="1518" spans="1:6" s="229" customFormat="1" x14ac:dyDescent="0.25">
      <c r="A1518" s="239"/>
      <c r="B1518" s="487"/>
      <c r="D1518" s="224"/>
      <c r="E1518" s="224"/>
      <c r="F1518" s="240"/>
    </row>
    <row r="1519" spans="1:6" s="229" customFormat="1" x14ac:dyDescent="0.25">
      <c r="A1519" s="239"/>
      <c r="B1519" s="487"/>
      <c r="D1519" s="224"/>
      <c r="E1519" s="224"/>
      <c r="F1519" s="240"/>
    </row>
    <row r="1520" spans="1:6" s="229" customFormat="1" x14ac:dyDescent="0.25">
      <c r="A1520" s="239"/>
      <c r="B1520" s="487"/>
      <c r="D1520" s="224"/>
      <c r="E1520" s="224"/>
      <c r="F1520" s="240"/>
    </row>
    <row r="1521" spans="1:6" s="229" customFormat="1" x14ac:dyDescent="0.25">
      <c r="A1521" s="239"/>
      <c r="B1521" s="487"/>
      <c r="D1521" s="224"/>
      <c r="E1521" s="224"/>
      <c r="F1521" s="240"/>
    </row>
    <row r="1522" spans="1:6" s="229" customFormat="1" x14ac:dyDescent="0.25">
      <c r="A1522" s="239"/>
      <c r="B1522" s="487"/>
      <c r="D1522" s="224"/>
      <c r="E1522" s="224"/>
      <c r="F1522" s="240"/>
    </row>
    <row r="1523" spans="1:6" s="229" customFormat="1" x14ac:dyDescent="0.25">
      <c r="A1523" s="239"/>
      <c r="B1523" s="487"/>
      <c r="D1523" s="224"/>
      <c r="E1523" s="224"/>
      <c r="F1523" s="240"/>
    </row>
    <row r="1524" spans="1:6" s="229" customFormat="1" x14ac:dyDescent="0.25">
      <c r="A1524" s="239"/>
      <c r="B1524" s="487"/>
      <c r="D1524" s="224"/>
      <c r="E1524" s="224"/>
      <c r="F1524" s="240"/>
    </row>
    <row r="1525" spans="1:6" s="229" customFormat="1" x14ac:dyDescent="0.25">
      <c r="A1525" s="239"/>
      <c r="B1525" s="487"/>
      <c r="D1525" s="224"/>
      <c r="E1525" s="224"/>
      <c r="F1525" s="240"/>
    </row>
    <row r="1526" spans="1:6" s="229" customFormat="1" x14ac:dyDescent="0.25">
      <c r="A1526" s="239"/>
      <c r="B1526" s="487"/>
      <c r="D1526" s="224"/>
      <c r="E1526" s="224"/>
      <c r="F1526" s="240"/>
    </row>
    <row r="1527" spans="1:6" s="229" customFormat="1" x14ac:dyDescent="0.25">
      <c r="A1527" s="239"/>
      <c r="B1527" s="487"/>
      <c r="D1527" s="224"/>
      <c r="E1527" s="224"/>
      <c r="F1527" s="240"/>
    </row>
    <row r="1528" spans="1:6" s="229" customFormat="1" x14ac:dyDescent="0.25">
      <c r="A1528" s="239"/>
      <c r="B1528" s="487"/>
      <c r="D1528" s="224"/>
      <c r="E1528" s="224"/>
      <c r="F1528" s="240"/>
    </row>
    <row r="1529" spans="1:6" s="229" customFormat="1" x14ac:dyDescent="0.25">
      <c r="A1529" s="239"/>
      <c r="B1529" s="487"/>
      <c r="D1529" s="224"/>
      <c r="E1529" s="224"/>
      <c r="F1529" s="240"/>
    </row>
    <row r="1530" spans="1:6" s="229" customFormat="1" x14ac:dyDescent="0.25">
      <c r="A1530" s="239"/>
      <c r="B1530" s="487"/>
      <c r="D1530" s="224"/>
      <c r="E1530" s="224"/>
      <c r="F1530" s="240"/>
    </row>
    <row r="1531" spans="1:6" s="229" customFormat="1" x14ac:dyDescent="0.25">
      <c r="A1531" s="239"/>
      <c r="B1531" s="487"/>
      <c r="D1531" s="224"/>
      <c r="E1531" s="224"/>
      <c r="F1531" s="240"/>
    </row>
    <row r="1532" spans="1:6" s="229" customFormat="1" x14ac:dyDescent="0.25">
      <c r="A1532" s="239"/>
      <c r="B1532" s="487"/>
      <c r="D1532" s="224"/>
      <c r="E1532" s="224"/>
      <c r="F1532" s="240"/>
    </row>
    <row r="1533" spans="1:6" s="229" customFormat="1" x14ac:dyDescent="0.25">
      <c r="A1533" s="239"/>
      <c r="B1533" s="487"/>
      <c r="D1533" s="224"/>
      <c r="E1533" s="224"/>
      <c r="F1533" s="240"/>
    </row>
    <row r="1534" spans="1:6" s="229" customFormat="1" x14ac:dyDescent="0.25">
      <c r="A1534" s="239"/>
      <c r="B1534" s="487"/>
      <c r="D1534" s="224"/>
      <c r="E1534" s="224"/>
      <c r="F1534" s="240"/>
    </row>
    <row r="1535" spans="1:6" s="229" customFormat="1" x14ac:dyDescent="0.25">
      <c r="A1535" s="239"/>
      <c r="B1535" s="487"/>
      <c r="D1535" s="224"/>
      <c r="E1535" s="224"/>
      <c r="F1535" s="240"/>
    </row>
    <row r="1536" spans="1:6" s="229" customFormat="1" x14ac:dyDescent="0.25">
      <c r="A1536" s="239"/>
      <c r="B1536" s="487"/>
      <c r="D1536" s="224"/>
      <c r="E1536" s="224"/>
      <c r="F1536" s="240"/>
    </row>
    <row r="1537" spans="1:6" s="229" customFormat="1" x14ac:dyDescent="0.25">
      <c r="A1537" s="239"/>
      <c r="B1537" s="487"/>
      <c r="D1537" s="224"/>
      <c r="E1537" s="224"/>
      <c r="F1537" s="240"/>
    </row>
    <row r="1538" spans="1:6" s="229" customFormat="1" x14ac:dyDescent="0.25">
      <c r="A1538" s="239"/>
      <c r="B1538" s="487"/>
      <c r="D1538" s="224"/>
      <c r="E1538" s="224"/>
      <c r="F1538" s="240"/>
    </row>
    <row r="1539" spans="1:6" s="229" customFormat="1" x14ac:dyDescent="0.25">
      <c r="A1539" s="239"/>
      <c r="B1539" s="487"/>
      <c r="D1539" s="224"/>
      <c r="E1539" s="224"/>
      <c r="F1539" s="240"/>
    </row>
    <row r="1540" spans="1:6" s="229" customFormat="1" x14ac:dyDescent="0.25">
      <c r="A1540" s="239"/>
      <c r="B1540" s="487"/>
      <c r="D1540" s="224"/>
      <c r="E1540" s="224"/>
      <c r="F1540" s="240"/>
    </row>
    <row r="1541" spans="1:6" s="229" customFormat="1" x14ac:dyDescent="0.25">
      <c r="A1541" s="239"/>
      <c r="B1541" s="487"/>
      <c r="D1541" s="224"/>
      <c r="E1541" s="224"/>
      <c r="F1541" s="240"/>
    </row>
    <row r="1542" spans="1:6" s="229" customFormat="1" x14ac:dyDescent="0.25">
      <c r="A1542" s="239"/>
      <c r="B1542" s="487"/>
      <c r="D1542" s="224"/>
      <c r="E1542" s="224"/>
      <c r="F1542" s="240"/>
    </row>
    <row r="1543" spans="1:6" s="229" customFormat="1" x14ac:dyDescent="0.25">
      <c r="A1543" s="239"/>
      <c r="B1543" s="487"/>
      <c r="D1543" s="224"/>
      <c r="E1543" s="224"/>
      <c r="F1543" s="240"/>
    </row>
    <row r="1544" spans="1:6" s="229" customFormat="1" x14ac:dyDescent="0.25">
      <c r="A1544" s="239"/>
      <c r="B1544" s="487"/>
      <c r="D1544" s="224"/>
      <c r="E1544" s="224"/>
      <c r="F1544" s="240"/>
    </row>
    <row r="1545" spans="1:6" s="229" customFormat="1" x14ac:dyDescent="0.25">
      <c r="A1545" s="239"/>
      <c r="B1545" s="487"/>
      <c r="D1545" s="224"/>
      <c r="E1545" s="224"/>
      <c r="F1545" s="240"/>
    </row>
    <row r="1546" spans="1:6" s="229" customFormat="1" x14ac:dyDescent="0.25">
      <c r="A1546" s="239"/>
      <c r="B1546" s="487"/>
      <c r="D1546" s="224"/>
      <c r="E1546" s="224"/>
      <c r="F1546" s="240"/>
    </row>
    <row r="1547" spans="1:6" s="229" customFormat="1" x14ac:dyDescent="0.25">
      <c r="A1547" s="239"/>
      <c r="B1547" s="487"/>
      <c r="D1547" s="224"/>
      <c r="E1547" s="224"/>
      <c r="F1547" s="240"/>
    </row>
    <row r="1548" spans="1:6" s="229" customFormat="1" x14ac:dyDescent="0.25">
      <c r="A1548" s="239"/>
      <c r="B1548" s="487"/>
      <c r="D1548" s="224"/>
      <c r="E1548" s="224"/>
      <c r="F1548" s="240"/>
    </row>
    <row r="1549" spans="1:6" s="229" customFormat="1" x14ac:dyDescent="0.25">
      <c r="A1549" s="239"/>
      <c r="B1549" s="487"/>
      <c r="D1549" s="224"/>
      <c r="E1549" s="224"/>
      <c r="F1549" s="240"/>
    </row>
    <row r="1550" spans="1:6" s="229" customFormat="1" x14ac:dyDescent="0.25">
      <c r="A1550" s="239"/>
      <c r="B1550" s="487"/>
      <c r="D1550" s="224"/>
      <c r="E1550" s="224"/>
      <c r="F1550" s="240"/>
    </row>
    <row r="1551" spans="1:6" s="229" customFormat="1" x14ac:dyDescent="0.25">
      <c r="A1551" s="239"/>
      <c r="B1551" s="487"/>
      <c r="D1551" s="224"/>
      <c r="E1551" s="224"/>
      <c r="F1551" s="240"/>
    </row>
    <row r="1552" spans="1:6" s="229" customFormat="1" x14ac:dyDescent="0.25">
      <c r="A1552" s="239"/>
      <c r="B1552" s="487"/>
      <c r="D1552" s="224"/>
      <c r="E1552" s="224"/>
      <c r="F1552" s="240"/>
    </row>
    <row r="1553" spans="1:6" s="229" customFormat="1" x14ac:dyDescent="0.25">
      <c r="A1553" s="239"/>
      <c r="B1553" s="487"/>
      <c r="D1553" s="224"/>
      <c r="E1553" s="224"/>
      <c r="F1553" s="240"/>
    </row>
    <row r="1554" spans="1:6" s="229" customFormat="1" x14ac:dyDescent="0.25">
      <c r="A1554" s="239"/>
      <c r="B1554" s="487"/>
      <c r="D1554" s="224"/>
      <c r="E1554" s="224"/>
      <c r="F1554" s="240"/>
    </row>
    <row r="1555" spans="1:6" s="229" customFormat="1" x14ac:dyDescent="0.25">
      <c r="A1555" s="239"/>
      <c r="B1555" s="487"/>
      <c r="D1555" s="224"/>
      <c r="E1555" s="224"/>
      <c r="F1555" s="240"/>
    </row>
    <row r="1556" spans="1:6" s="229" customFormat="1" x14ac:dyDescent="0.25">
      <c r="A1556" s="239"/>
      <c r="B1556" s="487"/>
      <c r="D1556" s="224"/>
      <c r="E1556" s="224"/>
      <c r="F1556" s="240"/>
    </row>
    <row r="1557" spans="1:6" s="229" customFormat="1" x14ac:dyDescent="0.25">
      <c r="A1557" s="239"/>
      <c r="B1557" s="487"/>
      <c r="D1557" s="224"/>
      <c r="E1557" s="224"/>
      <c r="F1557" s="240"/>
    </row>
    <row r="1558" spans="1:6" s="229" customFormat="1" x14ac:dyDescent="0.25">
      <c r="A1558" s="239"/>
      <c r="B1558" s="487"/>
      <c r="D1558" s="224"/>
      <c r="E1558" s="224"/>
      <c r="F1558" s="240"/>
    </row>
    <row r="1559" spans="1:6" s="229" customFormat="1" x14ac:dyDescent="0.25">
      <c r="A1559" s="239"/>
      <c r="B1559" s="487"/>
      <c r="D1559" s="224"/>
      <c r="E1559" s="224"/>
      <c r="F1559" s="240"/>
    </row>
    <row r="1560" spans="1:6" s="229" customFormat="1" x14ac:dyDescent="0.25">
      <c r="A1560" s="239"/>
      <c r="B1560" s="487"/>
      <c r="D1560" s="224"/>
      <c r="E1560" s="224"/>
      <c r="F1560" s="240"/>
    </row>
    <row r="1561" spans="1:6" s="229" customFormat="1" x14ac:dyDescent="0.25">
      <c r="A1561" s="239"/>
      <c r="B1561" s="487"/>
      <c r="D1561" s="224"/>
      <c r="E1561" s="224"/>
      <c r="F1561" s="240"/>
    </row>
    <row r="1562" spans="1:6" s="229" customFormat="1" x14ac:dyDescent="0.25">
      <c r="A1562" s="239"/>
      <c r="B1562" s="487"/>
      <c r="D1562" s="224"/>
      <c r="E1562" s="224"/>
      <c r="F1562" s="240"/>
    </row>
    <row r="1563" spans="1:6" s="229" customFormat="1" x14ac:dyDescent="0.25">
      <c r="A1563" s="239"/>
      <c r="B1563" s="487"/>
      <c r="D1563" s="224"/>
      <c r="E1563" s="224"/>
      <c r="F1563" s="240"/>
    </row>
    <row r="1564" spans="1:6" s="229" customFormat="1" x14ac:dyDescent="0.25">
      <c r="A1564" s="239"/>
      <c r="B1564" s="487"/>
      <c r="D1564" s="224"/>
      <c r="E1564" s="224"/>
      <c r="F1564" s="240"/>
    </row>
    <row r="1565" spans="1:6" s="229" customFormat="1" x14ac:dyDescent="0.25">
      <c r="A1565" s="239"/>
      <c r="B1565" s="487"/>
      <c r="D1565" s="224"/>
      <c r="E1565" s="224"/>
      <c r="F1565" s="240"/>
    </row>
    <row r="1566" spans="1:6" s="229" customFormat="1" x14ac:dyDescent="0.25">
      <c r="A1566" s="239"/>
      <c r="B1566" s="487"/>
      <c r="D1566" s="224"/>
      <c r="E1566" s="224"/>
      <c r="F1566" s="240"/>
    </row>
    <row r="1567" spans="1:6" s="229" customFormat="1" x14ac:dyDescent="0.25">
      <c r="A1567" s="239"/>
      <c r="B1567" s="487"/>
      <c r="D1567" s="224"/>
      <c r="E1567" s="224"/>
      <c r="F1567" s="240"/>
    </row>
    <row r="1568" spans="1:6" s="229" customFormat="1" x14ac:dyDescent="0.25">
      <c r="A1568" s="239"/>
      <c r="B1568" s="487"/>
      <c r="D1568" s="224"/>
      <c r="E1568" s="224"/>
      <c r="F1568" s="240"/>
    </row>
    <row r="1569" spans="1:6" s="229" customFormat="1" x14ac:dyDescent="0.25">
      <c r="A1569" s="239"/>
      <c r="B1569" s="487"/>
      <c r="D1569" s="224"/>
      <c r="E1569" s="224"/>
      <c r="F1569" s="240"/>
    </row>
    <row r="1570" spans="1:6" s="229" customFormat="1" x14ac:dyDescent="0.25">
      <c r="A1570" s="239"/>
      <c r="B1570" s="487"/>
      <c r="D1570" s="224"/>
      <c r="E1570" s="224"/>
      <c r="F1570" s="240"/>
    </row>
    <row r="1571" spans="1:6" s="229" customFormat="1" x14ac:dyDescent="0.25">
      <c r="A1571" s="239"/>
      <c r="B1571" s="487"/>
      <c r="D1571" s="224"/>
      <c r="E1571" s="224"/>
      <c r="F1571" s="240"/>
    </row>
    <row r="1572" spans="1:6" s="229" customFormat="1" x14ac:dyDescent="0.25">
      <c r="A1572" s="239"/>
      <c r="B1572" s="487"/>
      <c r="D1572" s="224"/>
      <c r="E1572" s="224"/>
      <c r="F1572" s="240"/>
    </row>
    <row r="1573" spans="1:6" s="229" customFormat="1" x14ac:dyDescent="0.25">
      <c r="A1573" s="239"/>
      <c r="B1573" s="487"/>
      <c r="D1573" s="224"/>
      <c r="E1573" s="224"/>
      <c r="F1573" s="240"/>
    </row>
    <row r="1574" spans="1:6" s="229" customFormat="1" x14ac:dyDescent="0.25">
      <c r="A1574" s="227"/>
      <c r="B1574" s="487"/>
      <c r="D1574" s="224"/>
      <c r="E1574" s="224"/>
      <c r="F1574" s="240"/>
    </row>
    <row r="1575" spans="1:6" s="229" customFormat="1" x14ac:dyDescent="0.25">
      <c r="A1575" s="239"/>
      <c r="B1575" s="487"/>
      <c r="D1575" s="224"/>
      <c r="E1575" s="224"/>
      <c r="F1575" s="240"/>
    </row>
    <row r="1576" spans="1:6" s="229" customFormat="1" x14ac:dyDescent="0.25">
      <c r="A1576" s="227"/>
      <c r="B1576" s="487"/>
      <c r="D1576" s="224"/>
      <c r="E1576" s="224"/>
      <c r="F1576" s="240"/>
    </row>
    <row r="1577" spans="1:6" s="229" customFormat="1" x14ac:dyDescent="0.25">
      <c r="A1577" s="239"/>
      <c r="B1577" s="487"/>
      <c r="D1577" s="224"/>
      <c r="E1577" s="224"/>
      <c r="F1577" s="240"/>
    </row>
    <row r="1578" spans="1:6" s="229" customFormat="1" x14ac:dyDescent="0.25">
      <c r="A1578" s="239"/>
      <c r="B1578" s="487"/>
      <c r="D1578" s="224"/>
      <c r="E1578" s="224"/>
      <c r="F1578" s="240"/>
    </row>
    <row r="1579" spans="1:6" s="229" customFormat="1" x14ac:dyDescent="0.25">
      <c r="A1579" s="239"/>
      <c r="B1579" s="487"/>
      <c r="D1579" s="224"/>
      <c r="E1579" s="224"/>
      <c r="F1579" s="240"/>
    </row>
    <row r="1580" spans="1:6" s="229" customFormat="1" x14ac:dyDescent="0.25">
      <c r="A1580" s="239"/>
      <c r="B1580" s="487"/>
      <c r="D1580" s="224"/>
      <c r="E1580" s="224"/>
      <c r="F1580" s="240"/>
    </row>
    <row r="1581" spans="1:6" s="229" customFormat="1" x14ac:dyDescent="0.25">
      <c r="A1581" s="239"/>
      <c r="B1581" s="487"/>
      <c r="D1581" s="224"/>
      <c r="E1581" s="224"/>
      <c r="F1581" s="240"/>
    </row>
    <row r="1582" spans="1:6" s="229" customFormat="1" x14ac:dyDescent="0.25">
      <c r="A1582" s="239"/>
      <c r="B1582" s="487"/>
      <c r="D1582" s="224"/>
      <c r="E1582" s="224"/>
      <c r="F1582" s="240"/>
    </row>
    <row r="1583" spans="1:6" s="229" customFormat="1" x14ac:dyDescent="0.25">
      <c r="A1583" s="239"/>
      <c r="B1583" s="487"/>
      <c r="D1583" s="224"/>
      <c r="E1583" s="224"/>
      <c r="F1583" s="240"/>
    </row>
    <row r="1584" spans="1:6" s="229" customFormat="1" x14ac:dyDescent="0.25">
      <c r="A1584" s="239"/>
      <c r="B1584" s="487"/>
      <c r="D1584" s="224"/>
      <c r="E1584" s="224"/>
      <c r="F1584" s="240"/>
    </row>
    <row r="1585" spans="1:6" s="229" customFormat="1" x14ac:dyDescent="0.25">
      <c r="A1585" s="239"/>
      <c r="B1585" s="487"/>
      <c r="D1585" s="224"/>
      <c r="E1585" s="224"/>
      <c r="F1585" s="240"/>
    </row>
    <row r="1586" spans="1:6" s="229" customFormat="1" x14ac:dyDescent="0.25">
      <c r="A1586" s="239"/>
      <c r="B1586" s="487"/>
      <c r="D1586" s="224"/>
      <c r="E1586" s="224"/>
      <c r="F1586" s="240"/>
    </row>
    <row r="1587" spans="1:6" s="229" customFormat="1" x14ac:dyDescent="0.25">
      <c r="A1587" s="239"/>
      <c r="B1587" s="487"/>
      <c r="D1587" s="224"/>
      <c r="E1587" s="224"/>
      <c r="F1587" s="240"/>
    </row>
    <row r="1588" spans="1:6" s="229" customFormat="1" x14ac:dyDescent="0.25">
      <c r="A1588" s="239"/>
      <c r="B1588" s="487"/>
      <c r="D1588" s="224"/>
      <c r="E1588" s="224"/>
      <c r="F1588" s="240"/>
    </row>
    <row r="1589" spans="1:6" s="229" customFormat="1" x14ac:dyDescent="0.25">
      <c r="A1589" s="239"/>
      <c r="B1589" s="487"/>
      <c r="D1589" s="224"/>
      <c r="E1589" s="224"/>
      <c r="F1589" s="240"/>
    </row>
    <row r="1590" spans="1:6" s="229" customFormat="1" x14ac:dyDescent="0.25">
      <c r="A1590" s="239"/>
      <c r="B1590" s="487"/>
      <c r="D1590" s="224"/>
      <c r="E1590" s="224"/>
      <c r="F1590" s="240"/>
    </row>
    <row r="1591" spans="1:6" s="229" customFormat="1" x14ac:dyDescent="0.25">
      <c r="A1591" s="239"/>
      <c r="B1591" s="487"/>
      <c r="D1591" s="224"/>
      <c r="E1591" s="224"/>
      <c r="F1591" s="240"/>
    </row>
    <row r="1592" spans="1:6" s="229" customFormat="1" x14ac:dyDescent="0.25">
      <c r="A1592" s="239"/>
      <c r="B1592" s="487"/>
      <c r="D1592" s="224"/>
      <c r="E1592" s="224"/>
      <c r="F1592" s="240"/>
    </row>
    <row r="1593" spans="1:6" s="229" customFormat="1" x14ac:dyDescent="0.25">
      <c r="A1593" s="239"/>
      <c r="B1593" s="487"/>
      <c r="D1593" s="224"/>
      <c r="E1593" s="224"/>
      <c r="F1593" s="240"/>
    </row>
    <row r="1594" spans="1:6" s="229" customFormat="1" x14ac:dyDescent="0.25">
      <c r="A1594" s="239"/>
      <c r="B1594" s="487"/>
      <c r="D1594" s="224"/>
      <c r="E1594" s="224"/>
      <c r="F1594" s="240"/>
    </row>
    <row r="1595" spans="1:6" s="229" customFormat="1" x14ac:dyDescent="0.25">
      <c r="A1595" s="239"/>
      <c r="B1595" s="487"/>
      <c r="D1595" s="224"/>
      <c r="E1595" s="224"/>
      <c r="F1595" s="240"/>
    </row>
    <row r="1596" spans="1:6" s="229" customFormat="1" x14ac:dyDescent="0.25">
      <c r="A1596" s="239"/>
      <c r="B1596" s="487"/>
      <c r="D1596" s="224"/>
      <c r="E1596" s="224"/>
      <c r="F1596" s="240"/>
    </row>
    <row r="1597" spans="1:6" s="229" customFormat="1" x14ac:dyDescent="0.25">
      <c r="A1597" s="239"/>
      <c r="B1597" s="487"/>
      <c r="D1597" s="224"/>
      <c r="E1597" s="224"/>
      <c r="F1597" s="240"/>
    </row>
    <row r="1598" spans="1:6" s="229" customFormat="1" x14ac:dyDescent="0.25">
      <c r="A1598" s="239"/>
      <c r="B1598" s="487"/>
      <c r="D1598" s="224"/>
      <c r="E1598" s="224"/>
      <c r="F1598" s="240"/>
    </row>
    <row r="1599" spans="1:6" s="229" customFormat="1" x14ac:dyDescent="0.25">
      <c r="A1599" s="239"/>
      <c r="B1599" s="487"/>
      <c r="D1599" s="224"/>
      <c r="E1599" s="224"/>
      <c r="F1599" s="240"/>
    </row>
    <row r="1600" spans="1:6" s="229" customFormat="1" x14ac:dyDescent="0.25">
      <c r="A1600" s="239"/>
      <c r="B1600" s="487"/>
      <c r="D1600" s="224"/>
      <c r="E1600" s="224"/>
      <c r="F1600" s="240"/>
    </row>
    <row r="1601" spans="1:6" s="229" customFormat="1" x14ac:dyDescent="0.25">
      <c r="A1601" s="239"/>
      <c r="B1601" s="487"/>
      <c r="D1601" s="224"/>
      <c r="E1601" s="224"/>
      <c r="F1601" s="240"/>
    </row>
    <row r="1602" spans="1:6" s="229" customFormat="1" x14ac:dyDescent="0.25">
      <c r="A1602" s="239"/>
      <c r="B1602" s="487"/>
      <c r="D1602" s="224"/>
      <c r="E1602" s="224"/>
      <c r="F1602" s="240"/>
    </row>
    <row r="1603" spans="1:6" s="229" customFormat="1" x14ac:dyDescent="0.25">
      <c r="A1603" s="239"/>
      <c r="B1603" s="487"/>
      <c r="D1603" s="224"/>
      <c r="E1603" s="224"/>
      <c r="F1603" s="240"/>
    </row>
    <row r="1604" spans="1:6" s="229" customFormat="1" x14ac:dyDescent="0.25">
      <c r="A1604" s="239"/>
      <c r="B1604" s="487"/>
      <c r="D1604" s="224"/>
      <c r="E1604" s="224"/>
      <c r="F1604" s="240"/>
    </row>
    <row r="1605" spans="1:6" s="229" customFormat="1" x14ac:dyDescent="0.25">
      <c r="A1605" s="239"/>
      <c r="B1605" s="487"/>
      <c r="D1605" s="224"/>
      <c r="E1605" s="224"/>
      <c r="F1605" s="240"/>
    </row>
    <row r="1606" spans="1:6" x14ac:dyDescent="0.25">
      <c r="A1606" s="239"/>
      <c r="B1606" s="487"/>
      <c r="C1606" s="229"/>
      <c r="D1606" s="224"/>
      <c r="E1606" s="224"/>
      <c r="F1606" s="240"/>
    </row>
    <row r="1607" spans="1:6" x14ac:dyDescent="0.25">
      <c r="A1607" s="239"/>
      <c r="B1607" s="487"/>
      <c r="C1607" s="229"/>
      <c r="D1607" s="224"/>
      <c r="E1607" s="224"/>
      <c r="F1607" s="240"/>
    </row>
    <row r="1608" spans="1:6" x14ac:dyDescent="0.25">
      <c r="A1608" s="239"/>
      <c r="B1608" s="487"/>
      <c r="C1608" s="229"/>
      <c r="D1608" s="224"/>
      <c r="E1608" s="224"/>
      <c r="F1608" s="240"/>
    </row>
    <row r="1609" spans="1:6" x14ac:dyDescent="0.25">
      <c r="A1609" s="239"/>
      <c r="B1609" s="487"/>
      <c r="C1609" s="229"/>
      <c r="D1609" s="224"/>
      <c r="E1609" s="224"/>
      <c r="F1609" s="240"/>
    </row>
    <row r="1610" spans="1:6" x14ac:dyDescent="0.25">
      <c r="A1610" s="239"/>
      <c r="B1610" s="487"/>
      <c r="C1610" s="229"/>
      <c r="D1610" s="224"/>
      <c r="E1610" s="224"/>
      <c r="F1610" s="240"/>
    </row>
    <row r="1611" spans="1:6" x14ac:dyDescent="0.25">
      <c r="A1611" s="239"/>
      <c r="B1611" s="487"/>
      <c r="C1611" s="229"/>
      <c r="D1611" s="224"/>
      <c r="E1611" s="224"/>
      <c r="F1611" s="240"/>
    </row>
    <row r="1612" spans="1:6" x14ac:dyDescent="0.25">
      <c r="A1612" s="239"/>
      <c r="B1612" s="487"/>
      <c r="C1612" s="229"/>
      <c r="D1612" s="224"/>
      <c r="E1612" s="224"/>
      <c r="F1612" s="240"/>
    </row>
    <row r="1613" spans="1:6" x14ac:dyDescent="0.25">
      <c r="A1613" s="239"/>
      <c r="B1613" s="487"/>
      <c r="C1613" s="229"/>
      <c r="D1613" s="224"/>
      <c r="E1613" s="224"/>
      <c r="F1613" s="240"/>
    </row>
    <row r="1614" spans="1:6" x14ac:dyDescent="0.25">
      <c r="A1614" s="239"/>
      <c r="B1614" s="487"/>
      <c r="C1614" s="229"/>
      <c r="D1614" s="224"/>
      <c r="E1614" s="224"/>
      <c r="F1614" s="240"/>
    </row>
    <row r="1615" spans="1:6" x14ac:dyDescent="0.25">
      <c r="A1615" s="239"/>
      <c r="B1615" s="487"/>
      <c r="C1615" s="229"/>
      <c r="D1615" s="224"/>
      <c r="E1615" s="224"/>
      <c r="F1615" s="240"/>
    </row>
    <row r="1616" spans="1:6" x14ac:dyDescent="0.25">
      <c r="A1616" s="239"/>
      <c r="B1616" s="487"/>
      <c r="C1616" s="229"/>
      <c r="D1616" s="224"/>
      <c r="E1616" s="224"/>
      <c r="F1616" s="240"/>
    </row>
    <row r="1617" spans="1:6" x14ac:dyDescent="0.25">
      <c r="A1617" s="239"/>
      <c r="B1617" s="487"/>
      <c r="C1617" s="229"/>
      <c r="D1617" s="224"/>
      <c r="E1617" s="224"/>
      <c r="F1617" s="240"/>
    </row>
    <row r="1618" spans="1:6" x14ac:dyDescent="0.25">
      <c r="A1618" s="239"/>
      <c r="B1618" s="487"/>
      <c r="C1618" s="229"/>
      <c r="D1618" s="224"/>
      <c r="E1618" s="224"/>
      <c r="F1618" s="240"/>
    </row>
    <row r="1619" spans="1:6" x14ac:dyDescent="0.25">
      <c r="A1619" s="239"/>
      <c r="B1619" s="487"/>
      <c r="C1619" s="229"/>
      <c r="D1619" s="224"/>
      <c r="E1619" s="224"/>
      <c r="F1619" s="240"/>
    </row>
    <row r="1620" spans="1:6" x14ac:dyDescent="0.25">
      <c r="A1620" s="239"/>
      <c r="B1620" s="487"/>
      <c r="C1620" s="229"/>
      <c r="D1620" s="224"/>
      <c r="E1620" s="224"/>
      <c r="F1620" s="240"/>
    </row>
    <row r="1622" spans="1:6" s="229" customFormat="1" x14ac:dyDescent="0.25">
      <c r="A1622" s="188"/>
      <c r="B1622" s="231"/>
      <c r="C1622" s="189"/>
      <c r="D1622" s="190"/>
      <c r="E1622" s="190"/>
      <c r="F1622" s="191"/>
    </row>
    <row r="1623" spans="1:6" s="229" customFormat="1" x14ac:dyDescent="0.25">
      <c r="A1623" s="188"/>
      <c r="B1623" s="231"/>
      <c r="C1623" s="189"/>
      <c r="D1623" s="190"/>
      <c r="E1623" s="190"/>
      <c r="F1623" s="191"/>
    </row>
    <row r="1624" spans="1:6" s="229" customFormat="1" x14ac:dyDescent="0.25">
      <c r="A1624" s="188"/>
      <c r="B1624" s="231"/>
      <c r="C1624" s="189"/>
      <c r="D1624" s="190"/>
      <c r="E1624" s="190"/>
      <c r="F1624" s="191"/>
    </row>
    <row r="1625" spans="1:6" s="229" customFormat="1" x14ac:dyDescent="0.25">
      <c r="A1625" s="188"/>
      <c r="B1625" s="231"/>
      <c r="C1625" s="189"/>
      <c r="D1625" s="190"/>
      <c r="E1625" s="190"/>
      <c r="F1625" s="191"/>
    </row>
    <row r="1626" spans="1:6" s="229" customFormat="1" x14ac:dyDescent="0.25">
      <c r="A1626" s="188"/>
      <c r="B1626" s="231"/>
      <c r="C1626" s="189"/>
      <c r="D1626" s="190"/>
      <c r="E1626" s="190"/>
      <c r="F1626" s="191"/>
    </row>
    <row r="1627" spans="1:6" s="229" customFormat="1" x14ac:dyDescent="0.25">
      <c r="A1627" s="188"/>
      <c r="B1627" s="231"/>
      <c r="C1627" s="189"/>
      <c r="D1627" s="190"/>
      <c r="E1627" s="190"/>
      <c r="F1627" s="191"/>
    </row>
    <row r="1628" spans="1:6" s="229" customFormat="1" x14ac:dyDescent="0.25">
      <c r="A1628" s="188"/>
      <c r="B1628" s="231"/>
      <c r="C1628" s="189"/>
      <c r="D1628" s="190"/>
      <c r="E1628" s="190"/>
      <c r="F1628" s="191"/>
    </row>
    <row r="1629" spans="1:6" s="229" customFormat="1" x14ac:dyDescent="0.25">
      <c r="A1629" s="188"/>
      <c r="B1629" s="231"/>
      <c r="C1629" s="189"/>
      <c r="D1629" s="190"/>
      <c r="E1629" s="190"/>
      <c r="F1629" s="191"/>
    </row>
    <row r="1630" spans="1:6" s="229" customFormat="1" x14ac:dyDescent="0.25">
      <c r="A1630" s="188"/>
      <c r="B1630" s="231"/>
      <c r="C1630" s="189"/>
      <c r="D1630" s="190"/>
      <c r="E1630" s="190"/>
      <c r="F1630" s="191"/>
    </row>
    <row r="1631" spans="1:6" s="229" customFormat="1" x14ac:dyDescent="0.25">
      <c r="A1631" s="188"/>
      <c r="B1631" s="231"/>
      <c r="C1631" s="189"/>
      <c r="D1631" s="190"/>
      <c r="E1631" s="190"/>
      <c r="F1631" s="191"/>
    </row>
    <row r="1632" spans="1:6" s="229" customFormat="1" x14ac:dyDescent="0.25">
      <c r="A1632" s="188"/>
      <c r="B1632" s="231"/>
      <c r="C1632" s="189"/>
      <c r="D1632" s="190"/>
      <c r="E1632" s="190"/>
      <c r="F1632" s="191"/>
    </row>
    <row r="1633" spans="1:6" s="229" customFormat="1" x14ac:dyDescent="0.25">
      <c r="A1633" s="188"/>
      <c r="B1633" s="231"/>
      <c r="C1633" s="189"/>
      <c r="D1633" s="190"/>
      <c r="E1633" s="190"/>
      <c r="F1633" s="191"/>
    </row>
    <row r="1634" spans="1:6" s="229" customFormat="1" x14ac:dyDescent="0.25">
      <c r="A1634" s="188"/>
      <c r="B1634" s="231"/>
      <c r="C1634" s="189"/>
      <c r="D1634" s="190"/>
      <c r="E1634" s="190"/>
      <c r="F1634" s="191"/>
    </row>
    <row r="1635" spans="1:6" s="229" customFormat="1" x14ac:dyDescent="0.25">
      <c r="A1635" s="188"/>
      <c r="B1635" s="231"/>
      <c r="C1635" s="189"/>
      <c r="D1635" s="190"/>
      <c r="E1635" s="190"/>
      <c r="F1635" s="191"/>
    </row>
    <row r="1636" spans="1:6" s="229" customFormat="1" x14ac:dyDescent="0.25">
      <c r="A1636" s="188"/>
      <c r="B1636" s="231"/>
      <c r="C1636" s="189"/>
      <c r="D1636" s="190"/>
      <c r="E1636" s="190"/>
      <c r="F1636" s="191"/>
    </row>
    <row r="1637" spans="1:6" s="229" customFormat="1" x14ac:dyDescent="0.25">
      <c r="A1637" s="188"/>
      <c r="B1637" s="231"/>
      <c r="C1637" s="189"/>
      <c r="D1637" s="190"/>
      <c r="E1637" s="190"/>
      <c r="F1637" s="191"/>
    </row>
    <row r="1638" spans="1:6" s="229" customFormat="1" x14ac:dyDescent="0.25">
      <c r="A1638" s="188"/>
      <c r="B1638" s="231"/>
      <c r="C1638" s="189"/>
      <c r="D1638" s="190"/>
      <c r="E1638" s="190"/>
      <c r="F1638" s="191"/>
    </row>
    <row r="1639" spans="1:6" s="229" customFormat="1" x14ac:dyDescent="0.25">
      <c r="A1639" s="188"/>
      <c r="B1639" s="231"/>
      <c r="C1639" s="189"/>
      <c r="D1639" s="190"/>
      <c r="E1639" s="190"/>
      <c r="F1639" s="191"/>
    </row>
    <row r="1640" spans="1:6" s="229" customFormat="1" x14ac:dyDescent="0.25">
      <c r="A1640" s="188"/>
      <c r="B1640" s="231"/>
      <c r="C1640" s="189"/>
      <c r="D1640" s="190"/>
      <c r="E1640" s="190"/>
      <c r="F1640" s="191"/>
    </row>
    <row r="1641" spans="1:6" s="229" customFormat="1" x14ac:dyDescent="0.25">
      <c r="A1641" s="188"/>
      <c r="B1641" s="231"/>
      <c r="C1641" s="189"/>
      <c r="D1641" s="190"/>
      <c r="E1641" s="190"/>
      <c r="F1641" s="191"/>
    </row>
    <row r="1642" spans="1:6" s="229" customFormat="1" x14ac:dyDescent="0.25">
      <c r="A1642" s="188"/>
      <c r="B1642" s="231"/>
      <c r="C1642" s="189"/>
      <c r="D1642" s="190"/>
      <c r="E1642" s="190"/>
      <c r="F1642" s="191"/>
    </row>
    <row r="1643" spans="1:6" s="229" customFormat="1" x14ac:dyDescent="0.25">
      <c r="A1643" s="188"/>
      <c r="B1643" s="231"/>
      <c r="C1643" s="189"/>
      <c r="D1643" s="190"/>
      <c r="E1643" s="190"/>
      <c r="F1643" s="191"/>
    </row>
    <row r="1644" spans="1:6" s="229" customFormat="1" x14ac:dyDescent="0.25">
      <c r="A1644" s="188"/>
      <c r="B1644" s="231"/>
      <c r="C1644" s="189"/>
      <c r="D1644" s="190"/>
      <c r="E1644" s="190"/>
      <c r="F1644" s="191"/>
    </row>
    <row r="1645" spans="1:6" s="229" customFormat="1" x14ac:dyDescent="0.25">
      <c r="A1645" s="188"/>
      <c r="B1645" s="231"/>
      <c r="C1645" s="189"/>
      <c r="D1645" s="190"/>
      <c r="E1645" s="190"/>
      <c r="F1645" s="191"/>
    </row>
    <row r="1646" spans="1:6" s="229" customFormat="1" x14ac:dyDescent="0.25">
      <c r="A1646" s="188"/>
      <c r="B1646" s="231"/>
      <c r="C1646" s="189"/>
      <c r="D1646" s="190"/>
      <c r="E1646" s="190"/>
      <c r="F1646" s="191"/>
    </row>
    <row r="1647" spans="1:6" s="229" customFormat="1" x14ac:dyDescent="0.25">
      <c r="A1647" s="188"/>
      <c r="B1647" s="231"/>
      <c r="C1647" s="189"/>
      <c r="D1647" s="190"/>
      <c r="E1647" s="190"/>
      <c r="F1647" s="191"/>
    </row>
    <row r="1648" spans="1:6" s="229" customFormat="1" x14ac:dyDescent="0.25">
      <c r="A1648" s="188"/>
      <c r="B1648" s="231"/>
      <c r="C1648" s="189"/>
      <c r="D1648" s="190"/>
      <c r="E1648" s="190"/>
      <c r="F1648" s="191"/>
    </row>
    <row r="1649" spans="1:6" s="229" customFormat="1" x14ac:dyDescent="0.25">
      <c r="A1649" s="188"/>
      <c r="B1649" s="231"/>
      <c r="C1649" s="189"/>
      <c r="D1649" s="190"/>
      <c r="E1649" s="190"/>
      <c r="F1649" s="191"/>
    </row>
    <row r="1650" spans="1:6" s="229" customFormat="1" x14ac:dyDescent="0.25">
      <c r="A1650" s="188"/>
      <c r="B1650" s="231"/>
      <c r="C1650" s="189"/>
      <c r="D1650" s="190"/>
      <c r="E1650" s="190"/>
      <c r="F1650" s="191"/>
    </row>
    <row r="1651" spans="1:6" s="229" customFormat="1" x14ac:dyDescent="0.25">
      <c r="A1651" s="188"/>
      <c r="B1651" s="231"/>
      <c r="C1651" s="189"/>
      <c r="D1651" s="190"/>
      <c r="E1651" s="190"/>
      <c r="F1651" s="191"/>
    </row>
    <row r="1652" spans="1:6" s="229" customFormat="1" x14ac:dyDescent="0.25">
      <c r="A1652" s="188"/>
      <c r="B1652" s="231"/>
      <c r="C1652" s="189"/>
      <c r="D1652" s="190"/>
      <c r="E1652" s="190"/>
      <c r="F1652" s="191"/>
    </row>
    <row r="1653" spans="1:6" s="229" customFormat="1" x14ac:dyDescent="0.25">
      <c r="A1653" s="188"/>
      <c r="B1653" s="231"/>
      <c r="C1653" s="189"/>
      <c r="D1653" s="190"/>
      <c r="E1653" s="190"/>
      <c r="F1653" s="191"/>
    </row>
    <row r="1654" spans="1:6" s="229" customFormat="1" x14ac:dyDescent="0.25">
      <c r="A1654" s="188"/>
      <c r="B1654" s="231"/>
      <c r="C1654" s="189"/>
      <c r="D1654" s="190"/>
      <c r="E1654" s="190"/>
      <c r="F1654" s="191"/>
    </row>
    <row r="1655" spans="1:6" s="229" customFormat="1" x14ac:dyDescent="0.25">
      <c r="A1655" s="188"/>
      <c r="B1655" s="231"/>
      <c r="C1655" s="189"/>
      <c r="D1655" s="190"/>
      <c r="E1655" s="190"/>
      <c r="F1655" s="191"/>
    </row>
    <row r="1656" spans="1:6" s="229" customFormat="1" x14ac:dyDescent="0.25">
      <c r="A1656" s="188"/>
      <c r="B1656" s="231"/>
      <c r="C1656" s="189"/>
      <c r="D1656" s="190"/>
      <c r="E1656" s="190"/>
      <c r="F1656" s="191"/>
    </row>
    <row r="1657" spans="1:6" s="229" customFormat="1" x14ac:dyDescent="0.25">
      <c r="A1657" s="188"/>
      <c r="B1657" s="231"/>
      <c r="C1657" s="189"/>
      <c r="D1657" s="190"/>
      <c r="E1657" s="190"/>
      <c r="F1657" s="191"/>
    </row>
    <row r="1658" spans="1:6" s="229" customFormat="1" x14ac:dyDescent="0.25">
      <c r="A1658" s="188"/>
      <c r="B1658" s="231"/>
      <c r="C1658" s="189"/>
      <c r="D1658" s="190"/>
      <c r="E1658" s="190"/>
      <c r="F1658" s="191"/>
    </row>
    <row r="1659" spans="1:6" s="229" customFormat="1" x14ac:dyDescent="0.25">
      <c r="A1659" s="188"/>
      <c r="B1659" s="231"/>
      <c r="C1659" s="189"/>
      <c r="D1659" s="190"/>
      <c r="E1659" s="190"/>
      <c r="F1659" s="191"/>
    </row>
    <row r="1660" spans="1:6" s="229" customFormat="1" x14ac:dyDescent="0.25">
      <c r="A1660" s="188"/>
      <c r="B1660" s="231"/>
      <c r="C1660" s="189"/>
      <c r="D1660" s="190"/>
      <c r="E1660" s="190"/>
      <c r="F1660" s="191"/>
    </row>
    <row r="1661" spans="1:6" s="229" customFormat="1" x14ac:dyDescent="0.25">
      <c r="A1661" s="188"/>
      <c r="B1661" s="231"/>
      <c r="C1661" s="189"/>
      <c r="D1661" s="190"/>
      <c r="E1661" s="190"/>
      <c r="F1661" s="191"/>
    </row>
    <row r="1662" spans="1:6" s="229" customFormat="1" x14ac:dyDescent="0.25">
      <c r="A1662" s="188"/>
      <c r="B1662" s="231"/>
      <c r="C1662" s="189"/>
      <c r="D1662" s="190"/>
      <c r="E1662" s="190"/>
      <c r="F1662" s="191"/>
    </row>
    <row r="1663" spans="1:6" s="229" customFormat="1" x14ac:dyDescent="0.25">
      <c r="A1663" s="188"/>
      <c r="B1663" s="231"/>
      <c r="C1663" s="189"/>
      <c r="D1663" s="190"/>
      <c r="E1663" s="190"/>
      <c r="F1663" s="191"/>
    </row>
    <row r="1664" spans="1:6" s="229" customFormat="1" x14ac:dyDescent="0.25">
      <c r="A1664" s="188"/>
      <c r="B1664" s="231"/>
      <c r="C1664" s="189"/>
      <c r="D1664" s="190"/>
      <c r="E1664" s="190"/>
      <c r="F1664" s="191"/>
    </row>
    <row r="1665" spans="1:6" s="229" customFormat="1" x14ac:dyDescent="0.25">
      <c r="A1665" s="188"/>
      <c r="B1665" s="231"/>
      <c r="C1665" s="189"/>
      <c r="D1665" s="190"/>
      <c r="E1665" s="190"/>
      <c r="F1665" s="191"/>
    </row>
    <row r="1666" spans="1:6" s="229" customFormat="1" x14ac:dyDescent="0.25">
      <c r="A1666" s="188"/>
      <c r="B1666" s="231"/>
      <c r="C1666" s="189"/>
      <c r="D1666" s="190"/>
      <c r="E1666" s="190"/>
      <c r="F1666" s="191"/>
    </row>
    <row r="1667" spans="1:6" s="229" customFormat="1" x14ac:dyDescent="0.25">
      <c r="A1667" s="188"/>
      <c r="B1667" s="231"/>
      <c r="C1667" s="189"/>
      <c r="D1667" s="190"/>
      <c r="E1667" s="190"/>
      <c r="F1667" s="191"/>
    </row>
    <row r="1668" spans="1:6" s="229" customFormat="1" x14ac:dyDescent="0.25">
      <c r="A1668" s="188"/>
      <c r="B1668" s="231"/>
      <c r="C1668" s="189"/>
      <c r="D1668" s="190"/>
      <c r="E1668" s="190"/>
      <c r="F1668" s="191"/>
    </row>
    <row r="1669" spans="1:6" s="229" customFormat="1" x14ac:dyDescent="0.25">
      <c r="A1669" s="188"/>
      <c r="B1669" s="231"/>
      <c r="C1669" s="189"/>
      <c r="D1669" s="190"/>
      <c r="E1669" s="190"/>
      <c r="F1669" s="191"/>
    </row>
    <row r="1670" spans="1:6" s="229" customFormat="1" x14ac:dyDescent="0.25">
      <c r="A1670" s="188"/>
      <c r="B1670" s="231"/>
      <c r="C1670" s="189"/>
      <c r="D1670" s="190"/>
      <c r="E1670" s="190"/>
      <c r="F1670" s="191"/>
    </row>
    <row r="1671" spans="1:6" s="229" customFormat="1" x14ac:dyDescent="0.25">
      <c r="A1671" s="188"/>
      <c r="B1671" s="231"/>
      <c r="C1671" s="189"/>
      <c r="D1671" s="190"/>
      <c r="E1671" s="190"/>
      <c r="F1671" s="191"/>
    </row>
    <row r="1672" spans="1:6" s="229" customFormat="1" x14ac:dyDescent="0.25">
      <c r="A1672" s="188"/>
      <c r="B1672" s="231"/>
      <c r="C1672" s="189"/>
      <c r="D1672" s="190"/>
      <c r="E1672" s="190"/>
      <c r="F1672" s="191"/>
    </row>
    <row r="1673" spans="1:6" s="229" customFormat="1" x14ac:dyDescent="0.25">
      <c r="A1673" s="188"/>
      <c r="B1673" s="231"/>
      <c r="C1673" s="189"/>
      <c r="D1673" s="190"/>
      <c r="E1673" s="190"/>
      <c r="F1673" s="191"/>
    </row>
    <row r="1674" spans="1:6" s="229" customFormat="1" x14ac:dyDescent="0.25">
      <c r="A1674" s="188"/>
      <c r="B1674" s="231"/>
      <c r="C1674" s="189"/>
      <c r="D1674" s="190"/>
      <c r="E1674" s="190"/>
      <c r="F1674" s="191"/>
    </row>
    <row r="1675" spans="1:6" s="229" customFormat="1" x14ac:dyDescent="0.25">
      <c r="A1675" s="188"/>
      <c r="B1675" s="231"/>
      <c r="C1675" s="189"/>
      <c r="D1675" s="190"/>
      <c r="E1675" s="190"/>
      <c r="F1675" s="191"/>
    </row>
    <row r="1676" spans="1:6" s="229" customFormat="1" x14ac:dyDescent="0.25">
      <c r="A1676" s="188"/>
      <c r="B1676" s="231"/>
      <c r="C1676" s="189"/>
      <c r="D1676" s="190"/>
      <c r="E1676" s="190"/>
      <c r="F1676" s="191"/>
    </row>
    <row r="1677" spans="1:6" s="229" customFormat="1" x14ac:dyDescent="0.25">
      <c r="A1677" s="188"/>
      <c r="B1677" s="231"/>
      <c r="C1677" s="189"/>
      <c r="D1677" s="190"/>
      <c r="E1677" s="190"/>
      <c r="F1677" s="191"/>
    </row>
    <row r="1678" spans="1:6" s="229" customFormat="1" x14ac:dyDescent="0.25">
      <c r="A1678" s="188"/>
      <c r="B1678" s="231"/>
      <c r="C1678" s="189"/>
      <c r="D1678" s="190"/>
      <c r="E1678" s="190"/>
      <c r="F1678" s="191"/>
    </row>
    <row r="1679" spans="1:6" s="229" customFormat="1" x14ac:dyDescent="0.25">
      <c r="A1679" s="188"/>
      <c r="B1679" s="231"/>
      <c r="C1679" s="189"/>
      <c r="D1679" s="190"/>
      <c r="E1679" s="190"/>
      <c r="F1679" s="191"/>
    </row>
    <row r="1680" spans="1:6" s="229" customFormat="1" x14ac:dyDescent="0.25">
      <c r="A1680" s="188"/>
      <c r="B1680" s="231"/>
      <c r="C1680" s="189"/>
      <c r="D1680" s="190"/>
      <c r="E1680" s="190"/>
      <c r="F1680" s="191"/>
    </row>
    <row r="1681" spans="1:6" s="229" customFormat="1" x14ac:dyDescent="0.25">
      <c r="A1681" s="188"/>
      <c r="B1681" s="231"/>
      <c r="C1681" s="189"/>
      <c r="D1681" s="190"/>
      <c r="E1681" s="190"/>
      <c r="F1681" s="191"/>
    </row>
    <row r="1682" spans="1:6" s="229" customFormat="1" x14ac:dyDescent="0.25">
      <c r="A1682" s="188"/>
      <c r="B1682" s="231"/>
      <c r="C1682" s="189"/>
      <c r="D1682" s="190"/>
      <c r="E1682" s="190"/>
      <c r="F1682" s="191"/>
    </row>
    <row r="1683" spans="1:6" s="229" customFormat="1" x14ac:dyDescent="0.25">
      <c r="A1683" s="188"/>
      <c r="B1683" s="231"/>
      <c r="C1683" s="189"/>
      <c r="D1683" s="190"/>
      <c r="E1683" s="190"/>
      <c r="F1683" s="191"/>
    </row>
    <row r="1684" spans="1:6" s="229" customFormat="1" x14ac:dyDescent="0.25">
      <c r="A1684" s="188"/>
      <c r="B1684" s="231"/>
      <c r="C1684" s="189"/>
      <c r="D1684" s="190"/>
      <c r="E1684" s="190"/>
      <c r="F1684" s="191"/>
    </row>
    <row r="1685" spans="1:6" s="229" customFormat="1" x14ac:dyDescent="0.25">
      <c r="A1685" s="188"/>
      <c r="B1685" s="231"/>
      <c r="C1685" s="189"/>
      <c r="D1685" s="190"/>
      <c r="E1685" s="190"/>
      <c r="F1685" s="191"/>
    </row>
    <row r="1686" spans="1:6" s="229" customFormat="1" x14ac:dyDescent="0.25">
      <c r="A1686" s="188"/>
      <c r="B1686" s="231"/>
      <c r="C1686" s="189"/>
      <c r="D1686" s="190"/>
      <c r="E1686" s="190"/>
      <c r="F1686" s="191"/>
    </row>
    <row r="1687" spans="1:6" s="229" customFormat="1" x14ac:dyDescent="0.25">
      <c r="A1687" s="188"/>
      <c r="B1687" s="231"/>
      <c r="C1687" s="189"/>
      <c r="D1687" s="190"/>
      <c r="E1687" s="190"/>
      <c r="F1687" s="191"/>
    </row>
    <row r="1688" spans="1:6" s="229" customFormat="1" x14ac:dyDescent="0.25">
      <c r="A1688" s="188"/>
      <c r="B1688" s="231"/>
      <c r="C1688" s="189"/>
      <c r="D1688" s="190"/>
      <c r="E1688" s="190"/>
      <c r="F1688" s="191"/>
    </row>
    <row r="1689" spans="1:6" s="229" customFormat="1" x14ac:dyDescent="0.25">
      <c r="A1689" s="188"/>
      <c r="B1689" s="231"/>
      <c r="C1689" s="189"/>
      <c r="D1689" s="190"/>
      <c r="E1689" s="190"/>
      <c r="F1689" s="191"/>
    </row>
    <row r="1690" spans="1:6" s="229" customFormat="1" x14ac:dyDescent="0.25">
      <c r="A1690" s="188"/>
      <c r="B1690" s="231"/>
      <c r="C1690" s="189"/>
      <c r="D1690" s="190"/>
      <c r="E1690" s="190"/>
      <c r="F1690" s="191"/>
    </row>
    <row r="1691" spans="1:6" s="229" customFormat="1" x14ac:dyDescent="0.25">
      <c r="A1691" s="188"/>
      <c r="B1691" s="231"/>
      <c r="C1691" s="189"/>
      <c r="D1691" s="190"/>
      <c r="E1691" s="190"/>
      <c r="F1691" s="191"/>
    </row>
    <row r="1692" spans="1:6" s="229" customFormat="1" x14ac:dyDescent="0.25">
      <c r="A1692" s="188"/>
      <c r="B1692" s="231"/>
      <c r="C1692" s="189"/>
      <c r="D1692" s="190"/>
      <c r="E1692" s="190"/>
      <c r="F1692" s="191"/>
    </row>
    <row r="1693" spans="1:6" s="229" customFormat="1" x14ac:dyDescent="0.25">
      <c r="A1693" s="188"/>
      <c r="B1693" s="231"/>
      <c r="C1693" s="189"/>
      <c r="D1693" s="190"/>
      <c r="E1693" s="190"/>
      <c r="F1693" s="191"/>
    </row>
    <row r="1694" spans="1:6" s="229" customFormat="1" x14ac:dyDescent="0.25">
      <c r="A1694" s="188"/>
      <c r="B1694" s="231"/>
      <c r="C1694" s="189"/>
      <c r="D1694" s="190"/>
      <c r="E1694" s="190"/>
      <c r="F1694" s="191"/>
    </row>
    <row r="1695" spans="1:6" s="229" customFormat="1" x14ac:dyDescent="0.25">
      <c r="A1695" s="188"/>
      <c r="B1695" s="231"/>
      <c r="C1695" s="189"/>
      <c r="D1695" s="190"/>
      <c r="E1695" s="190"/>
      <c r="F1695" s="191"/>
    </row>
    <row r="1696" spans="1:6" s="229" customFormat="1" x14ac:dyDescent="0.25">
      <c r="A1696" s="188"/>
      <c r="B1696" s="231"/>
      <c r="C1696" s="189"/>
      <c r="D1696" s="190"/>
      <c r="E1696" s="190"/>
      <c r="F1696" s="191"/>
    </row>
    <row r="1697" spans="1:6" s="229" customFormat="1" x14ac:dyDescent="0.25">
      <c r="A1697" s="188"/>
      <c r="B1697" s="231"/>
      <c r="C1697" s="189"/>
      <c r="D1697" s="190"/>
      <c r="E1697" s="190"/>
      <c r="F1697" s="191"/>
    </row>
    <row r="1698" spans="1:6" s="229" customFormat="1" x14ac:dyDescent="0.25">
      <c r="A1698" s="188"/>
      <c r="B1698" s="231"/>
      <c r="C1698" s="189"/>
      <c r="D1698" s="190"/>
      <c r="E1698" s="190"/>
      <c r="F1698" s="191"/>
    </row>
    <row r="1699" spans="1:6" s="229" customFormat="1" x14ac:dyDescent="0.25">
      <c r="A1699" s="188"/>
      <c r="B1699" s="231"/>
      <c r="C1699" s="189"/>
      <c r="D1699" s="190"/>
      <c r="E1699" s="190"/>
      <c r="F1699" s="191"/>
    </row>
    <row r="1700" spans="1:6" s="229" customFormat="1" x14ac:dyDescent="0.25">
      <c r="A1700" s="188"/>
      <c r="B1700" s="231"/>
      <c r="C1700" s="189"/>
      <c r="D1700" s="190"/>
      <c r="E1700" s="190"/>
      <c r="F1700" s="191"/>
    </row>
    <row r="1701" spans="1:6" s="229" customFormat="1" x14ac:dyDescent="0.25">
      <c r="A1701" s="188"/>
      <c r="B1701" s="231"/>
      <c r="C1701" s="189"/>
      <c r="D1701" s="190"/>
      <c r="E1701" s="190"/>
      <c r="F1701" s="191"/>
    </row>
    <row r="1718" spans="1:6" s="229" customFormat="1" x14ac:dyDescent="0.25">
      <c r="A1718" s="188"/>
      <c r="B1718" s="231"/>
      <c r="C1718" s="189"/>
      <c r="D1718" s="190"/>
      <c r="E1718" s="190"/>
      <c r="F1718" s="191"/>
    </row>
    <row r="1719" spans="1:6" s="229" customFormat="1" x14ac:dyDescent="0.25">
      <c r="A1719" s="188"/>
      <c r="B1719" s="231"/>
      <c r="C1719" s="189"/>
      <c r="D1719" s="190"/>
      <c r="E1719" s="190"/>
      <c r="F1719" s="191"/>
    </row>
    <row r="1720" spans="1:6" s="229" customFormat="1" x14ac:dyDescent="0.25">
      <c r="A1720" s="188"/>
      <c r="B1720" s="231"/>
      <c r="C1720" s="189"/>
      <c r="D1720" s="190"/>
      <c r="E1720" s="190"/>
      <c r="F1720" s="191"/>
    </row>
    <row r="1721" spans="1:6" s="229" customFormat="1" x14ac:dyDescent="0.25">
      <c r="A1721" s="188"/>
      <c r="B1721" s="231"/>
      <c r="C1721" s="189"/>
      <c r="D1721" s="190"/>
      <c r="E1721" s="190"/>
      <c r="F1721" s="191"/>
    </row>
    <row r="1722" spans="1:6" s="229" customFormat="1" x14ac:dyDescent="0.25">
      <c r="A1722" s="188"/>
      <c r="B1722" s="231"/>
      <c r="C1722" s="189"/>
      <c r="D1722" s="190"/>
      <c r="E1722" s="190"/>
      <c r="F1722" s="191"/>
    </row>
    <row r="1723" spans="1:6" s="229" customFormat="1" x14ac:dyDescent="0.25">
      <c r="A1723" s="188"/>
      <c r="B1723" s="231"/>
      <c r="C1723" s="189"/>
      <c r="D1723" s="190"/>
      <c r="E1723" s="190"/>
      <c r="F1723" s="191"/>
    </row>
    <row r="1724" spans="1:6" s="229" customFormat="1" x14ac:dyDescent="0.25">
      <c r="A1724" s="188"/>
      <c r="B1724" s="231"/>
      <c r="C1724" s="189"/>
      <c r="D1724" s="190"/>
      <c r="E1724" s="190"/>
      <c r="F1724" s="191"/>
    </row>
    <row r="1725" spans="1:6" s="229" customFormat="1" x14ac:dyDescent="0.25">
      <c r="A1725" s="188"/>
      <c r="B1725" s="231"/>
      <c r="C1725" s="189"/>
      <c r="D1725" s="190"/>
      <c r="E1725" s="190"/>
      <c r="F1725" s="191"/>
    </row>
    <row r="1726" spans="1:6" s="229" customFormat="1" x14ac:dyDescent="0.25">
      <c r="A1726" s="188"/>
      <c r="B1726" s="231"/>
      <c r="C1726" s="189"/>
      <c r="D1726" s="190"/>
      <c r="E1726" s="190"/>
      <c r="F1726" s="191"/>
    </row>
    <row r="1727" spans="1:6" s="229" customFormat="1" x14ac:dyDescent="0.25">
      <c r="A1727" s="188"/>
      <c r="B1727" s="231"/>
      <c r="C1727" s="189"/>
      <c r="D1727" s="190"/>
      <c r="E1727" s="190"/>
      <c r="F1727" s="191"/>
    </row>
    <row r="1728" spans="1:6" s="229" customFormat="1" x14ac:dyDescent="0.25">
      <c r="A1728" s="188"/>
      <c r="B1728" s="231"/>
      <c r="C1728" s="189"/>
      <c r="D1728" s="190"/>
      <c r="E1728" s="190"/>
      <c r="F1728" s="191"/>
    </row>
    <row r="1729" spans="1:6" s="229" customFormat="1" x14ac:dyDescent="0.25">
      <c r="A1729" s="188"/>
      <c r="B1729" s="231"/>
      <c r="C1729" s="189"/>
      <c r="D1729" s="190"/>
      <c r="E1729" s="190"/>
      <c r="F1729" s="191"/>
    </row>
    <row r="1730" spans="1:6" s="229" customFormat="1" x14ac:dyDescent="0.25">
      <c r="A1730" s="188"/>
      <c r="B1730" s="231"/>
      <c r="C1730" s="189"/>
      <c r="D1730" s="190"/>
      <c r="E1730" s="190"/>
      <c r="F1730" s="191"/>
    </row>
    <row r="1731" spans="1:6" s="229" customFormat="1" x14ac:dyDescent="0.25">
      <c r="A1731" s="188"/>
      <c r="B1731" s="231"/>
      <c r="C1731" s="189"/>
      <c r="D1731" s="190"/>
      <c r="E1731" s="190"/>
      <c r="F1731" s="191"/>
    </row>
    <row r="1732" spans="1:6" s="229" customFormat="1" x14ac:dyDescent="0.25">
      <c r="A1732" s="188"/>
      <c r="B1732" s="231"/>
      <c r="C1732" s="189"/>
      <c r="D1732" s="190"/>
      <c r="E1732" s="190"/>
      <c r="F1732" s="191"/>
    </row>
    <row r="1733" spans="1:6" s="229" customFormat="1" x14ac:dyDescent="0.25">
      <c r="A1733" s="188"/>
      <c r="B1733" s="231"/>
      <c r="C1733" s="189"/>
      <c r="D1733" s="190"/>
      <c r="E1733" s="190"/>
      <c r="F1733" s="191"/>
    </row>
    <row r="1734" spans="1:6" s="229" customFormat="1" x14ac:dyDescent="0.25">
      <c r="A1734" s="188"/>
      <c r="B1734" s="231"/>
      <c r="C1734" s="189"/>
      <c r="D1734" s="190"/>
      <c r="E1734" s="190"/>
      <c r="F1734" s="191"/>
    </row>
    <row r="1735" spans="1:6" s="229" customFormat="1" x14ac:dyDescent="0.25">
      <c r="A1735" s="188"/>
      <c r="B1735" s="231"/>
      <c r="C1735" s="189"/>
      <c r="D1735" s="190"/>
      <c r="E1735" s="190"/>
      <c r="F1735" s="191"/>
    </row>
    <row r="1736" spans="1:6" s="229" customFormat="1" x14ac:dyDescent="0.25">
      <c r="A1736" s="188"/>
      <c r="B1736" s="231"/>
      <c r="C1736" s="189"/>
      <c r="D1736" s="190"/>
      <c r="E1736" s="190"/>
      <c r="F1736" s="191"/>
    </row>
    <row r="1737" spans="1:6" s="229" customFormat="1" x14ac:dyDescent="0.25">
      <c r="A1737" s="188"/>
      <c r="B1737" s="231"/>
      <c r="C1737" s="189"/>
      <c r="D1737" s="190"/>
      <c r="E1737" s="190"/>
      <c r="F1737" s="191"/>
    </row>
    <row r="1738" spans="1:6" s="229" customFormat="1" x14ac:dyDescent="0.25">
      <c r="A1738" s="188"/>
      <c r="B1738" s="231"/>
      <c r="C1738" s="189"/>
      <c r="D1738" s="190"/>
      <c r="E1738" s="190"/>
      <c r="F1738" s="191"/>
    </row>
    <row r="1739" spans="1:6" s="229" customFormat="1" x14ac:dyDescent="0.25">
      <c r="A1739" s="188"/>
      <c r="B1739" s="231"/>
      <c r="C1739" s="189"/>
      <c r="D1739" s="190"/>
      <c r="E1739" s="190"/>
      <c r="F1739" s="191"/>
    </row>
    <row r="1740" spans="1:6" s="229" customFormat="1" x14ac:dyDescent="0.25">
      <c r="A1740" s="188"/>
      <c r="B1740" s="231"/>
      <c r="C1740" s="189"/>
      <c r="D1740" s="190"/>
      <c r="E1740" s="190"/>
      <c r="F1740" s="191"/>
    </row>
    <row r="1741" spans="1:6" s="229" customFormat="1" x14ac:dyDescent="0.25">
      <c r="A1741" s="188"/>
      <c r="B1741" s="231"/>
      <c r="C1741" s="189"/>
      <c r="D1741" s="190"/>
      <c r="E1741" s="190"/>
      <c r="F1741" s="191"/>
    </row>
    <row r="1742" spans="1:6" s="229" customFormat="1" x14ac:dyDescent="0.25">
      <c r="A1742" s="188"/>
      <c r="B1742" s="231"/>
      <c r="C1742" s="189"/>
      <c r="D1742" s="190"/>
      <c r="E1742" s="190"/>
      <c r="F1742" s="191"/>
    </row>
    <row r="1743" spans="1:6" s="229" customFormat="1" x14ac:dyDescent="0.25">
      <c r="A1743" s="188"/>
      <c r="B1743" s="231"/>
      <c r="C1743" s="189"/>
      <c r="D1743" s="190"/>
      <c r="E1743" s="190"/>
      <c r="F1743" s="191"/>
    </row>
    <row r="1744" spans="1:6" s="229" customFormat="1" x14ac:dyDescent="0.25">
      <c r="A1744" s="188"/>
      <c r="B1744" s="231"/>
      <c r="C1744" s="189"/>
      <c r="D1744" s="190"/>
      <c r="E1744" s="190"/>
      <c r="F1744" s="191"/>
    </row>
    <row r="1745" spans="1:6" s="229" customFormat="1" x14ac:dyDescent="0.25">
      <c r="A1745" s="188"/>
      <c r="B1745" s="231"/>
      <c r="C1745" s="189"/>
      <c r="D1745" s="190"/>
      <c r="E1745" s="190"/>
      <c r="F1745" s="191"/>
    </row>
    <row r="1746" spans="1:6" s="229" customFormat="1" x14ac:dyDescent="0.25">
      <c r="A1746" s="188"/>
      <c r="B1746" s="231"/>
      <c r="C1746" s="189"/>
      <c r="D1746" s="190"/>
      <c r="E1746" s="190"/>
      <c r="F1746" s="191"/>
    </row>
    <row r="1747" spans="1:6" s="229" customFormat="1" x14ac:dyDescent="0.25">
      <c r="A1747" s="188"/>
      <c r="B1747" s="231"/>
      <c r="C1747" s="189"/>
      <c r="D1747" s="190"/>
      <c r="E1747" s="190"/>
      <c r="F1747" s="191"/>
    </row>
    <row r="1748" spans="1:6" s="229" customFormat="1" x14ac:dyDescent="0.25">
      <c r="A1748" s="188"/>
      <c r="B1748" s="231"/>
      <c r="C1748" s="189"/>
      <c r="D1748" s="190"/>
      <c r="E1748" s="190"/>
      <c r="F1748" s="191"/>
    </row>
    <row r="1749" spans="1:6" s="229" customFormat="1" x14ac:dyDescent="0.25">
      <c r="A1749" s="188"/>
      <c r="B1749" s="231"/>
      <c r="C1749" s="189"/>
      <c r="D1749" s="190"/>
      <c r="E1749" s="190"/>
      <c r="F1749" s="191"/>
    </row>
    <row r="1750" spans="1:6" s="227" customFormat="1" x14ac:dyDescent="0.25">
      <c r="A1750" s="188"/>
      <c r="B1750" s="231"/>
      <c r="C1750" s="189"/>
      <c r="D1750" s="190"/>
      <c r="E1750" s="190"/>
      <c r="F1750" s="191"/>
    </row>
    <row r="1751" spans="1:6" s="227" customFormat="1" x14ac:dyDescent="0.25">
      <c r="A1751" s="188"/>
      <c r="B1751" s="231"/>
      <c r="C1751" s="189"/>
      <c r="D1751" s="190"/>
      <c r="E1751" s="190"/>
      <c r="F1751" s="191"/>
    </row>
    <row r="1752" spans="1:6" s="227" customFormat="1" x14ac:dyDescent="0.25">
      <c r="A1752" s="188"/>
      <c r="B1752" s="231"/>
      <c r="C1752" s="189"/>
      <c r="D1752" s="190"/>
      <c r="E1752" s="190"/>
      <c r="F1752" s="191"/>
    </row>
    <row r="1753" spans="1:6" s="227" customFormat="1" x14ac:dyDescent="0.25">
      <c r="A1753" s="188"/>
      <c r="B1753" s="231"/>
      <c r="C1753" s="189"/>
      <c r="D1753" s="190"/>
      <c r="E1753" s="190"/>
      <c r="F1753" s="191"/>
    </row>
    <row r="1754" spans="1:6" s="227" customFormat="1" x14ac:dyDescent="0.25">
      <c r="A1754" s="188"/>
      <c r="B1754" s="231"/>
      <c r="C1754" s="189"/>
      <c r="D1754" s="190"/>
      <c r="E1754" s="190"/>
      <c r="F1754" s="191"/>
    </row>
    <row r="1755" spans="1:6" s="227" customFormat="1" x14ac:dyDescent="0.25">
      <c r="A1755" s="188"/>
      <c r="B1755" s="231"/>
      <c r="C1755" s="189"/>
      <c r="D1755" s="190"/>
      <c r="E1755" s="190"/>
      <c r="F1755" s="191"/>
    </row>
    <row r="1756" spans="1:6" s="227" customFormat="1" x14ac:dyDescent="0.25">
      <c r="A1756" s="188"/>
      <c r="B1756" s="231"/>
      <c r="C1756" s="189"/>
      <c r="D1756" s="190"/>
      <c r="E1756" s="190"/>
      <c r="F1756" s="191"/>
    </row>
    <row r="1757" spans="1:6" s="227" customFormat="1" x14ac:dyDescent="0.25">
      <c r="A1757" s="188"/>
      <c r="B1757" s="231"/>
      <c r="C1757" s="189"/>
      <c r="D1757" s="190"/>
      <c r="E1757" s="190"/>
      <c r="F1757" s="191"/>
    </row>
    <row r="1758" spans="1:6" s="227" customFormat="1" x14ac:dyDescent="0.25">
      <c r="A1758" s="188"/>
      <c r="B1758" s="231"/>
      <c r="C1758" s="189"/>
      <c r="D1758" s="190"/>
      <c r="E1758" s="190"/>
      <c r="F1758" s="191"/>
    </row>
    <row r="1759" spans="1:6" s="227" customFormat="1" x14ac:dyDescent="0.25">
      <c r="A1759" s="188"/>
      <c r="B1759" s="231"/>
      <c r="C1759" s="189"/>
      <c r="D1759" s="190"/>
      <c r="E1759" s="190"/>
      <c r="F1759" s="191"/>
    </row>
    <row r="1760" spans="1:6" s="227" customFormat="1" x14ac:dyDescent="0.25">
      <c r="A1760" s="188"/>
      <c r="B1760" s="231"/>
      <c r="C1760" s="189"/>
      <c r="D1760" s="190"/>
      <c r="E1760" s="190"/>
      <c r="F1760" s="191"/>
    </row>
    <row r="1761" spans="1:6" s="227" customFormat="1" x14ac:dyDescent="0.25">
      <c r="A1761" s="188"/>
      <c r="B1761" s="231"/>
      <c r="C1761" s="189"/>
      <c r="D1761" s="190"/>
      <c r="E1761" s="190"/>
      <c r="F1761" s="191"/>
    </row>
    <row r="1762" spans="1:6" s="227" customFormat="1" x14ac:dyDescent="0.25">
      <c r="A1762" s="188"/>
      <c r="B1762" s="231"/>
      <c r="C1762" s="189"/>
      <c r="D1762" s="190"/>
      <c r="E1762" s="190"/>
      <c r="F1762" s="191"/>
    </row>
    <row r="1763" spans="1:6" s="227" customFormat="1" x14ac:dyDescent="0.25">
      <c r="A1763" s="188"/>
      <c r="B1763" s="231"/>
      <c r="C1763" s="189"/>
      <c r="D1763" s="190"/>
      <c r="E1763" s="190"/>
      <c r="F1763" s="191"/>
    </row>
    <row r="1764" spans="1:6" s="227" customFormat="1" x14ac:dyDescent="0.25">
      <c r="A1764" s="188"/>
      <c r="B1764" s="231"/>
      <c r="C1764" s="189"/>
      <c r="D1764" s="190"/>
      <c r="E1764" s="190"/>
      <c r="F1764" s="191"/>
    </row>
    <row r="1765" spans="1:6" s="227" customFormat="1" x14ac:dyDescent="0.25">
      <c r="A1765" s="188"/>
      <c r="B1765" s="231"/>
      <c r="C1765" s="189"/>
      <c r="D1765" s="190"/>
      <c r="E1765" s="190"/>
      <c r="F1765" s="191"/>
    </row>
    <row r="1766" spans="1:6" s="227" customFormat="1" x14ac:dyDescent="0.25">
      <c r="A1766" s="188"/>
      <c r="B1766" s="231"/>
      <c r="C1766" s="189"/>
      <c r="D1766" s="190"/>
      <c r="E1766" s="190"/>
      <c r="F1766" s="191"/>
    </row>
    <row r="1767" spans="1:6" s="227" customFormat="1" x14ac:dyDescent="0.25">
      <c r="A1767" s="188"/>
      <c r="B1767" s="231"/>
      <c r="C1767" s="189"/>
      <c r="D1767" s="190"/>
      <c r="E1767" s="190"/>
      <c r="F1767" s="191"/>
    </row>
    <row r="1768" spans="1:6" s="227" customFormat="1" x14ac:dyDescent="0.25">
      <c r="A1768" s="188"/>
      <c r="B1768" s="231"/>
      <c r="C1768" s="189"/>
      <c r="D1768" s="190"/>
      <c r="E1768" s="190"/>
      <c r="F1768" s="191"/>
    </row>
    <row r="1769" spans="1:6" s="227" customFormat="1" x14ac:dyDescent="0.25">
      <c r="A1769" s="188"/>
      <c r="B1769" s="231"/>
      <c r="C1769" s="189"/>
      <c r="D1769" s="190"/>
      <c r="E1769" s="190"/>
      <c r="F1769" s="191"/>
    </row>
    <row r="1770" spans="1:6" s="227" customFormat="1" x14ac:dyDescent="0.25">
      <c r="A1770" s="188"/>
      <c r="B1770" s="231"/>
      <c r="C1770" s="189"/>
      <c r="D1770" s="190"/>
      <c r="E1770" s="190"/>
      <c r="F1770" s="191"/>
    </row>
    <row r="1771" spans="1:6" s="227" customFormat="1" x14ac:dyDescent="0.25">
      <c r="A1771" s="188"/>
      <c r="B1771" s="231"/>
      <c r="C1771" s="189"/>
      <c r="D1771" s="190"/>
      <c r="E1771" s="190"/>
      <c r="F1771" s="191"/>
    </row>
    <row r="1772" spans="1:6" s="227" customFormat="1" x14ac:dyDescent="0.25">
      <c r="A1772" s="188"/>
      <c r="B1772" s="231"/>
      <c r="C1772" s="189"/>
      <c r="D1772" s="190"/>
      <c r="E1772" s="190"/>
      <c r="F1772" s="191"/>
    </row>
    <row r="1773" spans="1:6" s="227" customFormat="1" x14ac:dyDescent="0.25">
      <c r="A1773" s="188"/>
      <c r="B1773" s="231"/>
      <c r="C1773" s="189"/>
      <c r="D1773" s="190"/>
      <c r="E1773" s="190"/>
      <c r="F1773" s="191"/>
    </row>
    <row r="1774" spans="1:6" s="227" customFormat="1" x14ac:dyDescent="0.25">
      <c r="A1774" s="188"/>
      <c r="B1774" s="231"/>
      <c r="C1774" s="189"/>
      <c r="D1774" s="190"/>
      <c r="E1774" s="190"/>
      <c r="F1774" s="191"/>
    </row>
    <row r="1775" spans="1:6" s="227" customFormat="1" x14ac:dyDescent="0.25">
      <c r="A1775" s="188"/>
      <c r="B1775" s="231"/>
      <c r="C1775" s="189"/>
      <c r="D1775" s="190"/>
      <c r="E1775" s="190"/>
      <c r="F1775" s="191"/>
    </row>
    <row r="1776" spans="1:6" s="227" customFormat="1" x14ac:dyDescent="0.25">
      <c r="A1776" s="188"/>
      <c r="B1776" s="231"/>
      <c r="C1776" s="189"/>
      <c r="D1776" s="190"/>
      <c r="E1776" s="190"/>
      <c r="F1776" s="191"/>
    </row>
    <row r="1777" spans="1:6" s="227" customFormat="1" x14ac:dyDescent="0.25">
      <c r="A1777" s="188"/>
      <c r="B1777" s="231"/>
      <c r="C1777" s="189"/>
      <c r="D1777" s="190"/>
      <c r="E1777" s="190"/>
      <c r="F1777" s="191"/>
    </row>
    <row r="1778" spans="1:6" s="227" customFormat="1" x14ac:dyDescent="0.25">
      <c r="A1778" s="188"/>
      <c r="B1778" s="231"/>
      <c r="C1778" s="189"/>
      <c r="D1778" s="190"/>
      <c r="E1778" s="190"/>
      <c r="F1778" s="191"/>
    </row>
    <row r="1779" spans="1:6" s="227" customFormat="1" x14ac:dyDescent="0.25">
      <c r="A1779" s="188"/>
      <c r="B1779" s="231"/>
      <c r="C1779" s="189"/>
      <c r="D1779" s="190"/>
      <c r="E1779" s="190"/>
      <c r="F1779" s="191"/>
    </row>
    <row r="1780" spans="1:6" s="227" customFormat="1" x14ac:dyDescent="0.25">
      <c r="A1780" s="188"/>
      <c r="B1780" s="231"/>
      <c r="C1780" s="189"/>
      <c r="D1780" s="190"/>
      <c r="E1780" s="190"/>
      <c r="F1780" s="191"/>
    </row>
    <row r="1781" spans="1:6" s="227" customFormat="1" x14ac:dyDescent="0.25">
      <c r="A1781" s="188"/>
      <c r="B1781" s="231"/>
      <c r="C1781" s="189"/>
      <c r="D1781" s="190"/>
      <c r="E1781" s="190"/>
      <c r="F1781" s="191"/>
    </row>
    <row r="1782" spans="1:6" s="227" customFormat="1" x14ac:dyDescent="0.25">
      <c r="A1782" s="188"/>
      <c r="B1782" s="231"/>
      <c r="C1782" s="189"/>
      <c r="D1782" s="190"/>
      <c r="E1782" s="190"/>
      <c r="F1782" s="191"/>
    </row>
    <row r="1783" spans="1:6" s="227" customFormat="1" x14ac:dyDescent="0.25">
      <c r="A1783" s="188"/>
      <c r="B1783" s="231"/>
      <c r="C1783" s="189"/>
      <c r="D1783" s="190"/>
      <c r="E1783" s="190"/>
      <c r="F1783" s="191"/>
    </row>
    <row r="1784" spans="1:6" s="227" customFormat="1" x14ac:dyDescent="0.25">
      <c r="A1784" s="188"/>
      <c r="B1784" s="231"/>
      <c r="C1784" s="189"/>
      <c r="D1784" s="190"/>
      <c r="E1784" s="190"/>
      <c r="F1784" s="191"/>
    </row>
    <row r="1785" spans="1:6" s="227" customFormat="1" x14ac:dyDescent="0.25">
      <c r="A1785" s="188"/>
      <c r="B1785" s="231"/>
      <c r="C1785" s="189"/>
      <c r="D1785" s="190"/>
      <c r="E1785" s="190"/>
      <c r="F1785" s="191"/>
    </row>
    <row r="1786" spans="1:6" s="227" customFormat="1" x14ac:dyDescent="0.25">
      <c r="A1786" s="188"/>
      <c r="B1786" s="231"/>
      <c r="C1786" s="189"/>
      <c r="D1786" s="190"/>
      <c r="E1786" s="190"/>
      <c r="F1786" s="191"/>
    </row>
    <row r="1787" spans="1:6" s="227" customFormat="1" x14ac:dyDescent="0.25">
      <c r="A1787" s="188"/>
      <c r="B1787" s="231"/>
      <c r="C1787" s="189"/>
      <c r="D1787" s="190"/>
      <c r="E1787" s="190"/>
      <c r="F1787" s="191"/>
    </row>
    <row r="1788" spans="1:6" s="227" customFormat="1" x14ac:dyDescent="0.25">
      <c r="A1788" s="188"/>
      <c r="B1788" s="231"/>
      <c r="C1788" s="189"/>
      <c r="D1788" s="190"/>
      <c r="E1788" s="190"/>
      <c r="F1788" s="191"/>
    </row>
  </sheetData>
  <autoFilter ref="A257:F845">
    <filterColumn colId="1">
      <filters>
        <filter val="Магний"/>
      </filters>
    </filterColumn>
  </autoFilter>
  <dataConsolidate/>
  <mergeCells count="71">
    <mergeCell ref="B618:F618"/>
    <mergeCell ref="B679:F679"/>
    <mergeCell ref="B692:F692"/>
    <mergeCell ref="B630:F630"/>
    <mergeCell ref="B637:F637"/>
    <mergeCell ref="B644:F644"/>
    <mergeCell ref="B661:F661"/>
    <mergeCell ref="B665:F665"/>
    <mergeCell ref="B48:F48"/>
    <mergeCell ref="B56:F56"/>
    <mergeCell ref="B63:F63"/>
    <mergeCell ref="B121:F121"/>
    <mergeCell ref="B122:F122"/>
    <mergeCell ref="B102:F102"/>
    <mergeCell ref="B115:F115"/>
    <mergeCell ref="B105:F105"/>
    <mergeCell ref="B108:F108"/>
    <mergeCell ref="B110:F110"/>
    <mergeCell ref="B580:F580"/>
    <mergeCell ref="B226:F226"/>
    <mergeCell ref="B200:F200"/>
    <mergeCell ref="B223:F223"/>
    <mergeCell ref="B158:F158"/>
    <mergeCell ref="B168:F168"/>
    <mergeCell ref="B175:F175"/>
    <mergeCell ref="B190:F190"/>
    <mergeCell ref="B198:F198"/>
    <mergeCell ref="B420:F420"/>
    <mergeCell ref="B241:F241"/>
    <mergeCell ref="B243:F243"/>
    <mergeCell ref="B250:F250"/>
    <mergeCell ref="B256:F256"/>
    <mergeCell ref="B258:F258"/>
    <mergeCell ref="B699:F699"/>
    <mergeCell ref="B703:F703"/>
    <mergeCell ref="B669:F669"/>
    <mergeCell ref="B677:F677"/>
    <mergeCell ref="B648:F648"/>
    <mergeCell ref="B652:F652"/>
    <mergeCell ref="B713:F713"/>
    <mergeCell ref="B821:F821"/>
    <mergeCell ref="B828:F828"/>
    <mergeCell ref="B825:F825"/>
    <mergeCell ref="A844:F844"/>
    <mergeCell ref="A845:F845"/>
    <mergeCell ref="B738:F738"/>
    <mergeCell ref="B751:F751"/>
    <mergeCell ref="B774:F774"/>
    <mergeCell ref="B782:F782"/>
    <mergeCell ref="B814:F814"/>
    <mergeCell ref="B616:F616"/>
    <mergeCell ref="B656:F656"/>
    <mergeCell ref="B71:F71"/>
    <mergeCell ref="B84:F84"/>
    <mergeCell ref="B88:F88"/>
    <mergeCell ref="B90:F90"/>
    <mergeCell ref="B95:F95"/>
    <mergeCell ref="B131:F131"/>
    <mergeCell ref="B150:F150"/>
    <mergeCell ref="B152:F152"/>
    <mergeCell ref="B276:F276"/>
    <mergeCell ref="B278:F278"/>
    <mergeCell ref="B343:F343"/>
    <mergeCell ref="B345:F345"/>
    <mergeCell ref="B444:F444"/>
    <mergeCell ref="B572:F572"/>
    <mergeCell ref="B1:F1"/>
    <mergeCell ref="B13:F13"/>
    <mergeCell ref="B15:F15"/>
    <mergeCell ref="B27:F27"/>
    <mergeCell ref="B38:F38"/>
  </mergeCells>
  <phoneticPr fontId="16" type="noConversion"/>
  <pageMargins left="0.25" right="0.25" top="0.75" bottom="0.75" header="0.3" footer="0.3"/>
  <pageSetup paperSize="9" scale="9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85" zoomScaleSheetLayoutView="100" workbookViewId="0">
      <selection activeCell="A4" sqref="A4:XFD10"/>
    </sheetView>
  </sheetViews>
  <sheetFormatPr defaultRowHeight="12.75" x14ac:dyDescent="0.2"/>
  <cols>
    <col min="1" max="1" width="10.42578125" style="80" customWidth="1"/>
    <col min="2" max="2" width="79.5703125" style="80" customWidth="1"/>
    <col min="3" max="3" width="16.28515625" style="80" customWidth="1"/>
    <col min="4" max="4" width="18.42578125" style="80" customWidth="1"/>
    <col min="5" max="6" width="14.85546875" style="80" customWidth="1"/>
    <col min="7" max="13" width="9.140625" style="80"/>
    <col min="14" max="14" width="8.5703125" style="80" customWidth="1"/>
    <col min="15" max="16384" width="9.140625" style="80"/>
  </cols>
  <sheetData>
    <row r="1" spans="1:6" ht="15" x14ac:dyDescent="0.2">
      <c r="A1" s="226"/>
      <c r="B1" s="56"/>
      <c r="C1" s="325"/>
      <c r="D1" s="327"/>
      <c r="E1" s="522" t="s">
        <v>3877</v>
      </c>
      <c r="F1" s="522"/>
    </row>
    <row r="2" spans="1:6" ht="15" x14ac:dyDescent="0.25">
      <c r="A2" s="256"/>
      <c r="B2" s="6"/>
      <c r="C2" s="523" t="s">
        <v>4307</v>
      </c>
      <c r="D2" s="523"/>
      <c r="E2" s="523"/>
      <c r="F2" s="523"/>
    </row>
    <row r="3" spans="1:6" ht="15" x14ac:dyDescent="0.2">
      <c r="A3" s="256"/>
      <c r="B3" s="57"/>
      <c r="C3" s="326"/>
      <c r="D3" s="328"/>
      <c r="E3" s="328"/>
      <c r="F3" s="219"/>
    </row>
    <row r="4" spans="1:6" ht="15" hidden="1" x14ac:dyDescent="0.2">
      <c r="A4" s="256"/>
      <c r="B4" s="57"/>
      <c r="C4" s="524" t="s">
        <v>725</v>
      </c>
      <c r="D4" s="524"/>
      <c r="E4" s="524"/>
      <c r="F4" s="524"/>
    </row>
    <row r="5" spans="1:6" ht="15" hidden="1" x14ac:dyDescent="0.2">
      <c r="A5" s="256"/>
      <c r="B5" s="57"/>
      <c r="C5" s="525" t="s">
        <v>4305</v>
      </c>
      <c r="D5" s="525"/>
      <c r="E5" s="525"/>
      <c r="F5" s="525"/>
    </row>
    <row r="6" spans="1:6" ht="15" hidden="1" x14ac:dyDescent="0.2">
      <c r="A6" s="256"/>
      <c r="B6" s="57"/>
      <c r="C6" s="255"/>
      <c r="D6" s="255"/>
      <c r="E6" s="255"/>
      <c r="F6" s="325"/>
    </row>
    <row r="7" spans="1:6" ht="15" hidden="1" x14ac:dyDescent="0.2">
      <c r="A7" s="226"/>
      <c r="B7" s="56"/>
      <c r="C7" s="525" t="s">
        <v>4306</v>
      </c>
      <c r="D7" s="525"/>
      <c r="E7" s="525"/>
      <c r="F7" s="525"/>
    </row>
    <row r="8" spans="1:6" hidden="1" x14ac:dyDescent="0.2">
      <c r="A8" s="226"/>
      <c r="B8" s="382"/>
      <c r="C8" s="230"/>
      <c r="D8" s="409"/>
      <c r="E8" s="409"/>
      <c r="F8" s="409"/>
    </row>
    <row r="9" spans="1:6" hidden="1" x14ac:dyDescent="0.2"/>
    <row r="10" spans="1:6" hidden="1" x14ac:dyDescent="0.2"/>
    <row r="11" spans="1:6" ht="12.75" customHeight="1" x14ac:dyDescent="0.2">
      <c r="A11" s="571" t="s">
        <v>3876</v>
      </c>
      <c r="B11" s="571"/>
      <c r="C11" s="571"/>
      <c r="D11" s="571"/>
      <c r="E11" s="571"/>
      <c r="F11" s="571"/>
    </row>
    <row r="12" spans="1:6" ht="12.75" customHeight="1" x14ac:dyDescent="0.2">
      <c r="A12" s="571"/>
      <c r="B12" s="571"/>
      <c r="C12" s="571"/>
      <c r="D12" s="571"/>
      <c r="E12" s="571"/>
      <c r="F12" s="571"/>
    </row>
    <row r="14" spans="1:6" s="244" customFormat="1" x14ac:dyDescent="0.25">
      <c r="A14" s="259" t="s">
        <v>0</v>
      </c>
      <c r="B14" s="410" t="s">
        <v>2</v>
      </c>
      <c r="C14" s="410" t="s">
        <v>32</v>
      </c>
      <c r="D14" s="330" t="s">
        <v>1</v>
      </c>
      <c r="E14" s="187" t="s">
        <v>377</v>
      </c>
      <c r="F14" s="46" t="s">
        <v>392</v>
      </c>
    </row>
    <row r="15" spans="1:6" s="244" customFormat="1" x14ac:dyDescent="0.25">
      <c r="A15" s="259" t="s">
        <v>107</v>
      </c>
      <c r="B15" s="534" t="s">
        <v>3932</v>
      </c>
      <c r="C15" s="535"/>
      <c r="D15" s="535"/>
      <c r="E15" s="535"/>
      <c r="F15" s="536"/>
    </row>
    <row r="16" spans="1:6" s="398" customFormat="1" ht="25.5" x14ac:dyDescent="0.2">
      <c r="A16" s="232" t="s">
        <v>110</v>
      </c>
      <c r="B16" s="236" t="s">
        <v>3848</v>
      </c>
      <c r="C16" s="234" t="s">
        <v>3849</v>
      </c>
      <c r="D16" s="235">
        <v>18490</v>
      </c>
      <c r="E16" s="351"/>
      <c r="F16" s="195" t="s">
        <v>1499</v>
      </c>
    </row>
    <row r="17" spans="1:6" s="398" customFormat="1" ht="38.25" x14ac:dyDescent="0.2">
      <c r="A17" s="232" t="s">
        <v>111</v>
      </c>
      <c r="B17" s="236" t="s">
        <v>3850</v>
      </c>
      <c r="C17" s="234" t="s">
        <v>3849</v>
      </c>
      <c r="D17" s="235">
        <v>17590</v>
      </c>
      <c r="E17" s="351"/>
      <c r="F17" s="195" t="s">
        <v>1499</v>
      </c>
    </row>
    <row r="18" spans="1:6" s="398" customFormat="1" ht="38.25" x14ac:dyDescent="0.2">
      <c r="A18" s="232" t="s">
        <v>112</v>
      </c>
      <c r="B18" s="236" t="s">
        <v>3851</v>
      </c>
      <c r="C18" s="234" t="s">
        <v>3849</v>
      </c>
      <c r="D18" s="235">
        <v>20890</v>
      </c>
      <c r="E18" s="351"/>
      <c r="F18" s="195" t="s">
        <v>1499</v>
      </c>
    </row>
    <row r="19" spans="1:6" ht="25.5" x14ac:dyDescent="0.2">
      <c r="A19" s="232" t="s">
        <v>689</v>
      </c>
      <c r="B19" s="236" t="s">
        <v>3866</v>
      </c>
      <c r="C19" s="234" t="s">
        <v>3849</v>
      </c>
      <c r="D19" s="235">
        <v>17590</v>
      </c>
      <c r="E19" s="351"/>
      <c r="F19" s="195" t="s">
        <v>1499</v>
      </c>
    </row>
    <row r="20" spans="1:6" ht="25.5" x14ac:dyDescent="0.2">
      <c r="A20" s="232" t="s">
        <v>691</v>
      </c>
      <c r="B20" s="236" t="s">
        <v>3867</v>
      </c>
      <c r="C20" s="234" t="s">
        <v>3849</v>
      </c>
      <c r="D20" s="235">
        <v>24750</v>
      </c>
      <c r="E20" s="351"/>
      <c r="F20" s="195" t="s">
        <v>1499</v>
      </c>
    </row>
    <row r="21" spans="1:6" x14ac:dyDescent="0.2">
      <c r="A21" s="232" t="s">
        <v>747</v>
      </c>
      <c r="B21" s="236" t="s">
        <v>3868</v>
      </c>
      <c r="C21" s="234" t="s">
        <v>3849</v>
      </c>
      <c r="D21" s="235">
        <v>29590</v>
      </c>
      <c r="E21" s="351"/>
      <c r="F21" s="195" t="s">
        <v>1499</v>
      </c>
    </row>
    <row r="22" spans="1:6" x14ac:dyDescent="0.2">
      <c r="A22" s="232" t="s">
        <v>752</v>
      </c>
      <c r="B22" s="236" t="s">
        <v>3869</v>
      </c>
      <c r="C22" s="234" t="s">
        <v>3849</v>
      </c>
      <c r="D22" s="235">
        <v>18490</v>
      </c>
      <c r="E22" s="351"/>
      <c r="F22" s="195" t="s">
        <v>1499</v>
      </c>
    </row>
    <row r="23" spans="1:6" ht="25.5" x14ac:dyDescent="0.2">
      <c r="A23" s="232" t="s">
        <v>753</v>
      </c>
      <c r="B23" s="236" t="s">
        <v>3852</v>
      </c>
      <c r="C23" s="234" t="s">
        <v>3849</v>
      </c>
      <c r="D23" s="235">
        <v>15350</v>
      </c>
      <c r="E23" s="351"/>
      <c r="F23" s="195" t="s">
        <v>1499</v>
      </c>
    </row>
    <row r="24" spans="1:6" x14ac:dyDescent="0.2">
      <c r="A24" s="232" t="s">
        <v>754</v>
      </c>
      <c r="B24" s="236" t="s">
        <v>3870</v>
      </c>
      <c r="C24" s="234" t="s">
        <v>3849</v>
      </c>
      <c r="D24" s="235">
        <v>28800</v>
      </c>
      <c r="E24" s="351"/>
      <c r="F24" s="195" t="s">
        <v>1499</v>
      </c>
    </row>
    <row r="25" spans="1:6" x14ac:dyDescent="0.2">
      <c r="A25" s="232" t="s">
        <v>755</v>
      </c>
      <c r="B25" s="236" t="s">
        <v>3871</v>
      </c>
      <c r="C25" s="234" t="s">
        <v>3849</v>
      </c>
      <c r="D25" s="235">
        <v>33000</v>
      </c>
      <c r="E25" s="351"/>
      <c r="F25" s="195" t="s">
        <v>1499</v>
      </c>
    </row>
    <row r="26" spans="1:6" x14ac:dyDescent="0.2">
      <c r="A26" s="232" t="s">
        <v>756</v>
      </c>
      <c r="B26" s="236" t="s">
        <v>3872</v>
      </c>
      <c r="C26" s="234" t="s">
        <v>3849</v>
      </c>
      <c r="D26" s="235" t="s">
        <v>11</v>
      </c>
      <c r="E26" s="351"/>
      <c r="F26" s="195" t="s">
        <v>1499</v>
      </c>
    </row>
    <row r="27" spans="1:6" ht="25.5" x14ac:dyDescent="0.2">
      <c r="A27" s="232" t="s">
        <v>757</v>
      </c>
      <c r="B27" s="236" t="s">
        <v>3916</v>
      </c>
      <c r="C27" s="234" t="s">
        <v>3849</v>
      </c>
      <c r="D27" s="235">
        <v>33000</v>
      </c>
      <c r="E27" s="351"/>
      <c r="F27" s="195" t="s">
        <v>1499</v>
      </c>
    </row>
    <row r="28" spans="1:6" ht="12.75" customHeight="1" x14ac:dyDescent="0.2">
      <c r="A28" s="405" t="s">
        <v>108</v>
      </c>
      <c r="B28" s="572" t="s">
        <v>3873</v>
      </c>
      <c r="C28" s="573"/>
      <c r="D28" s="573"/>
      <c r="E28" s="573"/>
      <c r="F28" s="574"/>
    </row>
    <row r="29" spans="1:6" x14ac:dyDescent="0.2">
      <c r="A29" s="232" t="s">
        <v>113</v>
      </c>
      <c r="B29" s="236" t="s">
        <v>3853</v>
      </c>
      <c r="C29" s="234" t="s">
        <v>161</v>
      </c>
      <c r="D29" s="351" t="s">
        <v>11</v>
      </c>
      <c r="E29" s="351"/>
      <c r="F29" s="195">
        <v>0.2</v>
      </c>
    </row>
    <row r="30" spans="1:6" x14ac:dyDescent="0.2">
      <c r="A30" s="232" t="s">
        <v>114</v>
      </c>
      <c r="B30" s="236" t="s">
        <v>3854</v>
      </c>
      <c r="C30" s="234" t="s">
        <v>161</v>
      </c>
      <c r="D30" s="351" t="s">
        <v>11</v>
      </c>
      <c r="E30" s="351"/>
      <c r="F30" s="195">
        <v>0.2</v>
      </c>
    </row>
    <row r="31" spans="1:6" x14ac:dyDescent="0.2">
      <c r="A31" s="232" t="s">
        <v>115</v>
      </c>
      <c r="B31" s="236" t="s">
        <v>3855</v>
      </c>
      <c r="C31" s="234" t="s">
        <v>161</v>
      </c>
      <c r="D31" s="351" t="s">
        <v>11</v>
      </c>
      <c r="E31" s="351"/>
      <c r="F31" s="195">
        <v>0.2</v>
      </c>
    </row>
    <row r="32" spans="1:6" x14ac:dyDescent="0.2">
      <c r="A32" s="232" t="s">
        <v>116</v>
      </c>
      <c r="B32" s="236" t="s">
        <v>3856</v>
      </c>
      <c r="C32" s="234" t="s">
        <v>161</v>
      </c>
      <c r="D32" s="351" t="s">
        <v>11</v>
      </c>
      <c r="E32" s="351"/>
      <c r="F32" s="195">
        <v>0.2</v>
      </c>
    </row>
    <row r="33" spans="1:6" x14ac:dyDescent="0.2">
      <c r="A33" s="259" t="s">
        <v>109</v>
      </c>
      <c r="B33" s="534" t="s">
        <v>3857</v>
      </c>
      <c r="C33" s="535"/>
      <c r="D33" s="535"/>
      <c r="E33" s="535"/>
      <c r="F33" s="536"/>
    </row>
    <row r="34" spans="1:6" x14ac:dyDescent="0.2">
      <c r="A34" s="232" t="s">
        <v>131</v>
      </c>
      <c r="B34" s="236" t="s">
        <v>3874</v>
      </c>
      <c r="C34" s="234" t="s">
        <v>161</v>
      </c>
      <c r="D34" s="235">
        <v>5200</v>
      </c>
      <c r="E34" s="235">
        <f t="shared" ref="E34:E35" si="0">D34*F34/(100%+F34)</f>
        <v>866.66666666666674</v>
      </c>
      <c r="F34" s="195">
        <v>0.2</v>
      </c>
    </row>
    <row r="35" spans="1:6" x14ac:dyDescent="0.2">
      <c r="A35" s="232" t="s">
        <v>317</v>
      </c>
      <c r="B35" s="236" t="s">
        <v>3875</v>
      </c>
      <c r="C35" s="234" t="s">
        <v>902</v>
      </c>
      <c r="D35" s="235">
        <v>2200</v>
      </c>
      <c r="E35" s="235">
        <f t="shared" si="0"/>
        <v>366.66666666666669</v>
      </c>
      <c r="F35" s="195">
        <v>0.2</v>
      </c>
    </row>
    <row r="36" spans="1:6" x14ac:dyDescent="0.2">
      <c r="A36" s="259" t="s">
        <v>188</v>
      </c>
      <c r="B36" s="534" t="s">
        <v>3858</v>
      </c>
      <c r="C36" s="535"/>
      <c r="D36" s="535"/>
      <c r="E36" s="535"/>
      <c r="F36" s="536"/>
    </row>
    <row r="37" spans="1:6" x14ac:dyDescent="0.2">
      <c r="A37" s="232" t="s">
        <v>186</v>
      </c>
      <c r="B37" s="236" t="s">
        <v>3859</v>
      </c>
      <c r="C37" s="234" t="s">
        <v>161</v>
      </c>
      <c r="D37" s="235">
        <v>3800</v>
      </c>
      <c r="E37" s="235">
        <f t="shared" ref="E37:E38" si="1">D37*F37/(100%+F37)</f>
        <v>633.33333333333337</v>
      </c>
      <c r="F37" s="195">
        <v>0.2</v>
      </c>
    </row>
    <row r="38" spans="1:6" x14ac:dyDescent="0.2">
      <c r="A38" s="232" t="s">
        <v>184</v>
      </c>
      <c r="B38" s="236" t="s">
        <v>3860</v>
      </c>
      <c r="C38" s="234" t="s">
        <v>161</v>
      </c>
      <c r="D38" s="235">
        <v>6800</v>
      </c>
      <c r="E38" s="235">
        <f t="shared" si="1"/>
        <v>1133.3333333333335</v>
      </c>
      <c r="F38" s="195">
        <v>0.2</v>
      </c>
    </row>
  </sheetData>
  <mergeCells count="10">
    <mergeCell ref="A11:F12"/>
    <mergeCell ref="B15:F15"/>
    <mergeCell ref="B28:F28"/>
    <mergeCell ref="B33:F33"/>
    <mergeCell ref="B36:F36"/>
    <mergeCell ref="E1:F1"/>
    <mergeCell ref="C2:F2"/>
    <mergeCell ref="C4:F4"/>
    <mergeCell ref="C5:F5"/>
    <mergeCell ref="C7:F7"/>
  </mergeCells>
  <pageMargins left="0.7" right="0.7" top="0.75" bottom="0.75" header="0.3" footer="0.3"/>
  <pageSetup paperSize="9"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8"/>
  <sheetViews>
    <sheetView view="pageBreakPreview" zoomScaleNormal="70" zoomScaleSheetLayoutView="100" workbookViewId="0">
      <selection activeCell="A2" sqref="A2"/>
    </sheetView>
  </sheetViews>
  <sheetFormatPr defaultColWidth="9.140625" defaultRowHeight="12.75" x14ac:dyDescent="0.25"/>
  <cols>
    <col min="1" max="1" width="10.42578125" style="226" customWidth="1"/>
    <col min="2" max="2" width="79.5703125" style="244" customWidth="1"/>
    <col min="3" max="3" width="16.28515625" style="490" customWidth="1"/>
    <col min="4" max="4" width="18.42578125" style="261" customWidth="1"/>
    <col min="5" max="5" width="14.85546875" style="261" customWidth="1"/>
    <col min="6" max="6" width="14.85546875" style="490" customWidth="1"/>
    <col min="7" max="14" width="9.140625" style="244"/>
    <col min="15" max="15" width="12.42578125" style="244" customWidth="1"/>
    <col min="16" max="16384" width="9.140625" style="244"/>
  </cols>
  <sheetData>
    <row r="1" spans="1:17" ht="15" x14ac:dyDescent="0.25">
      <c r="B1" s="227"/>
      <c r="C1" s="325"/>
      <c r="D1" s="327"/>
      <c r="E1" s="522" t="s">
        <v>818</v>
      </c>
      <c r="F1" s="522"/>
    </row>
    <row r="2" spans="1:17" ht="15" customHeight="1" x14ac:dyDescent="0.25">
      <c r="A2" s="256"/>
      <c r="B2" s="196"/>
      <c r="C2" s="523" t="s">
        <v>4307</v>
      </c>
      <c r="D2" s="523"/>
      <c r="E2" s="523"/>
      <c r="F2" s="523"/>
    </row>
    <row r="3" spans="1:17" ht="15" x14ac:dyDescent="0.25">
      <c r="A3" s="256"/>
      <c r="B3" s="196"/>
      <c r="C3" s="488"/>
      <c r="D3" s="488"/>
      <c r="E3" s="488"/>
      <c r="F3" s="488"/>
    </row>
    <row r="4" spans="1:17" ht="15" hidden="1" x14ac:dyDescent="0.25">
      <c r="A4" s="256"/>
      <c r="B4" s="196"/>
      <c r="C4" s="326"/>
      <c r="D4" s="255"/>
      <c r="E4" s="255"/>
      <c r="F4" s="255"/>
    </row>
    <row r="5" spans="1:17" ht="15" hidden="1" x14ac:dyDescent="0.25">
      <c r="A5" s="256"/>
      <c r="B5" s="196"/>
      <c r="C5" s="524" t="s">
        <v>725</v>
      </c>
      <c r="D5" s="524"/>
      <c r="E5" s="524"/>
      <c r="F5" s="524"/>
    </row>
    <row r="6" spans="1:17" ht="15" hidden="1" x14ac:dyDescent="0.25">
      <c r="A6" s="256"/>
      <c r="B6" s="196"/>
      <c r="C6" s="525" t="s">
        <v>4305</v>
      </c>
      <c r="D6" s="525"/>
      <c r="E6" s="525"/>
      <c r="F6" s="525"/>
    </row>
    <row r="7" spans="1:17" ht="15" hidden="1" x14ac:dyDescent="0.25">
      <c r="A7" s="256"/>
      <c r="B7" s="196"/>
      <c r="C7" s="255"/>
      <c r="D7" s="255"/>
      <c r="E7" s="255"/>
      <c r="F7" s="325"/>
    </row>
    <row r="8" spans="1:17" ht="15" hidden="1" x14ac:dyDescent="0.25">
      <c r="C8" s="525" t="s">
        <v>4306</v>
      </c>
      <c r="D8" s="525"/>
      <c r="E8" s="525"/>
      <c r="F8" s="525"/>
    </row>
    <row r="9" spans="1:17" hidden="1" x14ac:dyDescent="0.25">
      <c r="C9" s="230"/>
      <c r="D9" s="479"/>
      <c r="E9" s="479"/>
      <c r="F9" s="479"/>
    </row>
    <row r="10" spans="1:17" hidden="1" x14ac:dyDescent="0.25">
      <c r="C10" s="230"/>
      <c r="D10" s="199"/>
      <c r="E10" s="199"/>
      <c r="F10" s="479"/>
    </row>
    <row r="11" spans="1:17" s="3" customFormat="1" ht="36" customHeight="1" x14ac:dyDescent="0.3">
      <c r="A11" s="537" t="s">
        <v>4308</v>
      </c>
      <c r="B11" s="538"/>
      <c r="C11" s="538"/>
      <c r="D11" s="538"/>
      <c r="E11" s="538"/>
      <c r="F11" s="538"/>
    </row>
    <row r="12" spans="1:17" x14ac:dyDescent="0.25">
      <c r="A12" s="374"/>
      <c r="B12" s="490"/>
    </row>
    <row r="13" spans="1:17" s="2" customFormat="1" ht="15.75" x14ac:dyDescent="0.25">
      <c r="A13" s="332" t="s">
        <v>107</v>
      </c>
      <c r="B13" s="517" t="s">
        <v>1926</v>
      </c>
      <c r="C13" s="527"/>
      <c r="D13" s="527"/>
      <c r="E13" s="527"/>
      <c r="F13" s="528"/>
      <c r="Q13" s="4"/>
    </row>
    <row r="14" spans="1:17" x14ac:dyDescent="0.25">
      <c r="A14" s="259" t="s">
        <v>0</v>
      </c>
      <c r="B14" s="329" t="s">
        <v>2</v>
      </c>
      <c r="C14" s="475" t="s">
        <v>32</v>
      </c>
      <c r="D14" s="330" t="s">
        <v>1</v>
      </c>
      <c r="E14" s="238" t="s">
        <v>377</v>
      </c>
      <c r="F14" s="46" t="s">
        <v>392</v>
      </c>
    </row>
    <row r="15" spans="1:17" ht="25.5" customHeight="1" x14ac:dyDescent="0.25">
      <c r="A15" s="259" t="s">
        <v>110</v>
      </c>
      <c r="B15" s="534" t="s">
        <v>3846</v>
      </c>
      <c r="C15" s="535"/>
      <c r="D15" s="535"/>
      <c r="E15" s="535"/>
      <c r="F15" s="536"/>
    </row>
    <row r="16" spans="1:17" x14ac:dyDescent="0.25">
      <c r="A16" s="208" t="s">
        <v>120</v>
      </c>
      <c r="B16" s="236" t="s">
        <v>2399</v>
      </c>
      <c r="C16" s="234" t="s">
        <v>161</v>
      </c>
      <c r="D16" s="235">
        <v>52347.999999999993</v>
      </c>
      <c r="E16" s="235">
        <f>ROUND(D16*F16/(100%+F16),2)</f>
        <v>8724.67</v>
      </c>
      <c r="F16" s="204">
        <v>0.2</v>
      </c>
    </row>
    <row r="17" spans="1:6" s="414" customFormat="1" x14ac:dyDescent="0.25">
      <c r="A17" s="208" t="s">
        <v>730</v>
      </c>
      <c r="B17" s="236" t="s">
        <v>2885</v>
      </c>
      <c r="C17" s="234" t="s">
        <v>161</v>
      </c>
      <c r="D17" s="235">
        <v>52347.999999999993</v>
      </c>
      <c r="E17" s="235">
        <f t="shared" ref="E17:E47" si="0">ROUND(D17*F17/(100%+F17),2)</f>
        <v>8724.67</v>
      </c>
      <c r="F17" s="204">
        <v>0.2</v>
      </c>
    </row>
    <row r="18" spans="1:6" s="414" customFormat="1" x14ac:dyDescent="0.25">
      <c r="A18" s="208" t="s">
        <v>731</v>
      </c>
      <c r="B18" s="236" t="s">
        <v>2886</v>
      </c>
      <c r="C18" s="234" t="s">
        <v>161</v>
      </c>
      <c r="D18" s="235">
        <v>60313.999999999993</v>
      </c>
      <c r="E18" s="235">
        <f t="shared" si="0"/>
        <v>10052.33</v>
      </c>
      <c r="F18" s="204">
        <v>0.2</v>
      </c>
    </row>
    <row r="19" spans="1:6" s="414" customFormat="1" x14ac:dyDescent="0.25">
      <c r="A19" s="208" t="s">
        <v>732</v>
      </c>
      <c r="B19" s="236" t="s">
        <v>2887</v>
      </c>
      <c r="C19" s="234" t="s">
        <v>161</v>
      </c>
      <c r="D19" s="235">
        <v>60313.999999999993</v>
      </c>
      <c r="E19" s="235">
        <f t="shared" si="0"/>
        <v>10052.33</v>
      </c>
      <c r="F19" s="204">
        <v>0.2</v>
      </c>
    </row>
    <row r="20" spans="1:6" s="414" customFormat="1" ht="25.5" x14ac:dyDescent="0.25">
      <c r="A20" s="208" t="s">
        <v>808</v>
      </c>
      <c r="B20" s="236" t="s">
        <v>2888</v>
      </c>
      <c r="C20" s="234" t="s">
        <v>161</v>
      </c>
      <c r="D20" s="235">
        <v>52347.999999999993</v>
      </c>
      <c r="E20" s="235">
        <f t="shared" si="0"/>
        <v>8724.67</v>
      </c>
      <c r="F20" s="204">
        <v>0.2</v>
      </c>
    </row>
    <row r="21" spans="1:6" s="414" customFormat="1" ht="25.5" x14ac:dyDescent="0.25">
      <c r="A21" s="208" t="s">
        <v>809</v>
      </c>
      <c r="B21" s="236" t="s">
        <v>2889</v>
      </c>
      <c r="C21" s="234" t="s">
        <v>161</v>
      </c>
      <c r="D21" s="235">
        <v>52347.999999999993</v>
      </c>
      <c r="E21" s="235">
        <f t="shared" si="0"/>
        <v>8724.67</v>
      </c>
      <c r="F21" s="204">
        <v>0.2</v>
      </c>
    </row>
    <row r="22" spans="1:6" s="414" customFormat="1" x14ac:dyDescent="0.25">
      <c r="A22" s="208" t="s">
        <v>810</v>
      </c>
      <c r="B22" s="236" t="s">
        <v>2890</v>
      </c>
      <c r="C22" s="234" t="s">
        <v>161</v>
      </c>
      <c r="D22" s="235">
        <v>52347.999999999993</v>
      </c>
      <c r="E22" s="235">
        <f t="shared" si="0"/>
        <v>8724.67</v>
      </c>
      <c r="F22" s="204">
        <v>0.2</v>
      </c>
    </row>
    <row r="23" spans="1:6" ht="25.5" x14ac:dyDescent="0.25">
      <c r="A23" s="208" t="s">
        <v>1443</v>
      </c>
      <c r="B23" s="236" t="s">
        <v>3861</v>
      </c>
      <c r="C23" s="234" t="s">
        <v>161</v>
      </c>
      <c r="D23" s="235">
        <v>52347.999999999993</v>
      </c>
      <c r="E23" s="235">
        <f t="shared" si="0"/>
        <v>8724.67</v>
      </c>
      <c r="F23" s="204">
        <v>0.2</v>
      </c>
    </row>
    <row r="24" spans="1:6" x14ac:dyDescent="0.25">
      <c r="A24" s="208" t="s">
        <v>1444</v>
      </c>
      <c r="B24" s="236" t="s">
        <v>2891</v>
      </c>
      <c r="C24" s="234" t="s">
        <v>161</v>
      </c>
      <c r="D24" s="235">
        <v>52347.999999999993</v>
      </c>
      <c r="E24" s="235">
        <f t="shared" si="0"/>
        <v>8724.67</v>
      </c>
      <c r="F24" s="204">
        <v>0.2</v>
      </c>
    </row>
    <row r="25" spans="1:6" x14ac:dyDescent="0.25">
      <c r="A25" s="208" t="s">
        <v>1445</v>
      </c>
      <c r="B25" s="236" t="s">
        <v>2398</v>
      </c>
      <c r="C25" s="234" t="s">
        <v>161</v>
      </c>
      <c r="D25" s="235">
        <v>52347.999999999993</v>
      </c>
      <c r="E25" s="235">
        <f t="shared" si="0"/>
        <v>8724.67</v>
      </c>
      <c r="F25" s="204">
        <v>0.2</v>
      </c>
    </row>
    <row r="26" spans="1:6" x14ac:dyDescent="0.25">
      <c r="A26" s="208" t="s">
        <v>2021</v>
      </c>
      <c r="B26" s="236" t="s">
        <v>925</v>
      </c>
      <c r="C26" s="234" t="s">
        <v>161</v>
      </c>
      <c r="D26" s="235">
        <v>52347.999999999993</v>
      </c>
      <c r="E26" s="235">
        <f t="shared" si="0"/>
        <v>8724.67</v>
      </c>
      <c r="F26" s="204">
        <v>0.2</v>
      </c>
    </row>
    <row r="27" spans="1:6" ht="25.5" x14ac:dyDescent="0.25">
      <c r="A27" s="208" t="s">
        <v>2022</v>
      </c>
      <c r="B27" s="236" t="s">
        <v>926</v>
      </c>
      <c r="C27" s="234" t="s">
        <v>161</v>
      </c>
      <c r="D27" s="235">
        <v>52347.999999999993</v>
      </c>
      <c r="E27" s="235">
        <f t="shared" si="0"/>
        <v>8724.67</v>
      </c>
      <c r="F27" s="204">
        <v>0.2</v>
      </c>
    </row>
    <row r="28" spans="1:6" x14ac:dyDescent="0.25">
      <c r="A28" s="208" t="s">
        <v>2023</v>
      </c>
      <c r="B28" s="236" t="s">
        <v>2323</v>
      </c>
      <c r="C28" s="234" t="s">
        <v>161</v>
      </c>
      <c r="D28" s="235">
        <v>52347.999999999993</v>
      </c>
      <c r="E28" s="235">
        <f t="shared" si="0"/>
        <v>8724.67</v>
      </c>
      <c r="F28" s="204">
        <v>0.2</v>
      </c>
    </row>
    <row r="29" spans="1:6" ht="25.5" x14ac:dyDescent="0.25">
      <c r="A29" s="208" t="s">
        <v>2024</v>
      </c>
      <c r="B29" s="236" t="s">
        <v>2892</v>
      </c>
      <c r="C29" s="234" t="s">
        <v>161</v>
      </c>
      <c r="D29" s="235">
        <v>52347.999999999993</v>
      </c>
      <c r="E29" s="235">
        <f t="shared" si="0"/>
        <v>8724.67</v>
      </c>
      <c r="F29" s="204">
        <v>0.2</v>
      </c>
    </row>
    <row r="30" spans="1:6" ht="25.5" x14ac:dyDescent="0.25">
      <c r="A30" s="208" t="s">
        <v>2025</v>
      </c>
      <c r="B30" s="236" t="s">
        <v>2313</v>
      </c>
      <c r="C30" s="234" t="s">
        <v>161</v>
      </c>
      <c r="D30" s="235">
        <v>52347.999999999993</v>
      </c>
      <c r="E30" s="235">
        <f t="shared" si="0"/>
        <v>8724.67</v>
      </c>
      <c r="F30" s="204">
        <v>0.2</v>
      </c>
    </row>
    <row r="31" spans="1:6" ht="25.5" x14ac:dyDescent="0.25">
      <c r="A31" s="208" t="s">
        <v>2026</v>
      </c>
      <c r="B31" s="236" t="s">
        <v>2893</v>
      </c>
      <c r="C31" s="234" t="s">
        <v>161</v>
      </c>
      <c r="D31" s="235">
        <v>52347.999999999993</v>
      </c>
      <c r="E31" s="235">
        <f t="shared" si="0"/>
        <v>8724.67</v>
      </c>
      <c r="F31" s="204">
        <v>0.2</v>
      </c>
    </row>
    <row r="32" spans="1:6" x14ac:dyDescent="0.25">
      <c r="A32" s="208" t="s">
        <v>2027</v>
      </c>
      <c r="B32" s="236" t="s">
        <v>2314</v>
      </c>
      <c r="C32" s="234" t="s">
        <v>161</v>
      </c>
      <c r="D32" s="235">
        <v>52347.999999999993</v>
      </c>
      <c r="E32" s="235">
        <f t="shared" si="0"/>
        <v>8724.67</v>
      </c>
      <c r="F32" s="204">
        <v>0.2</v>
      </c>
    </row>
    <row r="33" spans="1:17" ht="38.25" x14ac:dyDescent="0.25">
      <c r="A33" s="208" t="s">
        <v>2028</v>
      </c>
      <c r="B33" s="236" t="s">
        <v>2894</v>
      </c>
      <c r="C33" s="234" t="s">
        <v>161</v>
      </c>
      <c r="D33" s="235">
        <v>52347.999999999993</v>
      </c>
      <c r="E33" s="235">
        <f t="shared" si="0"/>
        <v>8724.67</v>
      </c>
      <c r="F33" s="204">
        <v>0.2</v>
      </c>
    </row>
    <row r="34" spans="1:17" ht="25.5" x14ac:dyDescent="0.25">
      <c r="A34" s="208" t="s">
        <v>2029</v>
      </c>
      <c r="B34" s="236" t="s">
        <v>2895</v>
      </c>
      <c r="C34" s="234" t="s">
        <v>161</v>
      </c>
      <c r="D34" s="235">
        <v>52347.999999999993</v>
      </c>
      <c r="E34" s="235">
        <f t="shared" si="0"/>
        <v>8724.67</v>
      </c>
      <c r="F34" s="204">
        <v>0.2</v>
      </c>
    </row>
    <row r="35" spans="1:17" ht="25.5" x14ac:dyDescent="0.25">
      <c r="A35" s="208" t="s">
        <v>2030</v>
      </c>
      <c r="B35" s="236" t="s">
        <v>2315</v>
      </c>
      <c r="C35" s="234" t="s">
        <v>161</v>
      </c>
      <c r="D35" s="235">
        <v>52347.999999999993</v>
      </c>
      <c r="E35" s="235">
        <f t="shared" si="0"/>
        <v>8724.67</v>
      </c>
      <c r="F35" s="204">
        <v>0.2</v>
      </c>
    </row>
    <row r="36" spans="1:17" ht="25.5" x14ac:dyDescent="0.25">
      <c r="A36" s="208" t="s">
        <v>2031</v>
      </c>
      <c r="B36" s="236" t="s">
        <v>2896</v>
      </c>
      <c r="C36" s="234" t="s">
        <v>161</v>
      </c>
      <c r="D36" s="235">
        <v>26173.999999999996</v>
      </c>
      <c r="E36" s="235">
        <f t="shared" si="0"/>
        <v>4362.33</v>
      </c>
      <c r="F36" s="204">
        <v>0.2</v>
      </c>
    </row>
    <row r="37" spans="1:17" x14ac:dyDescent="0.25">
      <c r="A37" s="208" t="s">
        <v>2032</v>
      </c>
      <c r="B37" s="236" t="s">
        <v>2897</v>
      </c>
      <c r="C37" s="234" t="s">
        <v>161</v>
      </c>
      <c r="D37" s="235">
        <v>52347.999999999993</v>
      </c>
      <c r="E37" s="235">
        <f t="shared" si="0"/>
        <v>8724.67</v>
      </c>
      <c r="F37" s="204">
        <v>0.2</v>
      </c>
    </row>
    <row r="38" spans="1:17" ht="38.25" x14ac:dyDescent="0.25">
      <c r="A38" s="208" t="s">
        <v>2033</v>
      </c>
      <c r="B38" s="236" t="s">
        <v>2898</v>
      </c>
      <c r="C38" s="234" t="s">
        <v>161</v>
      </c>
      <c r="D38" s="235">
        <v>52347.999999999993</v>
      </c>
      <c r="E38" s="235">
        <f t="shared" si="0"/>
        <v>8724.67</v>
      </c>
      <c r="F38" s="204">
        <v>0.2</v>
      </c>
    </row>
    <row r="39" spans="1:17" ht="25.5" x14ac:dyDescent="0.25">
      <c r="A39" s="208" t="s">
        <v>2034</v>
      </c>
      <c r="B39" s="236" t="s">
        <v>2316</v>
      </c>
      <c r="C39" s="234" t="s">
        <v>161</v>
      </c>
      <c r="D39" s="235">
        <v>52347.999999999993</v>
      </c>
      <c r="E39" s="235">
        <f t="shared" si="0"/>
        <v>8724.67</v>
      </c>
      <c r="F39" s="204">
        <v>0.2</v>
      </c>
    </row>
    <row r="40" spans="1:17" x14ac:dyDescent="0.25">
      <c r="A40" s="208" t="s">
        <v>2035</v>
      </c>
      <c r="B40" s="236" t="s">
        <v>2899</v>
      </c>
      <c r="C40" s="234" t="s">
        <v>161</v>
      </c>
      <c r="D40" s="235">
        <v>52347.999999999993</v>
      </c>
      <c r="E40" s="235">
        <f t="shared" si="0"/>
        <v>8724.67</v>
      </c>
      <c r="F40" s="204">
        <v>0.2</v>
      </c>
    </row>
    <row r="41" spans="1:17" x14ac:dyDescent="0.25">
      <c r="A41" s="208" t="s">
        <v>2036</v>
      </c>
      <c r="B41" s="236" t="s">
        <v>2317</v>
      </c>
      <c r="C41" s="234" t="s">
        <v>161</v>
      </c>
      <c r="D41" s="235">
        <v>52347.999999999993</v>
      </c>
      <c r="E41" s="235">
        <f t="shared" si="0"/>
        <v>8724.67</v>
      </c>
      <c r="F41" s="204">
        <v>0.2</v>
      </c>
    </row>
    <row r="42" spans="1:17" ht="25.5" x14ac:dyDescent="0.25">
      <c r="A42" s="208" t="s">
        <v>2037</v>
      </c>
      <c r="B42" s="236" t="s">
        <v>2324</v>
      </c>
      <c r="C42" s="234" t="s">
        <v>161</v>
      </c>
      <c r="D42" s="235">
        <v>52347.999999999993</v>
      </c>
      <c r="E42" s="235">
        <f t="shared" si="0"/>
        <v>8724.67</v>
      </c>
      <c r="F42" s="204">
        <v>0.2</v>
      </c>
    </row>
    <row r="43" spans="1:17" ht="25.5" x14ac:dyDescent="0.25">
      <c r="A43" s="208" t="s">
        <v>2038</v>
      </c>
      <c r="B43" s="236" t="s">
        <v>2900</v>
      </c>
      <c r="C43" s="234" t="s">
        <v>161</v>
      </c>
      <c r="D43" s="235">
        <v>52347.999999999993</v>
      </c>
      <c r="E43" s="235">
        <f t="shared" si="0"/>
        <v>8724.67</v>
      </c>
      <c r="F43" s="204">
        <v>0.2</v>
      </c>
    </row>
    <row r="44" spans="1:17" x14ac:dyDescent="0.25">
      <c r="A44" s="208" t="s">
        <v>2039</v>
      </c>
      <c r="B44" s="236" t="s">
        <v>927</v>
      </c>
      <c r="C44" s="234" t="s">
        <v>161</v>
      </c>
      <c r="D44" s="235">
        <v>26742.999999999996</v>
      </c>
      <c r="E44" s="235">
        <f t="shared" si="0"/>
        <v>4457.17</v>
      </c>
      <c r="F44" s="204">
        <v>0.2</v>
      </c>
    </row>
    <row r="45" spans="1:17" x14ac:dyDescent="0.25">
      <c r="A45" s="208" t="s">
        <v>2040</v>
      </c>
      <c r="B45" s="236" t="s">
        <v>2549</v>
      </c>
      <c r="C45" s="234" t="s">
        <v>161</v>
      </c>
      <c r="D45" s="235">
        <v>52347.999999999993</v>
      </c>
      <c r="E45" s="235">
        <f t="shared" si="0"/>
        <v>8724.67</v>
      </c>
      <c r="F45" s="204">
        <v>0.2</v>
      </c>
    </row>
    <row r="46" spans="1:17" ht="38.25" x14ac:dyDescent="0.25">
      <c r="A46" s="208" t="s">
        <v>2041</v>
      </c>
      <c r="B46" s="236" t="s">
        <v>3126</v>
      </c>
      <c r="C46" s="234" t="s">
        <v>161</v>
      </c>
      <c r="D46" s="235">
        <v>52347.999999999993</v>
      </c>
      <c r="E46" s="235">
        <f t="shared" si="0"/>
        <v>8724.67</v>
      </c>
      <c r="F46" s="204">
        <v>0.2</v>
      </c>
    </row>
    <row r="47" spans="1:17" ht="38.25" x14ac:dyDescent="0.25">
      <c r="A47" s="208" t="s">
        <v>2042</v>
      </c>
      <c r="B47" s="236" t="s">
        <v>3127</v>
      </c>
      <c r="C47" s="234" t="s">
        <v>161</v>
      </c>
      <c r="D47" s="235">
        <v>52347.999999999993</v>
      </c>
      <c r="E47" s="235">
        <f t="shared" si="0"/>
        <v>8724.67</v>
      </c>
      <c r="F47" s="204">
        <v>0.2</v>
      </c>
    </row>
    <row r="48" spans="1:17" s="2" customFormat="1" ht="15.75" customHeight="1" x14ac:dyDescent="0.25">
      <c r="A48" s="332" t="s">
        <v>108</v>
      </c>
      <c r="B48" s="517" t="s">
        <v>305</v>
      </c>
      <c r="C48" s="527"/>
      <c r="D48" s="527"/>
      <c r="E48" s="527"/>
      <c r="F48" s="528"/>
      <c r="Q48" s="4"/>
    </row>
    <row r="49" spans="1:6" x14ac:dyDescent="0.25">
      <c r="A49" s="477" t="s">
        <v>0</v>
      </c>
      <c r="B49" s="475" t="s">
        <v>2</v>
      </c>
      <c r="C49" s="475" t="s">
        <v>32</v>
      </c>
      <c r="D49" s="474" t="s">
        <v>1</v>
      </c>
      <c r="E49" s="238" t="s">
        <v>377</v>
      </c>
      <c r="F49" s="475" t="s">
        <v>392</v>
      </c>
    </row>
    <row r="50" spans="1:6" ht="17.25" customHeight="1" x14ac:dyDescent="0.25">
      <c r="A50" s="208" t="s">
        <v>113</v>
      </c>
      <c r="B50" s="236" t="s">
        <v>4127</v>
      </c>
      <c r="C50" s="234" t="s">
        <v>304</v>
      </c>
      <c r="D50" s="371">
        <v>6855.65</v>
      </c>
      <c r="E50" s="371">
        <f t="shared" ref="E50:E111" si="1">ROUND(D50*F50/(100%+F50),2)</f>
        <v>1142.6099999999999</v>
      </c>
      <c r="F50" s="195">
        <v>0.2</v>
      </c>
    </row>
    <row r="51" spans="1:6" x14ac:dyDescent="0.25">
      <c r="A51" s="208" t="s">
        <v>114</v>
      </c>
      <c r="B51" s="236" t="s">
        <v>4124</v>
      </c>
      <c r="C51" s="234" t="s">
        <v>304</v>
      </c>
      <c r="D51" s="371">
        <v>1560.6</v>
      </c>
      <c r="E51" s="371">
        <f t="shared" si="1"/>
        <v>141.87</v>
      </c>
      <c r="F51" s="195">
        <v>0.1</v>
      </c>
    </row>
    <row r="52" spans="1:6" ht="25.5" x14ac:dyDescent="0.25">
      <c r="A52" s="208" t="s">
        <v>115</v>
      </c>
      <c r="B52" s="236" t="s">
        <v>2901</v>
      </c>
      <c r="C52" s="234" t="s">
        <v>304</v>
      </c>
      <c r="D52" s="371">
        <v>1782</v>
      </c>
      <c r="E52" s="371">
        <f t="shared" si="1"/>
        <v>162</v>
      </c>
      <c r="F52" s="195">
        <v>0.1</v>
      </c>
    </row>
    <row r="53" spans="1:6" ht="25.5" x14ac:dyDescent="0.25">
      <c r="A53" s="208" t="s">
        <v>116</v>
      </c>
      <c r="B53" s="236" t="s">
        <v>2902</v>
      </c>
      <c r="C53" s="234" t="s">
        <v>304</v>
      </c>
      <c r="D53" s="371">
        <v>736.56</v>
      </c>
      <c r="E53" s="371">
        <f t="shared" si="1"/>
        <v>66.959999999999994</v>
      </c>
      <c r="F53" s="195">
        <v>0.1</v>
      </c>
    </row>
    <row r="54" spans="1:6" ht="25.5" x14ac:dyDescent="0.25">
      <c r="A54" s="208" t="s">
        <v>139</v>
      </c>
      <c r="B54" s="236" t="s">
        <v>2903</v>
      </c>
      <c r="C54" s="234" t="s">
        <v>304</v>
      </c>
      <c r="D54" s="371">
        <v>427.68</v>
      </c>
      <c r="E54" s="371">
        <f t="shared" si="1"/>
        <v>38.880000000000003</v>
      </c>
      <c r="F54" s="195">
        <v>0.1</v>
      </c>
    </row>
    <row r="55" spans="1:6" ht="25.5" x14ac:dyDescent="0.25">
      <c r="A55" s="208" t="s">
        <v>140</v>
      </c>
      <c r="B55" s="236" t="s">
        <v>2904</v>
      </c>
      <c r="C55" s="234" t="s">
        <v>304</v>
      </c>
      <c r="D55" s="371">
        <v>405</v>
      </c>
      <c r="E55" s="371">
        <f t="shared" si="1"/>
        <v>36.82</v>
      </c>
      <c r="F55" s="195">
        <v>0.1</v>
      </c>
    </row>
    <row r="56" spans="1:6" x14ac:dyDescent="0.25">
      <c r="A56" s="208" t="s">
        <v>141</v>
      </c>
      <c r="B56" s="236" t="s">
        <v>2905</v>
      </c>
      <c r="C56" s="234" t="s">
        <v>304</v>
      </c>
      <c r="D56" s="371">
        <v>1247.4000000000001</v>
      </c>
      <c r="E56" s="371">
        <f t="shared" si="1"/>
        <v>113.4</v>
      </c>
      <c r="F56" s="195">
        <v>0.1</v>
      </c>
    </row>
    <row r="57" spans="1:6" ht="25.5" x14ac:dyDescent="0.25">
      <c r="A57" s="208" t="s">
        <v>142</v>
      </c>
      <c r="B57" s="236" t="s">
        <v>2906</v>
      </c>
      <c r="C57" s="234" t="s">
        <v>304</v>
      </c>
      <c r="D57" s="371">
        <v>734.4</v>
      </c>
      <c r="E57" s="371">
        <f t="shared" si="1"/>
        <v>66.760000000000005</v>
      </c>
      <c r="F57" s="195">
        <v>0.1</v>
      </c>
    </row>
    <row r="58" spans="1:6" x14ac:dyDescent="0.25">
      <c r="A58" s="208" t="s">
        <v>143</v>
      </c>
      <c r="B58" s="236" t="s">
        <v>2907</v>
      </c>
      <c r="C58" s="234" t="s">
        <v>304</v>
      </c>
      <c r="D58" s="371">
        <v>2106</v>
      </c>
      <c r="E58" s="371">
        <f t="shared" si="1"/>
        <v>191.45</v>
      </c>
      <c r="F58" s="195">
        <v>0.1</v>
      </c>
    </row>
    <row r="59" spans="1:6" ht="25.5" x14ac:dyDescent="0.25">
      <c r="A59" s="208" t="s">
        <v>144</v>
      </c>
      <c r="B59" s="236" t="s">
        <v>2908</v>
      </c>
      <c r="C59" s="234" t="s">
        <v>304</v>
      </c>
      <c r="D59" s="371">
        <v>345.6</v>
      </c>
      <c r="E59" s="371">
        <f t="shared" si="1"/>
        <v>31.42</v>
      </c>
      <c r="F59" s="195">
        <v>0.1</v>
      </c>
    </row>
    <row r="60" spans="1:6" x14ac:dyDescent="0.25">
      <c r="A60" s="208" t="s">
        <v>145</v>
      </c>
      <c r="B60" s="236" t="s">
        <v>2909</v>
      </c>
      <c r="C60" s="234" t="s">
        <v>304</v>
      </c>
      <c r="D60" s="371">
        <v>432</v>
      </c>
      <c r="E60" s="371">
        <f t="shared" si="1"/>
        <v>39.270000000000003</v>
      </c>
      <c r="F60" s="195">
        <v>0.1</v>
      </c>
    </row>
    <row r="61" spans="1:6" ht="25.5" x14ac:dyDescent="0.25">
      <c r="A61" s="208" t="s">
        <v>146</v>
      </c>
      <c r="B61" s="236" t="s">
        <v>2910</v>
      </c>
      <c r="C61" s="234" t="s">
        <v>304</v>
      </c>
      <c r="D61" s="371">
        <v>232.2</v>
      </c>
      <c r="E61" s="371">
        <f t="shared" si="1"/>
        <v>21.11</v>
      </c>
      <c r="F61" s="195">
        <v>0.1</v>
      </c>
    </row>
    <row r="62" spans="1:6" ht="25.5" x14ac:dyDescent="0.25">
      <c r="A62" s="208" t="s">
        <v>156</v>
      </c>
      <c r="B62" s="236" t="s">
        <v>2911</v>
      </c>
      <c r="C62" s="234" t="s">
        <v>304</v>
      </c>
      <c r="D62" s="371">
        <v>195</v>
      </c>
      <c r="E62" s="371">
        <f t="shared" si="1"/>
        <v>17.73</v>
      </c>
      <c r="F62" s="195">
        <v>0.1</v>
      </c>
    </row>
    <row r="63" spans="1:6" x14ac:dyDescent="0.25">
      <c r="A63" s="208" t="s">
        <v>796</v>
      </c>
      <c r="B63" s="236" t="s">
        <v>2912</v>
      </c>
      <c r="C63" s="234" t="s">
        <v>304</v>
      </c>
      <c r="D63" s="371">
        <v>784.08</v>
      </c>
      <c r="E63" s="371">
        <f t="shared" si="1"/>
        <v>71.28</v>
      </c>
      <c r="F63" s="195">
        <v>0.1</v>
      </c>
    </row>
    <row r="64" spans="1:6" ht="25.5" x14ac:dyDescent="0.25">
      <c r="A64" s="208" t="s">
        <v>1440</v>
      </c>
      <c r="B64" s="236" t="s">
        <v>2913</v>
      </c>
      <c r="C64" s="234" t="s">
        <v>304</v>
      </c>
      <c r="D64" s="371">
        <v>1072.44</v>
      </c>
      <c r="E64" s="371">
        <f t="shared" si="1"/>
        <v>97.49</v>
      </c>
      <c r="F64" s="195">
        <v>0.1</v>
      </c>
    </row>
    <row r="65" spans="1:6" x14ac:dyDescent="0.25">
      <c r="A65" s="208" t="s">
        <v>1441</v>
      </c>
      <c r="B65" s="236" t="s">
        <v>2914</v>
      </c>
      <c r="C65" s="234" t="s">
        <v>304</v>
      </c>
      <c r="D65" s="371">
        <v>712.8</v>
      </c>
      <c r="E65" s="371">
        <f t="shared" si="1"/>
        <v>64.8</v>
      </c>
      <c r="F65" s="195">
        <v>0.1</v>
      </c>
    </row>
    <row r="66" spans="1:6" x14ac:dyDescent="0.25">
      <c r="A66" s="208" t="s">
        <v>1442</v>
      </c>
      <c r="B66" s="236" t="s">
        <v>3581</v>
      </c>
      <c r="C66" s="234" t="s">
        <v>304</v>
      </c>
      <c r="D66" s="371">
        <v>689.04</v>
      </c>
      <c r="E66" s="371">
        <f t="shared" si="1"/>
        <v>62.64</v>
      </c>
      <c r="F66" s="195">
        <v>0.1</v>
      </c>
    </row>
    <row r="67" spans="1:6" x14ac:dyDescent="0.25">
      <c r="A67" s="208" t="s">
        <v>797</v>
      </c>
      <c r="B67" s="236" t="s">
        <v>3582</v>
      </c>
      <c r="C67" s="234" t="s">
        <v>304</v>
      </c>
      <c r="D67" s="371">
        <v>324</v>
      </c>
      <c r="E67" s="371">
        <f t="shared" si="1"/>
        <v>29.45</v>
      </c>
      <c r="F67" s="195">
        <v>0.1</v>
      </c>
    </row>
    <row r="68" spans="1:6" ht="25.5" x14ac:dyDescent="0.25">
      <c r="A68" s="208" t="s">
        <v>798</v>
      </c>
      <c r="B68" s="236" t="s">
        <v>3583</v>
      </c>
      <c r="C68" s="234" t="s">
        <v>304</v>
      </c>
      <c r="D68" s="371">
        <v>486</v>
      </c>
      <c r="E68" s="371">
        <f t="shared" si="1"/>
        <v>44.18</v>
      </c>
      <c r="F68" s="195">
        <v>0.1</v>
      </c>
    </row>
    <row r="69" spans="1:6" x14ac:dyDescent="0.25">
      <c r="A69" s="208" t="s">
        <v>1464</v>
      </c>
      <c r="B69" s="236" t="s">
        <v>3584</v>
      </c>
      <c r="C69" s="234" t="s">
        <v>304</v>
      </c>
      <c r="D69" s="371">
        <v>1784.16</v>
      </c>
      <c r="E69" s="371">
        <f t="shared" si="1"/>
        <v>162.19999999999999</v>
      </c>
      <c r="F69" s="195">
        <v>0.1</v>
      </c>
    </row>
    <row r="70" spans="1:6" ht="38.25" x14ac:dyDescent="0.25">
      <c r="A70" s="208" t="s">
        <v>1465</v>
      </c>
      <c r="B70" s="236" t="s">
        <v>2915</v>
      </c>
      <c r="C70" s="234" t="s">
        <v>304</v>
      </c>
      <c r="D70" s="371">
        <v>324</v>
      </c>
      <c r="E70" s="371">
        <f t="shared" si="1"/>
        <v>29.45</v>
      </c>
      <c r="F70" s="195">
        <v>0.1</v>
      </c>
    </row>
    <row r="71" spans="1:6" ht="25.5" x14ac:dyDescent="0.25">
      <c r="A71" s="208" t="s">
        <v>1466</v>
      </c>
      <c r="B71" s="236" t="s">
        <v>2916</v>
      </c>
      <c r="C71" s="234" t="s">
        <v>304</v>
      </c>
      <c r="D71" s="371">
        <v>594</v>
      </c>
      <c r="E71" s="371">
        <f t="shared" si="1"/>
        <v>54</v>
      </c>
      <c r="F71" s="195">
        <v>0.1</v>
      </c>
    </row>
    <row r="72" spans="1:6" x14ac:dyDescent="0.25">
      <c r="A72" s="208" t="s">
        <v>1467</v>
      </c>
      <c r="B72" s="236" t="s">
        <v>2917</v>
      </c>
      <c r="C72" s="234" t="s">
        <v>304</v>
      </c>
      <c r="D72" s="371">
        <v>712.8</v>
      </c>
      <c r="E72" s="371">
        <f t="shared" si="1"/>
        <v>64.8</v>
      </c>
      <c r="F72" s="195">
        <v>0.1</v>
      </c>
    </row>
    <row r="73" spans="1:6" x14ac:dyDescent="0.25">
      <c r="A73" s="208" t="s">
        <v>1468</v>
      </c>
      <c r="B73" s="236" t="s">
        <v>3585</v>
      </c>
      <c r="C73" s="234" t="s">
        <v>304</v>
      </c>
      <c r="D73" s="371">
        <v>220</v>
      </c>
      <c r="E73" s="371">
        <f t="shared" si="1"/>
        <v>20</v>
      </c>
      <c r="F73" s="195">
        <v>0.1</v>
      </c>
    </row>
    <row r="74" spans="1:6" x14ac:dyDescent="0.25">
      <c r="A74" s="208" t="s">
        <v>1469</v>
      </c>
      <c r="B74" s="236" t="s">
        <v>3586</v>
      </c>
      <c r="C74" s="234" t="s">
        <v>304</v>
      </c>
      <c r="D74" s="371">
        <v>594</v>
      </c>
      <c r="E74" s="371">
        <f t="shared" si="1"/>
        <v>54</v>
      </c>
      <c r="F74" s="195">
        <v>0.1</v>
      </c>
    </row>
    <row r="75" spans="1:6" x14ac:dyDescent="0.25">
      <c r="A75" s="208" t="s">
        <v>1470</v>
      </c>
      <c r="B75" s="236" t="s">
        <v>2918</v>
      </c>
      <c r="C75" s="234" t="s">
        <v>304</v>
      </c>
      <c r="D75" s="371">
        <v>756</v>
      </c>
      <c r="E75" s="371">
        <f t="shared" si="1"/>
        <v>68.73</v>
      </c>
      <c r="F75" s="195">
        <v>0.1</v>
      </c>
    </row>
    <row r="76" spans="1:6" x14ac:dyDescent="0.25">
      <c r="A76" s="208" t="s">
        <v>1471</v>
      </c>
      <c r="B76" s="236" t="s">
        <v>2919</v>
      </c>
      <c r="C76" s="234" t="s">
        <v>304</v>
      </c>
      <c r="D76" s="371">
        <v>918</v>
      </c>
      <c r="E76" s="371">
        <f t="shared" si="1"/>
        <v>83.45</v>
      </c>
      <c r="F76" s="195">
        <v>0.1</v>
      </c>
    </row>
    <row r="77" spans="1:6" x14ac:dyDescent="0.25">
      <c r="A77" s="208" t="s">
        <v>1472</v>
      </c>
      <c r="B77" s="236" t="s">
        <v>2920</v>
      </c>
      <c r="C77" s="234" t="s">
        <v>304</v>
      </c>
      <c r="D77" s="371">
        <v>1078.92</v>
      </c>
      <c r="E77" s="371">
        <f t="shared" si="1"/>
        <v>98.08</v>
      </c>
      <c r="F77" s="195">
        <v>0.1</v>
      </c>
    </row>
    <row r="78" spans="1:6" x14ac:dyDescent="0.25">
      <c r="A78" s="208" t="s">
        <v>1473</v>
      </c>
      <c r="B78" s="236" t="s">
        <v>2921</v>
      </c>
      <c r="C78" s="234" t="s">
        <v>304</v>
      </c>
      <c r="D78" s="371">
        <v>363</v>
      </c>
      <c r="E78" s="371">
        <f t="shared" si="1"/>
        <v>33</v>
      </c>
      <c r="F78" s="195">
        <v>0.1</v>
      </c>
    </row>
    <row r="79" spans="1:6" ht="25.5" x14ac:dyDescent="0.25">
      <c r="A79" s="208" t="s">
        <v>1474</v>
      </c>
      <c r="B79" s="236" t="s">
        <v>3587</v>
      </c>
      <c r="C79" s="234" t="s">
        <v>304</v>
      </c>
      <c r="D79" s="371">
        <v>432</v>
      </c>
      <c r="E79" s="371">
        <f t="shared" si="1"/>
        <v>39.270000000000003</v>
      </c>
      <c r="F79" s="195">
        <v>0.1</v>
      </c>
    </row>
    <row r="80" spans="1:6" x14ac:dyDescent="0.25">
      <c r="A80" s="208" t="s">
        <v>1475</v>
      </c>
      <c r="B80" s="236" t="s">
        <v>2922</v>
      </c>
      <c r="C80" s="234" t="s">
        <v>304</v>
      </c>
      <c r="D80" s="371">
        <v>205.2</v>
      </c>
      <c r="E80" s="371">
        <f t="shared" si="1"/>
        <v>18.649999999999999</v>
      </c>
      <c r="F80" s="195">
        <v>0.1</v>
      </c>
    </row>
    <row r="81" spans="1:6" ht="25.5" x14ac:dyDescent="0.25">
      <c r="A81" s="208" t="s">
        <v>1476</v>
      </c>
      <c r="B81" s="236" t="s">
        <v>4125</v>
      </c>
      <c r="C81" s="234" t="s">
        <v>304</v>
      </c>
      <c r="D81" s="371">
        <v>1671.8</v>
      </c>
      <c r="E81" s="371">
        <f t="shared" si="1"/>
        <v>151.97999999999999</v>
      </c>
      <c r="F81" s="195">
        <v>0.1</v>
      </c>
    </row>
    <row r="82" spans="1:6" ht="17.25" customHeight="1" x14ac:dyDescent="0.25">
      <c r="A82" s="208" t="s">
        <v>1477</v>
      </c>
      <c r="B82" s="236" t="s">
        <v>4126</v>
      </c>
      <c r="C82" s="234" t="s">
        <v>304</v>
      </c>
      <c r="D82" s="371">
        <v>7350</v>
      </c>
      <c r="E82" s="371">
        <f t="shared" si="1"/>
        <v>1225</v>
      </c>
      <c r="F82" s="195">
        <v>0.2</v>
      </c>
    </row>
    <row r="83" spans="1:6" ht="25.5" x14ac:dyDescent="0.25">
      <c r="A83" s="208" t="s">
        <v>1478</v>
      </c>
      <c r="B83" s="236" t="s">
        <v>3588</v>
      </c>
      <c r="C83" s="234" t="s">
        <v>304</v>
      </c>
      <c r="D83" s="371">
        <v>800</v>
      </c>
      <c r="E83" s="371">
        <f t="shared" si="1"/>
        <v>72.73</v>
      </c>
      <c r="F83" s="195">
        <v>0.1</v>
      </c>
    </row>
    <row r="84" spans="1:6" x14ac:dyDescent="0.25">
      <c r="A84" s="208" t="s">
        <v>1479</v>
      </c>
      <c r="B84" s="236" t="s">
        <v>3589</v>
      </c>
      <c r="C84" s="234" t="s">
        <v>304</v>
      </c>
      <c r="D84" s="371">
        <v>1566</v>
      </c>
      <c r="E84" s="371">
        <f t="shared" si="1"/>
        <v>142.36000000000001</v>
      </c>
      <c r="F84" s="195">
        <v>0.1</v>
      </c>
    </row>
    <row r="85" spans="1:6" ht="25.5" x14ac:dyDescent="0.25">
      <c r="A85" s="208" t="s">
        <v>1480</v>
      </c>
      <c r="B85" s="236" t="s">
        <v>3590</v>
      </c>
      <c r="C85" s="234" t="s">
        <v>304</v>
      </c>
      <c r="D85" s="371">
        <v>831.6</v>
      </c>
      <c r="E85" s="371">
        <f t="shared" si="1"/>
        <v>75.599999999999994</v>
      </c>
      <c r="F85" s="195">
        <v>0.1</v>
      </c>
    </row>
    <row r="86" spans="1:6" x14ac:dyDescent="0.25">
      <c r="A86" s="208" t="s">
        <v>1481</v>
      </c>
      <c r="B86" s="236" t="s">
        <v>2923</v>
      </c>
      <c r="C86" s="234" t="s">
        <v>304</v>
      </c>
      <c r="D86" s="371">
        <v>831.6</v>
      </c>
      <c r="E86" s="371">
        <f t="shared" si="1"/>
        <v>75.599999999999994</v>
      </c>
      <c r="F86" s="195">
        <v>0.1</v>
      </c>
    </row>
    <row r="87" spans="1:6" x14ac:dyDescent="0.25">
      <c r="A87" s="208" t="s">
        <v>1482</v>
      </c>
      <c r="B87" s="236" t="s">
        <v>3591</v>
      </c>
      <c r="C87" s="234" t="s">
        <v>304</v>
      </c>
      <c r="D87" s="371">
        <v>403.92</v>
      </c>
      <c r="E87" s="371">
        <f t="shared" si="1"/>
        <v>36.72</v>
      </c>
      <c r="F87" s="195">
        <v>0.1</v>
      </c>
    </row>
    <row r="88" spans="1:6" x14ac:dyDescent="0.25">
      <c r="A88" s="208" t="s">
        <v>1483</v>
      </c>
      <c r="B88" s="236" t="s">
        <v>3592</v>
      </c>
      <c r="C88" s="234" t="s">
        <v>304</v>
      </c>
      <c r="D88" s="371">
        <v>432</v>
      </c>
      <c r="E88" s="371">
        <f t="shared" si="1"/>
        <v>39.270000000000003</v>
      </c>
      <c r="F88" s="195">
        <v>0.1</v>
      </c>
    </row>
    <row r="89" spans="1:6" x14ac:dyDescent="0.25">
      <c r="A89" s="208" t="s">
        <v>1484</v>
      </c>
      <c r="B89" s="236" t="s">
        <v>2924</v>
      </c>
      <c r="C89" s="234" t="s">
        <v>304</v>
      </c>
      <c r="D89" s="371">
        <v>410</v>
      </c>
      <c r="E89" s="371">
        <f t="shared" si="1"/>
        <v>37.270000000000003</v>
      </c>
      <c r="F89" s="195">
        <v>0.1</v>
      </c>
    </row>
    <row r="90" spans="1:6" ht="38.25" x14ac:dyDescent="0.25">
      <c r="A90" s="208" t="s">
        <v>1485</v>
      </c>
      <c r="B90" s="236" t="s">
        <v>3862</v>
      </c>
      <c r="C90" s="234" t="s">
        <v>304</v>
      </c>
      <c r="D90" s="371">
        <v>594</v>
      </c>
      <c r="E90" s="371">
        <f t="shared" si="1"/>
        <v>54</v>
      </c>
      <c r="F90" s="195">
        <v>0.1</v>
      </c>
    </row>
    <row r="91" spans="1:6" ht="25.5" x14ac:dyDescent="0.25">
      <c r="A91" s="208" t="s">
        <v>1486</v>
      </c>
      <c r="B91" s="236" t="s">
        <v>2925</v>
      </c>
      <c r="C91" s="234" t="s">
        <v>304</v>
      </c>
      <c r="D91" s="371">
        <v>788.4</v>
      </c>
      <c r="E91" s="371">
        <f t="shared" si="1"/>
        <v>71.67</v>
      </c>
      <c r="F91" s="195">
        <v>0.1</v>
      </c>
    </row>
    <row r="92" spans="1:6" x14ac:dyDescent="0.25">
      <c r="A92" s="208" t="s">
        <v>1487</v>
      </c>
      <c r="B92" s="236" t="s">
        <v>3593</v>
      </c>
      <c r="C92" s="234" t="s">
        <v>304</v>
      </c>
      <c r="D92" s="371">
        <v>432</v>
      </c>
      <c r="E92" s="371">
        <f t="shared" si="1"/>
        <v>39.270000000000003</v>
      </c>
      <c r="F92" s="195">
        <v>0.1</v>
      </c>
    </row>
    <row r="93" spans="1:6" x14ac:dyDescent="0.25">
      <c r="A93" s="208" t="s">
        <v>1488</v>
      </c>
      <c r="B93" s="236" t="s">
        <v>3594</v>
      </c>
      <c r="C93" s="234" t="s">
        <v>304</v>
      </c>
      <c r="D93" s="371">
        <v>332.64</v>
      </c>
      <c r="E93" s="371">
        <f t="shared" si="1"/>
        <v>30.24</v>
      </c>
      <c r="F93" s="195">
        <v>0.1</v>
      </c>
    </row>
    <row r="94" spans="1:6" ht="25.5" x14ac:dyDescent="0.25">
      <c r="A94" s="208" t="s">
        <v>1489</v>
      </c>
      <c r="B94" s="236" t="s">
        <v>3863</v>
      </c>
      <c r="C94" s="234" t="s">
        <v>304</v>
      </c>
      <c r="D94" s="371">
        <v>529.20000000000005</v>
      </c>
      <c r="E94" s="371">
        <f t="shared" si="1"/>
        <v>48.11</v>
      </c>
      <c r="F94" s="195">
        <v>0.1</v>
      </c>
    </row>
    <row r="95" spans="1:6" ht="38.25" x14ac:dyDescent="0.25">
      <c r="A95" s="208" t="s">
        <v>1490</v>
      </c>
      <c r="B95" s="236" t="s">
        <v>3595</v>
      </c>
      <c r="C95" s="234" t="s">
        <v>304</v>
      </c>
      <c r="D95" s="371">
        <v>700</v>
      </c>
      <c r="E95" s="371">
        <f t="shared" si="1"/>
        <v>63.64</v>
      </c>
      <c r="F95" s="195">
        <v>0.1</v>
      </c>
    </row>
    <row r="96" spans="1:6" ht="38.25" x14ac:dyDescent="0.25">
      <c r="A96" s="208" t="s">
        <v>1491</v>
      </c>
      <c r="B96" s="236" t="s">
        <v>3596</v>
      </c>
      <c r="C96" s="234" t="s">
        <v>304</v>
      </c>
      <c r="D96" s="371">
        <v>183.6</v>
      </c>
      <c r="E96" s="371">
        <f t="shared" si="1"/>
        <v>16.690000000000001</v>
      </c>
      <c r="F96" s="195">
        <v>0.1</v>
      </c>
    </row>
    <row r="97" spans="1:11" ht="51" x14ac:dyDescent="0.25">
      <c r="A97" s="208" t="s">
        <v>1492</v>
      </c>
      <c r="B97" s="236" t="s">
        <v>2926</v>
      </c>
      <c r="C97" s="234" t="s">
        <v>304</v>
      </c>
      <c r="D97" s="371">
        <v>648</v>
      </c>
      <c r="E97" s="371">
        <f t="shared" si="1"/>
        <v>58.91</v>
      </c>
      <c r="F97" s="195">
        <v>0.1</v>
      </c>
    </row>
    <row r="98" spans="1:11" ht="25.5" x14ac:dyDescent="0.25">
      <c r="A98" s="208" t="s">
        <v>1493</v>
      </c>
      <c r="B98" s="236" t="s">
        <v>2927</v>
      </c>
      <c r="C98" s="234" t="s">
        <v>304</v>
      </c>
      <c r="D98" s="371">
        <v>220</v>
      </c>
      <c r="E98" s="371">
        <f t="shared" si="1"/>
        <v>20</v>
      </c>
      <c r="F98" s="195">
        <v>0.1</v>
      </c>
    </row>
    <row r="99" spans="1:11" ht="25.5" x14ac:dyDescent="0.25">
      <c r="A99" s="208" t="s">
        <v>1494</v>
      </c>
      <c r="B99" s="236" t="s">
        <v>2928</v>
      </c>
      <c r="C99" s="234" t="s">
        <v>304</v>
      </c>
      <c r="D99" s="371">
        <v>475.2</v>
      </c>
      <c r="E99" s="371">
        <f t="shared" si="1"/>
        <v>43.2</v>
      </c>
      <c r="F99" s="195">
        <v>0.1</v>
      </c>
    </row>
    <row r="100" spans="1:11" x14ac:dyDescent="0.25">
      <c r="A100" s="208" t="s">
        <v>1787</v>
      </c>
      <c r="B100" s="236" t="s">
        <v>3597</v>
      </c>
      <c r="C100" s="234" t="s">
        <v>304</v>
      </c>
      <c r="D100" s="371">
        <v>712.8</v>
      </c>
      <c r="E100" s="371">
        <f t="shared" si="1"/>
        <v>64.8</v>
      </c>
      <c r="F100" s="195">
        <v>0.1</v>
      </c>
    </row>
    <row r="101" spans="1:11" x14ac:dyDescent="0.25">
      <c r="A101" s="208" t="s">
        <v>1788</v>
      </c>
      <c r="B101" s="236" t="s">
        <v>3598</v>
      </c>
      <c r="C101" s="234" t="s">
        <v>304</v>
      </c>
      <c r="D101" s="371">
        <v>2214</v>
      </c>
      <c r="E101" s="371">
        <f t="shared" si="1"/>
        <v>201.27</v>
      </c>
      <c r="F101" s="195">
        <v>0.1</v>
      </c>
    </row>
    <row r="102" spans="1:11" ht="38.25" x14ac:dyDescent="0.25">
      <c r="A102" s="208" t="s">
        <v>1789</v>
      </c>
      <c r="B102" s="236" t="s">
        <v>2929</v>
      </c>
      <c r="C102" s="234" t="s">
        <v>304</v>
      </c>
      <c r="D102" s="371">
        <v>324</v>
      </c>
      <c r="E102" s="371">
        <f t="shared" si="1"/>
        <v>29.45</v>
      </c>
      <c r="F102" s="195">
        <v>0.1</v>
      </c>
    </row>
    <row r="103" spans="1:11" x14ac:dyDescent="0.25">
      <c r="A103" s="208" t="s">
        <v>1790</v>
      </c>
      <c r="B103" s="236" t="s">
        <v>3599</v>
      </c>
      <c r="C103" s="234" t="s">
        <v>304</v>
      </c>
      <c r="D103" s="371">
        <v>1009.8</v>
      </c>
      <c r="E103" s="371">
        <f t="shared" si="1"/>
        <v>91.8</v>
      </c>
      <c r="F103" s="195">
        <v>0.1</v>
      </c>
    </row>
    <row r="104" spans="1:11" x14ac:dyDescent="0.25">
      <c r="A104" s="208" t="s">
        <v>1791</v>
      </c>
      <c r="B104" s="236" t="s">
        <v>2930</v>
      </c>
      <c r="C104" s="234" t="s">
        <v>304</v>
      </c>
      <c r="D104" s="371">
        <v>617.76</v>
      </c>
      <c r="E104" s="371">
        <f t="shared" si="1"/>
        <v>56.16</v>
      </c>
      <c r="F104" s="195">
        <v>0.1</v>
      </c>
    </row>
    <row r="105" spans="1:11" x14ac:dyDescent="0.25">
      <c r="A105" s="208" t="s">
        <v>1792</v>
      </c>
      <c r="B105" s="236" t="s">
        <v>3600</v>
      </c>
      <c r="C105" s="234" t="s">
        <v>304</v>
      </c>
      <c r="D105" s="371">
        <v>356.4</v>
      </c>
      <c r="E105" s="371">
        <f t="shared" si="1"/>
        <v>32.4</v>
      </c>
      <c r="F105" s="195">
        <v>0.1</v>
      </c>
    </row>
    <row r="106" spans="1:11" ht="38.25" x14ac:dyDescent="0.25">
      <c r="A106" s="208" t="s">
        <v>1793</v>
      </c>
      <c r="B106" s="236" t="s">
        <v>2931</v>
      </c>
      <c r="C106" s="234" t="s">
        <v>304</v>
      </c>
      <c r="D106" s="371">
        <v>1200</v>
      </c>
      <c r="E106" s="371">
        <f t="shared" si="1"/>
        <v>109.09</v>
      </c>
      <c r="F106" s="195">
        <v>0.1</v>
      </c>
    </row>
    <row r="107" spans="1:11" x14ac:dyDescent="0.25">
      <c r="A107" s="208" t="s">
        <v>1794</v>
      </c>
      <c r="B107" s="236" t="s">
        <v>3601</v>
      </c>
      <c r="C107" s="234" t="s">
        <v>304</v>
      </c>
      <c r="D107" s="371">
        <v>712.8</v>
      </c>
      <c r="E107" s="371">
        <f t="shared" si="1"/>
        <v>64.8</v>
      </c>
      <c r="F107" s="195">
        <v>0.1</v>
      </c>
      <c r="G107" s="229"/>
      <c r="H107" s="414"/>
      <c r="I107" s="261"/>
      <c r="J107" s="38"/>
      <c r="K107" s="262"/>
    </row>
    <row r="108" spans="1:11" ht="25.5" x14ac:dyDescent="0.25">
      <c r="A108" s="208" t="s">
        <v>1795</v>
      </c>
      <c r="B108" s="236" t="s">
        <v>2932</v>
      </c>
      <c r="C108" s="234" t="s">
        <v>304</v>
      </c>
      <c r="D108" s="371">
        <v>340.2</v>
      </c>
      <c r="E108" s="371">
        <f t="shared" si="1"/>
        <v>30.93</v>
      </c>
      <c r="F108" s="195">
        <v>0.1</v>
      </c>
    </row>
    <row r="109" spans="1:11" ht="25.5" x14ac:dyDescent="0.25">
      <c r="A109" s="208" t="s">
        <v>1796</v>
      </c>
      <c r="B109" s="236" t="s">
        <v>3602</v>
      </c>
      <c r="C109" s="234" t="s">
        <v>304</v>
      </c>
      <c r="D109" s="371">
        <v>166.32</v>
      </c>
      <c r="E109" s="371">
        <f t="shared" si="1"/>
        <v>15.12</v>
      </c>
      <c r="F109" s="195">
        <v>0.1</v>
      </c>
    </row>
    <row r="110" spans="1:11" x14ac:dyDescent="0.25">
      <c r="A110" s="208" t="s">
        <v>1797</v>
      </c>
      <c r="B110" s="236" t="s">
        <v>3603</v>
      </c>
      <c r="C110" s="234" t="s">
        <v>304</v>
      </c>
      <c r="D110" s="371">
        <v>750</v>
      </c>
      <c r="E110" s="371">
        <f t="shared" si="1"/>
        <v>68.180000000000007</v>
      </c>
      <c r="F110" s="195">
        <v>0.1</v>
      </c>
    </row>
    <row r="111" spans="1:11" ht="25.5" x14ac:dyDescent="0.25">
      <c r="A111" s="208" t="s">
        <v>1798</v>
      </c>
      <c r="B111" s="236" t="s">
        <v>3604</v>
      </c>
      <c r="C111" s="234" t="s">
        <v>304</v>
      </c>
      <c r="D111" s="371">
        <v>432</v>
      </c>
      <c r="E111" s="371">
        <f t="shared" si="1"/>
        <v>39.270000000000003</v>
      </c>
      <c r="F111" s="195">
        <v>0.1</v>
      </c>
    </row>
    <row r="112" spans="1:11" ht="25.5" x14ac:dyDescent="0.25">
      <c r="A112" s="208" t="s">
        <v>1799</v>
      </c>
      <c r="B112" s="236" t="s">
        <v>4123</v>
      </c>
      <c r="C112" s="234" t="s">
        <v>304</v>
      </c>
      <c r="D112" s="371">
        <v>3508.4</v>
      </c>
      <c r="E112" s="371">
        <f t="shared" ref="E112:E174" si="2">ROUND(D112*F112/(100%+F112),2)</f>
        <v>318.95</v>
      </c>
      <c r="F112" s="195">
        <v>0.1</v>
      </c>
    </row>
    <row r="113" spans="1:6" x14ac:dyDescent="0.25">
      <c r="A113" s="208" t="s">
        <v>1800</v>
      </c>
      <c r="B113" s="236" t="s">
        <v>3605</v>
      </c>
      <c r="C113" s="234" t="s">
        <v>304</v>
      </c>
      <c r="D113" s="371">
        <v>5400</v>
      </c>
      <c r="E113" s="371">
        <f t="shared" si="2"/>
        <v>490.91</v>
      </c>
      <c r="F113" s="195">
        <v>0.1</v>
      </c>
    </row>
    <row r="114" spans="1:6" ht="25.5" x14ac:dyDescent="0.25">
      <c r="A114" s="208" t="s">
        <v>1801</v>
      </c>
      <c r="B114" s="236" t="s">
        <v>3606</v>
      </c>
      <c r="C114" s="234" t="s">
        <v>304</v>
      </c>
      <c r="D114" s="371">
        <v>594</v>
      </c>
      <c r="E114" s="371">
        <f t="shared" si="2"/>
        <v>54</v>
      </c>
      <c r="F114" s="195">
        <v>0.1</v>
      </c>
    </row>
    <row r="115" spans="1:6" ht="25.5" x14ac:dyDescent="0.25">
      <c r="A115" s="208" t="s">
        <v>1802</v>
      </c>
      <c r="B115" s="236" t="s">
        <v>2933</v>
      </c>
      <c r="C115" s="234" t="s">
        <v>304</v>
      </c>
      <c r="D115" s="371">
        <v>216</v>
      </c>
      <c r="E115" s="371">
        <f t="shared" si="2"/>
        <v>19.64</v>
      </c>
      <c r="F115" s="195">
        <v>0.1</v>
      </c>
    </row>
    <row r="116" spans="1:6" x14ac:dyDescent="0.25">
      <c r="A116" s="208" t="s">
        <v>1803</v>
      </c>
      <c r="B116" s="236" t="s">
        <v>3607</v>
      </c>
      <c r="C116" s="234" t="s">
        <v>304</v>
      </c>
      <c r="D116" s="371">
        <v>626.4</v>
      </c>
      <c r="E116" s="371">
        <f t="shared" si="2"/>
        <v>56.95</v>
      </c>
      <c r="F116" s="195">
        <v>0.1</v>
      </c>
    </row>
    <row r="117" spans="1:6" x14ac:dyDescent="0.25">
      <c r="A117" s="208" t="s">
        <v>1804</v>
      </c>
      <c r="B117" s="236" t="s">
        <v>2934</v>
      </c>
      <c r="C117" s="234" t="s">
        <v>304</v>
      </c>
      <c r="D117" s="371">
        <v>540</v>
      </c>
      <c r="E117" s="371">
        <f t="shared" si="2"/>
        <v>49.09</v>
      </c>
      <c r="F117" s="195">
        <v>0.1</v>
      </c>
    </row>
    <row r="118" spans="1:6" x14ac:dyDescent="0.25">
      <c r="A118" s="208" t="s">
        <v>1805</v>
      </c>
      <c r="B118" s="236" t="s">
        <v>2935</v>
      </c>
      <c r="C118" s="234" t="s">
        <v>304</v>
      </c>
      <c r="D118" s="371">
        <v>1080</v>
      </c>
      <c r="E118" s="371">
        <f t="shared" si="2"/>
        <v>98.18</v>
      </c>
      <c r="F118" s="195">
        <v>0.1</v>
      </c>
    </row>
    <row r="119" spans="1:6" ht="25.5" x14ac:dyDescent="0.25">
      <c r="A119" s="208" t="s">
        <v>1936</v>
      </c>
      <c r="B119" s="236" t="s">
        <v>3608</v>
      </c>
      <c r="C119" s="234" t="s">
        <v>304</v>
      </c>
      <c r="D119" s="371">
        <v>1389.96</v>
      </c>
      <c r="E119" s="371">
        <f t="shared" si="2"/>
        <v>126.36</v>
      </c>
      <c r="F119" s="195">
        <v>0.1</v>
      </c>
    </row>
    <row r="120" spans="1:6" x14ac:dyDescent="0.25">
      <c r="A120" s="208" t="s">
        <v>1937</v>
      </c>
      <c r="B120" s="236" t="s">
        <v>2936</v>
      </c>
      <c r="C120" s="234" t="s">
        <v>304</v>
      </c>
      <c r="D120" s="371">
        <v>2160</v>
      </c>
      <c r="E120" s="371">
        <f t="shared" si="2"/>
        <v>196.36</v>
      </c>
      <c r="F120" s="195">
        <v>0.1</v>
      </c>
    </row>
    <row r="121" spans="1:6" ht="25.5" x14ac:dyDescent="0.25">
      <c r="A121" s="208" t="s">
        <v>1938</v>
      </c>
      <c r="B121" s="236" t="s">
        <v>3609</v>
      </c>
      <c r="C121" s="234" t="s">
        <v>304</v>
      </c>
      <c r="D121" s="371">
        <v>918</v>
      </c>
      <c r="E121" s="371">
        <f t="shared" si="2"/>
        <v>83.45</v>
      </c>
      <c r="F121" s="195">
        <v>0.1</v>
      </c>
    </row>
    <row r="122" spans="1:6" ht="25.5" x14ac:dyDescent="0.25">
      <c r="A122" s="208" t="s">
        <v>1939</v>
      </c>
      <c r="B122" s="236" t="s">
        <v>2937</v>
      </c>
      <c r="C122" s="234" t="s">
        <v>304</v>
      </c>
      <c r="D122" s="371">
        <v>648</v>
      </c>
      <c r="E122" s="371">
        <f t="shared" si="2"/>
        <v>58.91</v>
      </c>
      <c r="F122" s="195">
        <v>0.1</v>
      </c>
    </row>
    <row r="123" spans="1:6" ht="25.5" x14ac:dyDescent="0.25">
      <c r="A123" s="208" t="s">
        <v>1940</v>
      </c>
      <c r="B123" s="236" t="s">
        <v>3610</v>
      </c>
      <c r="C123" s="234" t="s">
        <v>304</v>
      </c>
      <c r="D123" s="371">
        <v>1728</v>
      </c>
      <c r="E123" s="371">
        <f t="shared" si="2"/>
        <v>157.09</v>
      </c>
      <c r="F123" s="195">
        <v>0.1</v>
      </c>
    </row>
    <row r="124" spans="1:6" x14ac:dyDescent="0.25">
      <c r="A124" s="208" t="s">
        <v>1941</v>
      </c>
      <c r="B124" s="236" t="s">
        <v>3611</v>
      </c>
      <c r="C124" s="234" t="s">
        <v>304</v>
      </c>
      <c r="D124" s="371">
        <v>736.56</v>
      </c>
      <c r="E124" s="371">
        <f t="shared" si="2"/>
        <v>66.959999999999994</v>
      </c>
      <c r="F124" s="195">
        <v>0.1</v>
      </c>
    </row>
    <row r="125" spans="1:6" ht="25.5" x14ac:dyDescent="0.25">
      <c r="A125" s="208" t="s">
        <v>1942</v>
      </c>
      <c r="B125" s="236" t="s">
        <v>3612</v>
      </c>
      <c r="C125" s="234" t="s">
        <v>304</v>
      </c>
      <c r="D125" s="371">
        <v>594</v>
      </c>
      <c r="E125" s="371">
        <f t="shared" si="2"/>
        <v>54</v>
      </c>
      <c r="F125" s="195">
        <v>0.1</v>
      </c>
    </row>
    <row r="126" spans="1:6" ht="25.5" x14ac:dyDescent="0.25">
      <c r="A126" s="208" t="s">
        <v>1943</v>
      </c>
      <c r="B126" s="236" t="s">
        <v>3613</v>
      </c>
      <c r="C126" s="234" t="s">
        <v>304</v>
      </c>
      <c r="D126" s="371">
        <v>700</v>
      </c>
      <c r="E126" s="371">
        <f t="shared" si="2"/>
        <v>63.64</v>
      </c>
      <c r="F126" s="195">
        <v>0.1</v>
      </c>
    </row>
    <row r="127" spans="1:6" ht="25.5" x14ac:dyDescent="0.25">
      <c r="A127" s="208" t="s">
        <v>1944</v>
      </c>
      <c r="B127" s="236" t="s">
        <v>3614</v>
      </c>
      <c r="C127" s="234" t="s">
        <v>304</v>
      </c>
      <c r="D127" s="371">
        <v>595.5</v>
      </c>
      <c r="E127" s="371">
        <f t="shared" si="2"/>
        <v>54.14</v>
      </c>
      <c r="F127" s="195">
        <v>0.1</v>
      </c>
    </row>
    <row r="128" spans="1:6" x14ac:dyDescent="0.25">
      <c r="A128" s="208" t="s">
        <v>1945</v>
      </c>
      <c r="B128" s="236" t="s">
        <v>3615</v>
      </c>
      <c r="C128" s="234" t="s">
        <v>304</v>
      </c>
      <c r="D128" s="371">
        <v>1000</v>
      </c>
      <c r="E128" s="371">
        <f t="shared" si="2"/>
        <v>90.91</v>
      </c>
      <c r="F128" s="195">
        <v>0.1</v>
      </c>
    </row>
    <row r="129" spans="1:6" ht="25.5" x14ac:dyDescent="0.25">
      <c r="A129" s="208" t="s">
        <v>1946</v>
      </c>
      <c r="B129" s="236" t="s">
        <v>3616</v>
      </c>
      <c r="C129" s="234" t="s">
        <v>304</v>
      </c>
      <c r="D129" s="371">
        <v>368.28</v>
      </c>
      <c r="E129" s="371">
        <f t="shared" si="2"/>
        <v>33.479999999999997</v>
      </c>
      <c r="F129" s="195">
        <v>0.1</v>
      </c>
    </row>
    <row r="130" spans="1:6" ht="25.5" x14ac:dyDescent="0.25">
      <c r="A130" s="208" t="s">
        <v>1947</v>
      </c>
      <c r="B130" s="236" t="s">
        <v>3617</v>
      </c>
      <c r="C130" s="234" t="s">
        <v>304</v>
      </c>
      <c r="D130" s="371">
        <v>2960</v>
      </c>
      <c r="E130" s="371">
        <f t="shared" si="2"/>
        <v>493.33</v>
      </c>
      <c r="F130" s="195">
        <v>0.2</v>
      </c>
    </row>
    <row r="131" spans="1:6" ht="25.5" x14ac:dyDescent="0.25">
      <c r="A131" s="208" t="s">
        <v>1948</v>
      </c>
      <c r="B131" s="236" t="s">
        <v>2938</v>
      </c>
      <c r="C131" s="234" t="s">
        <v>304</v>
      </c>
      <c r="D131" s="371">
        <v>378.28</v>
      </c>
      <c r="E131" s="371">
        <f t="shared" si="2"/>
        <v>34.39</v>
      </c>
      <c r="F131" s="195">
        <v>0.1</v>
      </c>
    </row>
    <row r="132" spans="1:6" ht="25.5" x14ac:dyDescent="0.25">
      <c r="A132" s="208" t="s">
        <v>1949</v>
      </c>
      <c r="B132" s="236" t="s">
        <v>3618</v>
      </c>
      <c r="C132" s="234" t="s">
        <v>304</v>
      </c>
      <c r="D132" s="371">
        <v>831.6</v>
      </c>
      <c r="E132" s="371">
        <f t="shared" si="2"/>
        <v>75.599999999999994</v>
      </c>
      <c r="F132" s="195">
        <v>0.1</v>
      </c>
    </row>
    <row r="133" spans="1:6" ht="25.5" x14ac:dyDescent="0.25">
      <c r="A133" s="208" t="s">
        <v>1950</v>
      </c>
      <c r="B133" s="236" t="s">
        <v>2939</v>
      </c>
      <c r="C133" s="234" t="s">
        <v>304</v>
      </c>
      <c r="D133" s="371">
        <v>800</v>
      </c>
      <c r="E133" s="371">
        <f t="shared" si="2"/>
        <v>72.73</v>
      </c>
      <c r="F133" s="195">
        <v>0.1</v>
      </c>
    </row>
    <row r="134" spans="1:6" ht="25.5" x14ac:dyDescent="0.25">
      <c r="A134" s="208" t="s">
        <v>1951</v>
      </c>
      <c r="B134" s="236" t="s">
        <v>2940</v>
      </c>
      <c r="C134" s="234" t="s">
        <v>304</v>
      </c>
      <c r="D134" s="371">
        <v>4700</v>
      </c>
      <c r="E134" s="371">
        <f t="shared" si="2"/>
        <v>427.27</v>
      </c>
      <c r="F134" s="195">
        <v>0.1</v>
      </c>
    </row>
    <row r="135" spans="1:6" ht="38.25" x14ac:dyDescent="0.25">
      <c r="A135" s="208" t="s">
        <v>1952</v>
      </c>
      <c r="B135" s="236" t="s">
        <v>3619</v>
      </c>
      <c r="C135" s="234" t="s">
        <v>304</v>
      </c>
      <c r="D135" s="371">
        <v>5000</v>
      </c>
      <c r="E135" s="371">
        <f t="shared" si="2"/>
        <v>454.55</v>
      </c>
      <c r="F135" s="195">
        <v>0.1</v>
      </c>
    </row>
    <row r="136" spans="1:6" x14ac:dyDescent="0.25">
      <c r="A136" s="208" t="s">
        <v>1953</v>
      </c>
      <c r="B136" s="236" t="s">
        <v>3620</v>
      </c>
      <c r="C136" s="234" t="s">
        <v>304</v>
      </c>
      <c r="D136" s="371">
        <v>727.92</v>
      </c>
      <c r="E136" s="371">
        <f t="shared" si="2"/>
        <v>66.17</v>
      </c>
      <c r="F136" s="195">
        <v>0.1</v>
      </c>
    </row>
    <row r="137" spans="1:6" ht="25.5" x14ac:dyDescent="0.25">
      <c r="A137" s="208" t="s">
        <v>1954</v>
      </c>
      <c r="B137" s="236" t="s">
        <v>3621</v>
      </c>
      <c r="C137" s="234" t="s">
        <v>304</v>
      </c>
      <c r="D137" s="371">
        <v>691.2</v>
      </c>
      <c r="E137" s="371">
        <f t="shared" si="2"/>
        <v>62.84</v>
      </c>
      <c r="F137" s="195">
        <v>0.1</v>
      </c>
    </row>
    <row r="138" spans="1:6" x14ac:dyDescent="0.25">
      <c r="A138" s="208" t="s">
        <v>1955</v>
      </c>
      <c r="B138" s="236" t="s">
        <v>3622</v>
      </c>
      <c r="C138" s="234" t="s">
        <v>304</v>
      </c>
      <c r="D138" s="371">
        <v>685.8</v>
      </c>
      <c r="E138" s="371">
        <f t="shared" si="2"/>
        <v>62.35</v>
      </c>
      <c r="F138" s="195">
        <v>0.1</v>
      </c>
    </row>
    <row r="139" spans="1:6" ht="25.5" x14ac:dyDescent="0.25">
      <c r="A139" s="208" t="s">
        <v>1956</v>
      </c>
      <c r="B139" s="236" t="s">
        <v>2941</v>
      </c>
      <c r="C139" s="234" t="s">
        <v>304</v>
      </c>
      <c r="D139" s="371">
        <v>399.6</v>
      </c>
      <c r="E139" s="371">
        <f t="shared" si="2"/>
        <v>36.33</v>
      </c>
      <c r="F139" s="195">
        <v>0.1</v>
      </c>
    </row>
    <row r="140" spans="1:6" ht="25.5" x14ac:dyDescent="0.25">
      <c r="A140" s="208" t="s">
        <v>1957</v>
      </c>
      <c r="B140" s="236" t="s">
        <v>3623</v>
      </c>
      <c r="C140" s="234" t="s">
        <v>304</v>
      </c>
      <c r="D140" s="371">
        <v>810</v>
      </c>
      <c r="E140" s="371">
        <f t="shared" si="2"/>
        <v>73.64</v>
      </c>
      <c r="F140" s="195">
        <v>0.1</v>
      </c>
    </row>
    <row r="141" spans="1:6" x14ac:dyDescent="0.25">
      <c r="A141" s="208" t="s">
        <v>1958</v>
      </c>
      <c r="B141" s="236" t="s">
        <v>3624</v>
      </c>
      <c r="C141" s="234" t="s">
        <v>304</v>
      </c>
      <c r="D141" s="371">
        <v>810</v>
      </c>
      <c r="E141" s="371">
        <f t="shared" si="2"/>
        <v>73.64</v>
      </c>
      <c r="F141" s="195">
        <v>0.1</v>
      </c>
    </row>
    <row r="142" spans="1:6" x14ac:dyDescent="0.25">
      <c r="A142" s="208" t="s">
        <v>1959</v>
      </c>
      <c r="B142" s="236" t="s">
        <v>3625</v>
      </c>
      <c r="C142" s="234" t="s">
        <v>304</v>
      </c>
      <c r="D142" s="371">
        <v>864</v>
      </c>
      <c r="E142" s="371">
        <f t="shared" si="2"/>
        <v>78.55</v>
      </c>
      <c r="F142" s="195">
        <v>0.1</v>
      </c>
    </row>
    <row r="143" spans="1:6" ht="25.5" x14ac:dyDescent="0.25">
      <c r="A143" s="208" t="s">
        <v>1960</v>
      </c>
      <c r="B143" s="236" t="s">
        <v>3626</v>
      </c>
      <c r="C143" s="234" t="s">
        <v>304</v>
      </c>
      <c r="D143" s="371">
        <v>594</v>
      </c>
      <c r="E143" s="371">
        <f t="shared" si="2"/>
        <v>54</v>
      </c>
      <c r="F143" s="195">
        <v>0.1</v>
      </c>
    </row>
    <row r="144" spans="1:6" ht="25.5" x14ac:dyDescent="0.25">
      <c r="A144" s="208" t="s">
        <v>1961</v>
      </c>
      <c r="B144" s="236" t="s">
        <v>3627</v>
      </c>
      <c r="C144" s="234" t="s">
        <v>304</v>
      </c>
      <c r="D144" s="371">
        <v>1600</v>
      </c>
      <c r="E144" s="371">
        <f t="shared" si="2"/>
        <v>145.44999999999999</v>
      </c>
      <c r="F144" s="195">
        <v>0.1</v>
      </c>
    </row>
    <row r="145" spans="1:15" ht="25.5" x14ac:dyDescent="0.25">
      <c r="A145" s="208" t="s">
        <v>1962</v>
      </c>
      <c r="B145" s="236" t="s">
        <v>3628</v>
      </c>
      <c r="C145" s="234" t="s">
        <v>304</v>
      </c>
      <c r="D145" s="371">
        <v>1600</v>
      </c>
      <c r="E145" s="371">
        <f t="shared" si="2"/>
        <v>145.44999999999999</v>
      </c>
      <c r="F145" s="195">
        <v>0.1</v>
      </c>
    </row>
    <row r="146" spans="1:15" x14ac:dyDescent="0.25">
      <c r="A146" s="208" t="s">
        <v>3879</v>
      </c>
      <c r="B146" s="236" t="s">
        <v>3882</v>
      </c>
      <c r="C146" s="234" t="s">
        <v>161</v>
      </c>
      <c r="D146" s="371">
        <v>3240</v>
      </c>
      <c r="E146" s="371">
        <f t="shared" si="2"/>
        <v>294.55</v>
      </c>
      <c r="F146" s="195">
        <v>0.1</v>
      </c>
    </row>
    <row r="147" spans="1:15" x14ac:dyDescent="0.25">
      <c r="A147" s="208" t="s">
        <v>3880</v>
      </c>
      <c r="B147" s="236" t="s">
        <v>4079</v>
      </c>
      <c r="C147" s="234"/>
      <c r="D147" s="371"/>
      <c r="E147" s="371">
        <f t="shared" si="2"/>
        <v>0</v>
      </c>
      <c r="F147" s="195"/>
    </row>
    <row r="148" spans="1:15" x14ac:dyDescent="0.25">
      <c r="A148" s="208" t="s">
        <v>4218</v>
      </c>
      <c r="B148" s="236" t="s">
        <v>3883</v>
      </c>
      <c r="C148" s="234" t="s">
        <v>304</v>
      </c>
      <c r="D148" s="371">
        <v>820</v>
      </c>
      <c r="E148" s="371">
        <f t="shared" si="2"/>
        <v>74.55</v>
      </c>
      <c r="F148" s="195">
        <v>0.1</v>
      </c>
    </row>
    <row r="149" spans="1:15" x14ac:dyDescent="0.25">
      <c r="A149" s="208" t="s">
        <v>4219</v>
      </c>
      <c r="B149" s="236" t="s">
        <v>3884</v>
      </c>
      <c r="C149" s="234" t="s">
        <v>304</v>
      </c>
      <c r="D149" s="371">
        <v>1300</v>
      </c>
      <c r="E149" s="371">
        <f t="shared" si="2"/>
        <v>118.18</v>
      </c>
      <c r="F149" s="195">
        <v>0.1</v>
      </c>
    </row>
    <row r="150" spans="1:15" x14ac:dyDescent="0.25">
      <c r="A150" s="208" t="s">
        <v>4220</v>
      </c>
      <c r="B150" s="236" t="s">
        <v>3939</v>
      </c>
      <c r="C150" s="234" t="s">
        <v>304</v>
      </c>
      <c r="D150" s="371">
        <v>1465.4</v>
      </c>
      <c r="E150" s="371">
        <f t="shared" si="2"/>
        <v>133.22</v>
      </c>
      <c r="F150" s="195">
        <v>0.1</v>
      </c>
    </row>
    <row r="151" spans="1:15" x14ac:dyDescent="0.25">
      <c r="A151" s="208" t="s">
        <v>4221</v>
      </c>
      <c r="B151" s="236" t="s">
        <v>4121</v>
      </c>
      <c r="C151" s="234" t="s">
        <v>304</v>
      </c>
      <c r="D151" s="371">
        <v>1784.31</v>
      </c>
      <c r="E151" s="371">
        <f t="shared" si="2"/>
        <v>162.21</v>
      </c>
      <c r="F151" s="195">
        <v>0.1</v>
      </c>
    </row>
    <row r="152" spans="1:15" x14ac:dyDescent="0.25">
      <c r="A152" s="208" t="s">
        <v>3881</v>
      </c>
      <c r="B152" s="236" t="s">
        <v>3580</v>
      </c>
      <c r="C152" s="234"/>
      <c r="D152" s="371"/>
      <c r="E152" s="371">
        <f t="shared" si="2"/>
        <v>0</v>
      </c>
      <c r="F152" s="195"/>
    </row>
    <row r="153" spans="1:15" x14ac:dyDescent="0.25">
      <c r="A153" s="208" t="s">
        <v>4222</v>
      </c>
      <c r="B153" s="236" t="s">
        <v>4092</v>
      </c>
      <c r="C153" s="234" t="s">
        <v>304</v>
      </c>
      <c r="D153" s="371">
        <v>1782</v>
      </c>
      <c r="E153" s="371">
        <f t="shared" si="2"/>
        <v>162</v>
      </c>
      <c r="F153" s="195">
        <v>0.1</v>
      </c>
    </row>
    <row r="154" spans="1:15" x14ac:dyDescent="0.25">
      <c r="A154" s="208" t="s">
        <v>4223</v>
      </c>
      <c r="B154" s="236" t="s">
        <v>4093</v>
      </c>
      <c r="C154" s="234" t="s">
        <v>304</v>
      </c>
      <c r="D154" s="371">
        <v>772.2</v>
      </c>
      <c r="E154" s="371">
        <f t="shared" si="2"/>
        <v>70.2</v>
      </c>
      <c r="F154" s="195">
        <v>0.1</v>
      </c>
    </row>
    <row r="155" spans="1:15" x14ac:dyDescent="0.25">
      <c r="A155" s="208" t="s">
        <v>4224</v>
      </c>
      <c r="B155" s="236" t="s">
        <v>4094</v>
      </c>
      <c r="C155" s="234" t="s">
        <v>304</v>
      </c>
      <c r="D155" s="371">
        <v>1458</v>
      </c>
      <c r="E155" s="371">
        <f t="shared" si="2"/>
        <v>132.55000000000001</v>
      </c>
      <c r="F155" s="195">
        <v>0.1</v>
      </c>
    </row>
    <row r="156" spans="1:15" x14ac:dyDescent="0.25">
      <c r="A156" s="208" t="s">
        <v>4225</v>
      </c>
      <c r="B156" s="236" t="s">
        <v>4095</v>
      </c>
      <c r="C156" s="234" t="s">
        <v>304</v>
      </c>
      <c r="D156" s="371">
        <v>1080</v>
      </c>
      <c r="E156" s="371">
        <f t="shared" si="2"/>
        <v>98.18</v>
      </c>
      <c r="F156" s="195">
        <v>0.1</v>
      </c>
      <c r="G156" s="414"/>
      <c r="H156" s="414"/>
      <c r="I156" s="414"/>
      <c r="J156" s="414"/>
      <c r="K156" s="414"/>
      <c r="L156" s="414"/>
    </row>
    <row r="157" spans="1:15" x14ac:dyDescent="0.25">
      <c r="A157" s="208" t="s">
        <v>4226</v>
      </c>
      <c r="B157" s="236" t="s">
        <v>4096</v>
      </c>
      <c r="C157" s="234" t="s">
        <v>304</v>
      </c>
      <c r="D157" s="371">
        <v>1458</v>
      </c>
      <c r="E157" s="371">
        <f t="shared" si="2"/>
        <v>132.55000000000001</v>
      </c>
      <c r="F157" s="195">
        <v>0.1</v>
      </c>
    </row>
    <row r="158" spans="1:15" x14ac:dyDescent="0.25">
      <c r="A158" s="208" t="s">
        <v>4227</v>
      </c>
      <c r="B158" s="236" t="s">
        <v>4097</v>
      </c>
      <c r="C158" s="234" t="s">
        <v>304</v>
      </c>
      <c r="D158" s="371">
        <v>360</v>
      </c>
      <c r="E158" s="371">
        <f t="shared" si="2"/>
        <v>32.729999999999997</v>
      </c>
      <c r="F158" s="195">
        <v>0.1</v>
      </c>
      <c r="L158" s="414"/>
      <c r="N158" s="224"/>
      <c r="O158" s="224"/>
    </row>
    <row r="159" spans="1:15" x14ac:dyDescent="0.25">
      <c r="A159" s="208" t="s">
        <v>4228</v>
      </c>
      <c r="B159" s="236" t="s">
        <v>4098</v>
      </c>
      <c r="C159" s="234" t="s">
        <v>304</v>
      </c>
      <c r="D159" s="371">
        <v>585</v>
      </c>
      <c r="E159" s="371">
        <f t="shared" si="2"/>
        <v>53.18</v>
      </c>
      <c r="F159" s="195">
        <v>0.1</v>
      </c>
      <c r="N159" s="224"/>
      <c r="O159" s="224"/>
    </row>
    <row r="160" spans="1:15" x14ac:dyDescent="0.25">
      <c r="A160" s="208" t="s">
        <v>4229</v>
      </c>
      <c r="B160" s="236" t="s">
        <v>4099</v>
      </c>
      <c r="C160" s="234" t="s">
        <v>304</v>
      </c>
      <c r="D160" s="371">
        <v>540</v>
      </c>
      <c r="E160" s="371">
        <f t="shared" si="2"/>
        <v>49.09</v>
      </c>
      <c r="F160" s="195">
        <v>0.1</v>
      </c>
      <c r="N160" s="224"/>
      <c r="O160" s="224"/>
    </row>
    <row r="161" spans="1:17" x14ac:dyDescent="0.25">
      <c r="A161" s="208" t="s">
        <v>4230</v>
      </c>
      <c r="B161" s="236" t="s">
        <v>4100</v>
      </c>
      <c r="C161" s="234" t="s">
        <v>304</v>
      </c>
      <c r="D161" s="371">
        <v>310</v>
      </c>
      <c r="E161" s="371">
        <f t="shared" si="2"/>
        <v>28.18</v>
      </c>
      <c r="F161" s="195">
        <v>0.1</v>
      </c>
      <c r="N161" s="227"/>
      <c r="O161" s="224"/>
    </row>
    <row r="162" spans="1:17" x14ac:dyDescent="0.25">
      <c r="A162" s="208" t="s">
        <v>4231</v>
      </c>
      <c r="B162" s="236" t="s">
        <v>4101</v>
      </c>
      <c r="C162" s="234" t="s">
        <v>304</v>
      </c>
      <c r="D162" s="371">
        <v>340</v>
      </c>
      <c r="E162" s="371">
        <f t="shared" si="2"/>
        <v>30.91</v>
      </c>
      <c r="F162" s="195">
        <v>0.1</v>
      </c>
      <c r="M162" s="414"/>
      <c r="N162" s="414"/>
      <c r="O162" s="224"/>
      <c r="Q162" s="414"/>
    </row>
    <row r="163" spans="1:17" x14ac:dyDescent="0.25">
      <c r="A163" s="208" t="s">
        <v>4232</v>
      </c>
      <c r="B163" s="236" t="s">
        <v>4102</v>
      </c>
      <c r="C163" s="234" t="s">
        <v>304</v>
      </c>
      <c r="D163" s="371">
        <v>340</v>
      </c>
      <c r="E163" s="371">
        <f t="shared" si="2"/>
        <v>30.91</v>
      </c>
      <c r="F163" s="195">
        <v>0.1</v>
      </c>
      <c r="M163" s="414"/>
      <c r="N163" s="414"/>
      <c r="O163" s="414"/>
      <c r="Q163" s="414"/>
    </row>
    <row r="164" spans="1:17" x14ac:dyDescent="0.25">
      <c r="A164" s="208" t="s">
        <v>4233</v>
      </c>
      <c r="B164" s="236" t="s">
        <v>4103</v>
      </c>
      <c r="C164" s="234" t="s">
        <v>304</v>
      </c>
      <c r="D164" s="371">
        <v>255</v>
      </c>
      <c r="E164" s="371">
        <f t="shared" si="2"/>
        <v>23.18</v>
      </c>
      <c r="F164" s="195">
        <v>0.1</v>
      </c>
      <c r="M164" s="414"/>
      <c r="N164" s="414"/>
      <c r="O164" s="414"/>
      <c r="Q164" s="414"/>
    </row>
    <row r="165" spans="1:17" x14ac:dyDescent="0.25">
      <c r="A165" s="208" t="s">
        <v>4234</v>
      </c>
      <c r="B165" s="236" t="s">
        <v>4104</v>
      </c>
      <c r="C165" s="234" t="s">
        <v>304</v>
      </c>
      <c r="D165" s="371">
        <v>265</v>
      </c>
      <c r="E165" s="371">
        <f t="shared" si="2"/>
        <v>24.09</v>
      </c>
      <c r="F165" s="195">
        <v>0.1</v>
      </c>
      <c r="O165" s="414"/>
      <c r="Q165" s="414"/>
    </row>
    <row r="166" spans="1:17" x14ac:dyDescent="0.25">
      <c r="A166" s="208" t="s">
        <v>4235</v>
      </c>
      <c r="B166" s="236" t="s">
        <v>4105</v>
      </c>
      <c r="C166" s="234" t="s">
        <v>304</v>
      </c>
      <c r="D166" s="371">
        <v>810</v>
      </c>
      <c r="E166" s="371">
        <f t="shared" si="2"/>
        <v>73.64</v>
      </c>
      <c r="F166" s="195">
        <v>0.1</v>
      </c>
      <c r="L166" s="414"/>
      <c r="M166" s="414"/>
      <c r="N166" s="414"/>
      <c r="O166" s="414"/>
      <c r="Q166" s="414"/>
    </row>
    <row r="167" spans="1:17" x14ac:dyDescent="0.25">
      <c r="A167" s="208" t="s">
        <v>4236</v>
      </c>
      <c r="B167" s="236" t="s">
        <v>4106</v>
      </c>
      <c r="C167" s="234" t="s">
        <v>304</v>
      </c>
      <c r="D167" s="371">
        <v>810</v>
      </c>
      <c r="E167" s="371">
        <f t="shared" si="2"/>
        <v>73.64</v>
      </c>
      <c r="F167" s="195">
        <v>0.1</v>
      </c>
      <c r="G167" s="414"/>
      <c r="H167" s="414"/>
      <c r="I167" s="414"/>
      <c r="J167" s="39"/>
      <c r="K167" s="262"/>
      <c r="L167" s="414"/>
      <c r="M167" s="414"/>
      <c r="N167" s="414"/>
      <c r="O167" s="414"/>
      <c r="Q167" s="414"/>
    </row>
    <row r="168" spans="1:17" x14ac:dyDescent="0.25">
      <c r="A168" s="208" t="s">
        <v>4237</v>
      </c>
      <c r="B168" s="236" t="s">
        <v>4107</v>
      </c>
      <c r="C168" s="234" t="s">
        <v>304</v>
      </c>
      <c r="D168" s="371">
        <v>810</v>
      </c>
      <c r="E168" s="371">
        <f t="shared" si="2"/>
        <v>73.64</v>
      </c>
      <c r="F168" s="195">
        <v>0.1</v>
      </c>
      <c r="Q168" s="414"/>
    </row>
    <row r="169" spans="1:17" x14ac:dyDescent="0.25">
      <c r="A169" s="208" t="s">
        <v>4238</v>
      </c>
      <c r="B169" s="236" t="s">
        <v>4108</v>
      </c>
      <c r="C169" s="234" t="s">
        <v>304</v>
      </c>
      <c r="D169" s="371">
        <v>755</v>
      </c>
      <c r="E169" s="371">
        <f t="shared" si="2"/>
        <v>68.64</v>
      </c>
      <c r="F169" s="195">
        <v>0.1</v>
      </c>
    </row>
    <row r="170" spans="1:17" x14ac:dyDescent="0.25">
      <c r="A170" s="208" t="s">
        <v>4239</v>
      </c>
      <c r="B170" s="236" t="s">
        <v>4109</v>
      </c>
      <c r="C170" s="234" t="s">
        <v>304</v>
      </c>
      <c r="D170" s="371">
        <v>850</v>
      </c>
      <c r="E170" s="371">
        <f t="shared" si="2"/>
        <v>77.27</v>
      </c>
      <c r="F170" s="195">
        <v>0.1</v>
      </c>
    </row>
    <row r="171" spans="1:17" x14ac:dyDescent="0.25">
      <c r="A171" s="208" t="s">
        <v>4240</v>
      </c>
      <c r="B171" s="236" t="s">
        <v>4110</v>
      </c>
      <c r="C171" s="234" t="s">
        <v>304</v>
      </c>
      <c r="D171" s="371">
        <v>850</v>
      </c>
      <c r="E171" s="371">
        <f t="shared" si="2"/>
        <v>77.27</v>
      </c>
      <c r="F171" s="195">
        <v>0.1</v>
      </c>
    </row>
    <row r="172" spans="1:17" x14ac:dyDescent="0.25">
      <c r="A172" s="208" t="s">
        <v>4241</v>
      </c>
      <c r="B172" s="236" t="s">
        <v>4111</v>
      </c>
      <c r="C172" s="234" t="s">
        <v>304</v>
      </c>
      <c r="D172" s="371">
        <v>850</v>
      </c>
      <c r="E172" s="371">
        <f t="shared" si="2"/>
        <v>77.27</v>
      </c>
      <c r="F172" s="195">
        <v>0.1</v>
      </c>
    </row>
    <row r="173" spans="1:17" x14ac:dyDescent="0.25">
      <c r="A173" s="208" t="s">
        <v>4242</v>
      </c>
      <c r="B173" s="236" t="s">
        <v>4112</v>
      </c>
      <c r="C173" s="234" t="s">
        <v>304</v>
      </c>
      <c r="D173" s="371">
        <v>856.6</v>
      </c>
      <c r="E173" s="371">
        <f t="shared" si="2"/>
        <v>77.87</v>
      </c>
      <c r="F173" s="195">
        <v>0.1</v>
      </c>
    </row>
    <row r="174" spans="1:17" x14ac:dyDescent="0.25">
      <c r="A174" s="208" t="s">
        <v>4243</v>
      </c>
      <c r="B174" s="236" t="s">
        <v>4113</v>
      </c>
      <c r="C174" s="234" t="s">
        <v>304</v>
      </c>
      <c r="D174" s="371">
        <v>856</v>
      </c>
      <c r="E174" s="371">
        <f t="shared" si="2"/>
        <v>77.819999999999993</v>
      </c>
      <c r="F174" s="195">
        <v>0.1</v>
      </c>
    </row>
    <row r="175" spans="1:17" x14ac:dyDescent="0.25">
      <c r="A175" s="208" t="s">
        <v>4244</v>
      </c>
      <c r="B175" s="236" t="s">
        <v>4114</v>
      </c>
      <c r="C175" s="234" t="s">
        <v>304</v>
      </c>
      <c r="D175" s="371">
        <v>1171.29</v>
      </c>
      <c r="E175" s="371">
        <f t="shared" ref="E175:E180" si="3">ROUND(D175*F175/(100%+F175),2)</f>
        <v>106.48</v>
      </c>
      <c r="F175" s="195">
        <v>0.1</v>
      </c>
    </row>
    <row r="176" spans="1:17" x14ac:dyDescent="0.25">
      <c r="A176" s="208" t="s">
        <v>4245</v>
      </c>
      <c r="B176" s="236" t="s">
        <v>4115</v>
      </c>
      <c r="C176" s="234" t="s">
        <v>304</v>
      </c>
      <c r="D176" s="371">
        <v>1407</v>
      </c>
      <c r="E176" s="371">
        <f t="shared" si="3"/>
        <v>127.91</v>
      </c>
      <c r="F176" s="195">
        <v>0.1</v>
      </c>
    </row>
    <row r="177" spans="1:17" x14ac:dyDescent="0.25">
      <c r="A177" s="208" t="s">
        <v>4246</v>
      </c>
      <c r="B177" s="236" t="s">
        <v>4116</v>
      </c>
      <c r="C177" s="234" t="s">
        <v>304</v>
      </c>
      <c r="D177" s="371">
        <v>1345</v>
      </c>
      <c r="E177" s="371">
        <f t="shared" si="3"/>
        <v>122.27</v>
      </c>
      <c r="F177" s="195">
        <v>0.1</v>
      </c>
    </row>
    <row r="178" spans="1:17" x14ac:dyDescent="0.25">
      <c r="A178" s="208" t="s">
        <v>4247</v>
      </c>
      <c r="B178" s="236" t="s">
        <v>4117</v>
      </c>
      <c r="C178" s="234" t="s">
        <v>304</v>
      </c>
      <c r="D178" s="371">
        <v>1607.1</v>
      </c>
      <c r="E178" s="371">
        <f t="shared" si="3"/>
        <v>146.1</v>
      </c>
      <c r="F178" s="195">
        <v>0.1</v>
      </c>
    </row>
    <row r="179" spans="1:17" x14ac:dyDescent="0.25">
      <c r="A179" s="208" t="s">
        <v>4248</v>
      </c>
      <c r="B179" s="236" t="s">
        <v>4118</v>
      </c>
      <c r="C179" s="234" t="s">
        <v>304</v>
      </c>
      <c r="D179" s="371">
        <v>2198.79</v>
      </c>
      <c r="E179" s="371">
        <f t="shared" si="3"/>
        <v>199.89</v>
      </c>
      <c r="F179" s="195">
        <v>0.1</v>
      </c>
    </row>
    <row r="180" spans="1:17" x14ac:dyDescent="0.25">
      <c r="A180" s="208" t="s">
        <v>4249</v>
      </c>
      <c r="B180" s="236" t="s">
        <v>4122</v>
      </c>
      <c r="C180" s="234" t="s">
        <v>304</v>
      </c>
      <c r="D180" s="371">
        <v>2209.7600000000002</v>
      </c>
      <c r="E180" s="371">
        <f t="shared" si="3"/>
        <v>200.89</v>
      </c>
      <c r="F180" s="195">
        <v>0.1</v>
      </c>
    </row>
    <row r="181" spans="1:17" s="2" customFormat="1" ht="15.75" customHeight="1" x14ac:dyDescent="0.25">
      <c r="A181" s="332" t="s">
        <v>109</v>
      </c>
      <c r="B181" s="517" t="s">
        <v>848</v>
      </c>
      <c r="C181" s="527"/>
      <c r="D181" s="527"/>
      <c r="E181" s="527"/>
      <c r="F181" s="528"/>
      <c r="Q181" s="4"/>
    </row>
    <row r="182" spans="1:17" x14ac:dyDescent="0.25">
      <c r="A182" s="477" t="s">
        <v>0</v>
      </c>
      <c r="B182" s="475" t="s">
        <v>2</v>
      </c>
      <c r="C182" s="475" t="s">
        <v>32</v>
      </c>
      <c r="D182" s="474" t="s">
        <v>1</v>
      </c>
      <c r="E182" s="238" t="s">
        <v>377</v>
      </c>
      <c r="F182" s="475" t="s">
        <v>392</v>
      </c>
    </row>
    <row r="183" spans="1:17" ht="25.5" x14ac:dyDescent="0.25">
      <c r="A183" s="232" t="s">
        <v>131</v>
      </c>
      <c r="B183" s="236" t="s">
        <v>849</v>
      </c>
      <c r="C183" s="234" t="s">
        <v>161</v>
      </c>
      <c r="D183" s="235">
        <v>113799.99999999999</v>
      </c>
      <c r="E183" s="235">
        <f t="shared" ref="E183:E186" si="4">ROUND(D183*F183/(100%+F183),2)</f>
        <v>18966.669999999998</v>
      </c>
      <c r="F183" s="204">
        <v>0.2</v>
      </c>
    </row>
    <row r="184" spans="1:17" ht="25.5" x14ac:dyDescent="0.25">
      <c r="A184" s="232" t="s">
        <v>317</v>
      </c>
      <c r="B184" s="28" t="s">
        <v>850</v>
      </c>
      <c r="C184" s="234" t="s">
        <v>161</v>
      </c>
      <c r="D184" s="235">
        <v>113799.99999999999</v>
      </c>
      <c r="E184" s="235">
        <f t="shared" si="4"/>
        <v>18966.669999999998</v>
      </c>
      <c r="F184" s="204">
        <v>0.2</v>
      </c>
      <c r="Q184" s="414"/>
    </row>
    <row r="185" spans="1:17" ht="25.5" x14ac:dyDescent="0.25">
      <c r="A185" s="232" t="s">
        <v>316</v>
      </c>
      <c r="B185" s="28" t="s">
        <v>851</v>
      </c>
      <c r="C185" s="234" t="s">
        <v>161</v>
      </c>
      <c r="D185" s="235">
        <v>113799.99999999999</v>
      </c>
      <c r="E185" s="235">
        <f t="shared" si="4"/>
        <v>18966.669999999998</v>
      </c>
      <c r="F185" s="204">
        <v>0.2</v>
      </c>
    </row>
    <row r="186" spans="1:17" ht="25.5" x14ac:dyDescent="0.25">
      <c r="A186" s="232" t="s">
        <v>772</v>
      </c>
      <c r="B186" s="28" t="s">
        <v>852</v>
      </c>
      <c r="C186" s="234" t="s">
        <v>161</v>
      </c>
      <c r="D186" s="235">
        <v>113799.99999999999</v>
      </c>
      <c r="E186" s="235">
        <f t="shared" si="4"/>
        <v>18966.669999999998</v>
      </c>
      <c r="F186" s="204">
        <v>0.2</v>
      </c>
    </row>
    <row r="187" spans="1:17" x14ac:dyDescent="0.25">
      <c r="B187" s="227"/>
      <c r="C187" s="229"/>
      <c r="F187" s="262"/>
    </row>
    <row r="188" spans="1:17" x14ac:dyDescent="0.25">
      <c r="B188" s="227"/>
      <c r="C188" s="229"/>
      <c r="F188" s="262"/>
    </row>
    <row r="189" spans="1:17" x14ac:dyDescent="0.25">
      <c r="B189" s="227"/>
      <c r="C189" s="229"/>
      <c r="F189" s="262"/>
    </row>
    <row r="190" spans="1:17" x14ac:dyDescent="0.25">
      <c r="B190" s="227"/>
      <c r="C190" s="229"/>
      <c r="F190" s="262"/>
    </row>
    <row r="191" spans="1:17" x14ac:dyDescent="0.25">
      <c r="B191" s="227"/>
      <c r="C191" s="229"/>
      <c r="F191" s="262"/>
    </row>
    <row r="192" spans="1:17" x14ac:dyDescent="0.25">
      <c r="B192" s="227"/>
      <c r="C192" s="229"/>
      <c r="F192" s="262"/>
    </row>
    <row r="193" spans="1:17" x14ac:dyDescent="0.25">
      <c r="B193" s="227"/>
      <c r="C193" s="229"/>
      <c r="F193" s="262"/>
    </row>
    <row r="194" spans="1:17" x14ac:dyDescent="0.25">
      <c r="B194" s="227"/>
      <c r="C194" s="229"/>
      <c r="F194" s="262"/>
    </row>
    <row r="195" spans="1:17" x14ac:dyDescent="0.25">
      <c r="B195" s="227"/>
      <c r="C195" s="229"/>
      <c r="F195" s="262"/>
    </row>
    <row r="196" spans="1:17" x14ac:dyDescent="0.25">
      <c r="B196" s="487"/>
      <c r="F196" s="265"/>
    </row>
    <row r="197" spans="1:17" x14ac:dyDescent="0.25">
      <c r="B197" s="487"/>
      <c r="F197" s="265"/>
    </row>
    <row r="198" spans="1:17" x14ac:dyDescent="0.25">
      <c r="B198" s="487"/>
      <c r="F198" s="265"/>
    </row>
    <row r="199" spans="1:17" x14ac:dyDescent="0.25">
      <c r="B199" s="487"/>
      <c r="F199" s="265"/>
    </row>
    <row r="200" spans="1:17" x14ac:dyDescent="0.25">
      <c r="B200" s="487"/>
      <c r="F200" s="265"/>
    </row>
    <row r="201" spans="1:17" x14ac:dyDescent="0.25">
      <c r="B201" s="487"/>
      <c r="F201" s="265"/>
    </row>
    <row r="202" spans="1:17" x14ac:dyDescent="0.25">
      <c r="B202" s="487"/>
      <c r="F202" s="265"/>
    </row>
    <row r="203" spans="1:17" x14ac:dyDescent="0.25">
      <c r="B203" s="487"/>
      <c r="F203" s="265"/>
    </row>
    <row r="204" spans="1:17" x14ac:dyDescent="0.25">
      <c r="B204" s="227"/>
      <c r="C204" s="229"/>
      <c r="F204" s="262"/>
      <c r="Q204" s="414"/>
    </row>
    <row r="205" spans="1:17" x14ac:dyDescent="0.25">
      <c r="B205" s="227"/>
      <c r="F205" s="262"/>
      <c r="Q205" s="414"/>
    </row>
    <row r="206" spans="1:17" x14ac:dyDescent="0.25">
      <c r="B206" s="227"/>
      <c r="F206" s="262"/>
      <c r="Q206" s="414"/>
    </row>
    <row r="207" spans="1:17" x14ac:dyDescent="0.25">
      <c r="A207" s="266"/>
      <c r="B207" s="241"/>
      <c r="D207" s="228"/>
      <c r="E207" s="228"/>
      <c r="F207" s="262"/>
    </row>
    <row r="208" spans="1:17" x14ac:dyDescent="0.25">
      <c r="B208" s="227"/>
      <c r="F208" s="262"/>
    </row>
    <row r="209" spans="1:17" x14ac:dyDescent="0.25">
      <c r="B209" s="227"/>
      <c r="F209" s="262"/>
    </row>
    <row r="210" spans="1:17" x14ac:dyDescent="0.25">
      <c r="B210" s="227"/>
      <c r="F210" s="262"/>
    </row>
    <row r="211" spans="1:17" x14ac:dyDescent="0.25">
      <c r="B211" s="487"/>
      <c r="F211" s="262"/>
    </row>
    <row r="212" spans="1:17" x14ac:dyDescent="0.25">
      <c r="B212" s="227"/>
      <c r="F212" s="262"/>
      <c r="Q212" s="414"/>
    </row>
    <row r="213" spans="1:17" x14ac:dyDescent="0.25">
      <c r="B213" s="227"/>
      <c r="F213" s="262"/>
      <c r="Q213" s="414"/>
    </row>
    <row r="214" spans="1:17" x14ac:dyDescent="0.25">
      <c r="B214" s="40"/>
      <c r="C214" s="41"/>
      <c r="F214" s="262"/>
      <c r="Q214" s="414"/>
    </row>
    <row r="215" spans="1:17" x14ac:dyDescent="0.25">
      <c r="B215" s="40"/>
      <c r="C215" s="41"/>
      <c r="F215" s="262"/>
      <c r="Q215" s="414"/>
    </row>
    <row r="216" spans="1:17" x14ac:dyDescent="0.25">
      <c r="B216" s="40"/>
      <c r="C216" s="41"/>
      <c r="F216" s="262"/>
      <c r="Q216" s="414"/>
    </row>
    <row r="217" spans="1:17" x14ac:dyDescent="0.25">
      <c r="B217" s="40"/>
      <c r="C217" s="41"/>
      <c r="F217" s="262"/>
      <c r="Q217" s="414"/>
    </row>
    <row r="218" spans="1:17" x14ac:dyDescent="0.25">
      <c r="B218" s="40"/>
      <c r="C218" s="41"/>
      <c r="F218" s="262"/>
      <c r="Q218" s="414"/>
    </row>
    <row r="219" spans="1:17" x14ac:dyDescent="0.25">
      <c r="B219" s="40"/>
      <c r="C219" s="41"/>
      <c r="F219" s="262"/>
      <c r="Q219" s="414"/>
    </row>
    <row r="220" spans="1:17" x14ac:dyDescent="0.25">
      <c r="B220" s="40"/>
      <c r="C220" s="41"/>
      <c r="F220" s="262"/>
      <c r="Q220" s="414"/>
    </row>
    <row r="221" spans="1:17" x14ac:dyDescent="0.25">
      <c r="B221" s="40"/>
      <c r="C221" s="41"/>
      <c r="F221" s="262"/>
      <c r="Q221" s="414"/>
    </row>
    <row r="222" spans="1:17" x14ac:dyDescent="0.25">
      <c r="B222" s="347"/>
      <c r="C222" s="41"/>
      <c r="F222" s="262"/>
      <c r="Q222" s="414"/>
    </row>
    <row r="223" spans="1:17" x14ac:dyDescent="0.25">
      <c r="B223" s="347"/>
      <c r="C223" s="41"/>
      <c r="F223" s="262"/>
      <c r="Q223" s="414"/>
    </row>
    <row r="224" spans="1:17" x14ac:dyDescent="0.25">
      <c r="A224" s="266"/>
      <c r="B224" s="246"/>
      <c r="C224" s="244"/>
      <c r="D224" s="263"/>
      <c r="E224" s="263"/>
      <c r="F224" s="244"/>
    </row>
    <row r="225" spans="1:17" x14ac:dyDescent="0.25">
      <c r="A225" s="266"/>
      <c r="B225" s="241"/>
      <c r="E225" s="268"/>
      <c r="F225" s="43"/>
    </row>
    <row r="226" spans="1:17" x14ac:dyDescent="0.25">
      <c r="B226" s="227"/>
      <c r="F226" s="262"/>
    </row>
    <row r="227" spans="1:17" x14ac:dyDescent="0.25">
      <c r="B227" s="227"/>
      <c r="F227" s="262"/>
    </row>
    <row r="228" spans="1:17" x14ac:dyDescent="0.25">
      <c r="B228" s="227"/>
      <c r="F228" s="262"/>
      <c r="Q228" s="414"/>
    </row>
    <row r="229" spans="1:17" x14ac:dyDescent="0.25">
      <c r="B229" s="227"/>
      <c r="F229" s="262"/>
      <c r="Q229" s="414"/>
    </row>
    <row r="230" spans="1:17" x14ac:dyDescent="0.25">
      <c r="B230" s="227"/>
      <c r="F230" s="262"/>
      <c r="Q230" s="414"/>
    </row>
    <row r="231" spans="1:17" x14ac:dyDescent="0.25">
      <c r="B231" s="227"/>
      <c r="F231" s="262"/>
      <c r="Q231" s="414"/>
    </row>
    <row r="232" spans="1:17" x14ac:dyDescent="0.25">
      <c r="B232" s="227"/>
      <c r="F232" s="262"/>
      <c r="Q232" s="414"/>
    </row>
    <row r="233" spans="1:17" x14ac:dyDescent="0.25">
      <c r="B233" s="227"/>
      <c r="F233" s="262"/>
      <c r="Q233" s="414"/>
    </row>
    <row r="234" spans="1:17" x14ac:dyDescent="0.25">
      <c r="B234" s="227"/>
      <c r="F234" s="262"/>
      <c r="Q234" s="414"/>
    </row>
    <row r="235" spans="1:17" x14ac:dyDescent="0.25">
      <c r="B235" s="227"/>
      <c r="F235" s="262"/>
      <c r="Q235" s="414"/>
    </row>
    <row r="236" spans="1:17" x14ac:dyDescent="0.25">
      <c r="B236" s="227"/>
      <c r="F236" s="262"/>
    </row>
    <row r="237" spans="1:17" x14ac:dyDescent="0.25">
      <c r="A237" s="266"/>
      <c r="B237" s="241"/>
      <c r="C237" s="244"/>
      <c r="D237" s="263"/>
      <c r="E237" s="263"/>
      <c r="F237" s="244"/>
    </row>
    <row r="238" spans="1:17" x14ac:dyDescent="0.25">
      <c r="A238" s="239"/>
      <c r="B238" s="227"/>
      <c r="C238" s="229"/>
      <c r="F238" s="262"/>
    </row>
    <row r="239" spans="1:17" x14ac:dyDescent="0.25">
      <c r="A239" s="239"/>
      <c r="B239" s="227"/>
      <c r="C239" s="229"/>
      <c r="F239" s="262"/>
    </row>
    <row r="240" spans="1:17" x14ac:dyDescent="0.25">
      <c r="A240" s="239"/>
      <c r="B240" s="227"/>
      <c r="C240" s="229"/>
      <c r="F240" s="262"/>
    </row>
    <row r="241" spans="1:17" x14ac:dyDescent="0.25">
      <c r="A241" s="239"/>
      <c r="B241" s="227"/>
      <c r="C241" s="229"/>
      <c r="F241" s="262"/>
      <c r="Q241" s="414"/>
    </row>
    <row r="242" spans="1:17" x14ac:dyDescent="0.25">
      <c r="A242" s="239"/>
      <c r="B242" s="227"/>
      <c r="C242" s="229"/>
      <c r="F242" s="262"/>
    </row>
    <row r="243" spans="1:17" x14ac:dyDescent="0.25">
      <c r="A243" s="239"/>
      <c r="B243" s="227"/>
      <c r="C243" s="229"/>
      <c r="F243" s="262"/>
    </row>
    <row r="244" spans="1:17" x14ac:dyDescent="0.25">
      <c r="A244" s="239"/>
      <c r="B244" s="227"/>
      <c r="C244" s="229"/>
      <c r="F244" s="262"/>
    </row>
    <row r="245" spans="1:17" x14ac:dyDescent="0.25">
      <c r="B245" s="241"/>
      <c r="F245" s="269"/>
    </row>
    <row r="246" spans="1:17" x14ac:dyDescent="0.25">
      <c r="A246" s="270"/>
      <c r="B246" s="209"/>
      <c r="F246" s="269"/>
    </row>
    <row r="247" spans="1:17" x14ac:dyDescent="0.25">
      <c r="B247" s="227"/>
      <c r="F247" s="262"/>
    </row>
    <row r="248" spans="1:17" x14ac:dyDescent="0.25">
      <c r="B248" s="227"/>
      <c r="F248" s="262"/>
    </row>
    <row r="249" spans="1:17" x14ac:dyDescent="0.25">
      <c r="A249" s="270"/>
      <c r="B249" s="209"/>
      <c r="F249" s="269"/>
    </row>
    <row r="250" spans="1:17" x14ac:dyDescent="0.25">
      <c r="B250" s="227"/>
      <c r="F250" s="262"/>
    </row>
    <row r="251" spans="1:17" x14ac:dyDescent="0.25">
      <c r="B251" s="227"/>
      <c r="F251" s="262"/>
    </row>
    <row r="252" spans="1:17" x14ac:dyDescent="0.25">
      <c r="A252" s="270"/>
      <c r="B252" s="209"/>
      <c r="F252" s="269"/>
    </row>
    <row r="253" spans="1:17" x14ac:dyDescent="0.25">
      <c r="B253" s="227"/>
      <c r="F253" s="262"/>
    </row>
    <row r="254" spans="1:17" x14ac:dyDescent="0.25">
      <c r="B254" s="227"/>
      <c r="F254" s="262"/>
    </row>
    <row r="255" spans="1:17" x14ac:dyDescent="0.25">
      <c r="B255" s="227"/>
      <c r="F255" s="262"/>
    </row>
    <row r="256" spans="1:17" x14ac:dyDescent="0.25">
      <c r="A256" s="270"/>
      <c r="B256" s="209"/>
      <c r="F256" s="269"/>
    </row>
    <row r="257" spans="1:17" x14ac:dyDescent="0.25">
      <c r="B257" s="276"/>
      <c r="F257" s="262"/>
    </row>
    <row r="258" spans="1:17" x14ac:dyDescent="0.25">
      <c r="A258" s="270"/>
      <c r="B258" s="209"/>
      <c r="F258" s="262"/>
    </row>
    <row r="259" spans="1:17" x14ac:dyDescent="0.25">
      <c r="B259" s="241"/>
      <c r="F259" s="269"/>
    </row>
    <row r="260" spans="1:17" x14ac:dyDescent="0.25">
      <c r="B260" s="209"/>
      <c r="F260" s="269"/>
    </row>
    <row r="261" spans="1:17" x14ac:dyDescent="0.25">
      <c r="B261" s="227"/>
      <c r="F261" s="262"/>
    </row>
    <row r="262" spans="1:17" x14ac:dyDescent="0.25">
      <c r="B262" s="211"/>
      <c r="F262" s="262"/>
    </row>
    <row r="263" spans="1:17" x14ac:dyDescent="0.25">
      <c r="B263" s="227"/>
      <c r="F263" s="262"/>
    </row>
    <row r="264" spans="1:17" x14ac:dyDescent="0.25">
      <c r="B264" s="227"/>
      <c r="F264" s="262"/>
    </row>
    <row r="265" spans="1:17" x14ac:dyDescent="0.25">
      <c r="B265" s="241"/>
      <c r="F265" s="269"/>
    </row>
    <row r="266" spans="1:17" x14ac:dyDescent="0.25">
      <c r="B266" s="227"/>
      <c r="C266" s="229"/>
      <c r="F266" s="262"/>
      <c r="Q266" s="414"/>
    </row>
    <row r="267" spans="1:17" x14ac:dyDescent="0.25">
      <c r="A267" s="270"/>
      <c r="B267" s="209"/>
      <c r="C267" s="343"/>
      <c r="F267" s="214"/>
      <c r="Q267" s="414"/>
    </row>
    <row r="268" spans="1:17" x14ac:dyDescent="0.25">
      <c r="B268" s="241"/>
      <c r="F268" s="269"/>
    </row>
    <row r="269" spans="1:17" x14ac:dyDescent="0.25">
      <c r="B269" s="227"/>
      <c r="F269" s="262"/>
    </row>
    <row r="270" spans="1:17" x14ac:dyDescent="0.25">
      <c r="B270" s="211"/>
      <c r="F270" s="262"/>
    </row>
    <row r="271" spans="1:17" x14ac:dyDescent="0.25">
      <c r="B271" s="227"/>
      <c r="F271" s="262"/>
    </row>
    <row r="272" spans="1:17" x14ac:dyDescent="0.25">
      <c r="B272" s="227"/>
      <c r="F272" s="262"/>
    </row>
    <row r="273" spans="1:17" x14ac:dyDescent="0.25">
      <c r="B273" s="241"/>
      <c r="F273" s="269"/>
      <c r="Q273" s="414"/>
    </row>
    <row r="274" spans="1:17" x14ac:dyDescent="0.25">
      <c r="B274" s="227"/>
      <c r="F274" s="262"/>
      <c r="Q274" s="414"/>
    </row>
    <row r="275" spans="1:17" x14ac:dyDescent="0.25">
      <c r="B275" s="211"/>
      <c r="F275" s="262"/>
      <c r="Q275" s="414"/>
    </row>
    <row r="276" spans="1:17" x14ac:dyDescent="0.25">
      <c r="B276" s="211"/>
      <c r="F276" s="262"/>
      <c r="Q276" s="414"/>
    </row>
    <row r="277" spans="1:17" x14ac:dyDescent="0.25">
      <c r="B277" s="211"/>
      <c r="F277" s="262"/>
      <c r="Q277" s="414"/>
    </row>
    <row r="278" spans="1:17" x14ac:dyDescent="0.25">
      <c r="B278" s="241"/>
      <c r="F278" s="269"/>
      <c r="Q278" s="414"/>
    </row>
    <row r="279" spans="1:17" x14ac:dyDescent="0.25">
      <c r="B279" s="211"/>
      <c r="F279" s="262"/>
      <c r="Q279" s="414"/>
    </row>
    <row r="280" spans="1:17" x14ac:dyDescent="0.25">
      <c r="B280" s="211"/>
      <c r="F280" s="262"/>
      <c r="Q280" s="414"/>
    </row>
    <row r="281" spans="1:17" x14ac:dyDescent="0.25">
      <c r="B281" s="211"/>
      <c r="F281" s="262"/>
    </row>
    <row r="282" spans="1:17" x14ac:dyDescent="0.25">
      <c r="B282" s="211"/>
      <c r="F282" s="262"/>
    </row>
    <row r="283" spans="1:17" x14ac:dyDescent="0.25">
      <c r="B283" s="211"/>
      <c r="F283" s="262"/>
    </row>
    <row r="284" spans="1:17" x14ac:dyDescent="0.25">
      <c r="B284" s="211"/>
      <c r="F284" s="262"/>
    </row>
    <row r="285" spans="1:17" x14ac:dyDescent="0.25">
      <c r="B285" s="211"/>
      <c r="F285" s="262"/>
    </row>
    <row r="286" spans="1:17" x14ac:dyDescent="0.25">
      <c r="B286" s="227"/>
      <c r="F286" s="269"/>
      <c r="Q286" s="414"/>
    </row>
    <row r="287" spans="1:17" x14ac:dyDescent="0.25">
      <c r="B287" s="227"/>
      <c r="F287" s="262"/>
    </row>
    <row r="288" spans="1:17" x14ac:dyDescent="0.25">
      <c r="A288" s="266"/>
      <c r="B288" s="485"/>
      <c r="C288" s="266"/>
      <c r="D288" s="301"/>
      <c r="E288" s="301"/>
      <c r="F288" s="273"/>
    </row>
    <row r="289" spans="1:17" x14ac:dyDescent="0.25">
      <c r="B289" s="487"/>
      <c r="C289" s="226"/>
      <c r="F289" s="262"/>
    </row>
    <row r="290" spans="1:17" x14ac:dyDescent="0.25">
      <c r="B290" s="487"/>
      <c r="C290" s="226"/>
      <c r="F290" s="262"/>
    </row>
    <row r="291" spans="1:17" x14ac:dyDescent="0.25">
      <c r="B291" s="487"/>
      <c r="C291" s="226"/>
      <c r="F291" s="262"/>
    </row>
    <row r="292" spans="1:17" x14ac:dyDescent="0.25">
      <c r="B292" s="487"/>
      <c r="C292" s="226"/>
      <c r="F292" s="262"/>
    </row>
    <row r="293" spans="1:17" x14ac:dyDescent="0.25">
      <c r="A293" s="266"/>
      <c r="B293" s="241"/>
      <c r="F293" s="240"/>
    </row>
    <row r="294" spans="1:17" x14ac:dyDescent="0.25">
      <c r="A294" s="266"/>
      <c r="B294" s="241"/>
      <c r="F294" s="274"/>
      <c r="Q294" s="414"/>
    </row>
    <row r="295" spans="1:17" x14ac:dyDescent="0.25">
      <c r="F295" s="240"/>
      <c r="Q295" s="414"/>
    </row>
    <row r="296" spans="1:17" x14ac:dyDescent="0.25">
      <c r="F296" s="240"/>
    </row>
    <row r="297" spans="1:17" x14ac:dyDescent="0.25">
      <c r="F297" s="240"/>
    </row>
    <row r="298" spans="1:17" x14ac:dyDescent="0.25">
      <c r="F298" s="240"/>
    </row>
    <row r="299" spans="1:17" x14ac:dyDescent="0.25">
      <c r="F299" s="240"/>
    </row>
    <row r="300" spans="1:17" x14ac:dyDescent="0.25">
      <c r="B300" s="227"/>
      <c r="F300" s="240"/>
    </row>
    <row r="301" spans="1:17" x14ac:dyDescent="0.25">
      <c r="B301" s="227"/>
      <c r="F301" s="240"/>
      <c r="Q301" s="414"/>
    </row>
    <row r="302" spans="1:17" x14ac:dyDescent="0.25">
      <c r="B302" s="227"/>
      <c r="F302" s="240"/>
      <c r="Q302" s="414"/>
    </row>
    <row r="303" spans="1:17" x14ac:dyDescent="0.25">
      <c r="B303" s="227"/>
      <c r="F303" s="240"/>
      <c r="Q303" s="414"/>
    </row>
    <row r="304" spans="1:17" x14ac:dyDescent="0.25">
      <c r="B304" s="227"/>
      <c r="F304" s="240"/>
      <c r="Q304" s="414"/>
    </row>
    <row r="305" spans="1:17" x14ac:dyDescent="0.25">
      <c r="B305" s="227"/>
      <c r="F305" s="240"/>
      <c r="Q305" s="414"/>
    </row>
    <row r="306" spans="1:17" x14ac:dyDescent="0.25">
      <c r="B306" s="227"/>
      <c r="F306" s="240"/>
      <c r="Q306" s="414"/>
    </row>
    <row r="307" spans="1:17" x14ac:dyDescent="0.25">
      <c r="B307" s="227"/>
      <c r="F307" s="240"/>
      <c r="Q307" s="414"/>
    </row>
    <row r="308" spans="1:17" x14ac:dyDescent="0.25">
      <c r="B308" s="227"/>
      <c r="F308" s="240"/>
      <c r="Q308" s="414"/>
    </row>
    <row r="309" spans="1:17" x14ac:dyDescent="0.25">
      <c r="B309" s="227"/>
      <c r="F309" s="240"/>
      <c r="Q309" s="414"/>
    </row>
    <row r="310" spans="1:17" x14ac:dyDescent="0.25">
      <c r="B310" s="227"/>
      <c r="F310" s="240"/>
      <c r="Q310" s="414"/>
    </row>
    <row r="311" spans="1:17" x14ac:dyDescent="0.25">
      <c r="B311" s="227"/>
      <c r="F311" s="240"/>
      <c r="Q311" s="414"/>
    </row>
    <row r="312" spans="1:17" x14ac:dyDescent="0.25">
      <c r="A312" s="266"/>
      <c r="B312" s="246"/>
      <c r="F312" s="240"/>
      <c r="Q312" s="414"/>
    </row>
    <row r="313" spans="1:17" x14ac:dyDescent="0.25">
      <c r="A313" s="266"/>
      <c r="B313" s="246"/>
      <c r="F313" s="240"/>
      <c r="Q313" s="414"/>
    </row>
    <row r="314" spans="1:17" x14ac:dyDescent="0.25">
      <c r="A314" s="266"/>
      <c r="B314" s="246"/>
      <c r="F314" s="240"/>
      <c r="Q314" s="414"/>
    </row>
    <row r="315" spans="1:17" x14ac:dyDescent="0.25">
      <c r="B315" s="241"/>
      <c r="C315" s="241"/>
      <c r="D315" s="275"/>
      <c r="E315" s="275"/>
      <c r="F315" s="241"/>
      <c r="Q315" s="414"/>
    </row>
    <row r="316" spans="1:17" x14ac:dyDescent="0.25">
      <c r="B316" s="487"/>
      <c r="C316" s="226"/>
      <c r="F316" s="262"/>
      <c r="Q316" s="414"/>
    </row>
    <row r="317" spans="1:17" x14ac:dyDescent="0.25">
      <c r="B317" s="487"/>
      <c r="C317" s="226"/>
      <c r="F317" s="262"/>
      <c r="Q317" s="414"/>
    </row>
    <row r="318" spans="1:17" x14ac:dyDescent="0.25">
      <c r="B318" s="487"/>
      <c r="C318" s="226"/>
      <c r="F318" s="262"/>
      <c r="Q318" s="414"/>
    </row>
    <row r="319" spans="1:17" x14ac:dyDescent="0.25">
      <c r="B319" s="487"/>
      <c r="C319" s="226"/>
      <c r="F319" s="262"/>
      <c r="Q319" s="414"/>
    </row>
    <row r="320" spans="1:17" x14ac:dyDescent="0.25">
      <c r="B320" s="487"/>
      <c r="C320" s="226"/>
      <c r="F320" s="262"/>
      <c r="Q320" s="414"/>
    </row>
    <row r="321" spans="2:17" x14ac:dyDescent="0.25">
      <c r="B321" s="487"/>
      <c r="C321" s="226"/>
      <c r="F321" s="262"/>
      <c r="Q321" s="414"/>
    </row>
    <row r="322" spans="2:17" x14ac:dyDescent="0.25">
      <c r="B322" s="487"/>
      <c r="C322" s="226"/>
      <c r="F322" s="262"/>
      <c r="Q322" s="414"/>
    </row>
    <row r="323" spans="2:17" x14ac:dyDescent="0.25">
      <c r="B323" s="487"/>
      <c r="C323" s="226"/>
      <c r="F323" s="262"/>
      <c r="Q323" s="414"/>
    </row>
    <row r="324" spans="2:17" x14ac:dyDescent="0.25">
      <c r="B324" s="487"/>
      <c r="C324" s="226"/>
      <c r="F324" s="262"/>
      <c r="Q324" s="414"/>
    </row>
    <row r="325" spans="2:17" x14ac:dyDescent="0.25">
      <c r="B325" s="487"/>
      <c r="C325" s="226"/>
      <c r="F325" s="262"/>
      <c r="Q325" s="414"/>
    </row>
    <row r="326" spans="2:17" x14ac:dyDescent="0.25">
      <c r="B326" s="487"/>
      <c r="C326" s="226"/>
      <c r="F326" s="262"/>
      <c r="Q326" s="414"/>
    </row>
    <row r="327" spans="2:17" x14ac:dyDescent="0.25">
      <c r="B327" s="487"/>
      <c r="C327" s="226"/>
      <c r="F327" s="262"/>
      <c r="Q327" s="414"/>
    </row>
    <row r="328" spans="2:17" x14ac:dyDescent="0.25">
      <c r="B328" s="487"/>
      <c r="C328" s="226"/>
      <c r="F328" s="262"/>
      <c r="Q328" s="414"/>
    </row>
    <row r="329" spans="2:17" x14ac:dyDescent="0.25">
      <c r="B329" s="487"/>
      <c r="C329" s="226"/>
      <c r="F329" s="262"/>
      <c r="Q329" s="414"/>
    </row>
    <row r="330" spans="2:17" x14ac:dyDescent="0.25">
      <c r="B330" s="487"/>
      <c r="C330" s="226"/>
      <c r="F330" s="262"/>
      <c r="Q330" s="414"/>
    </row>
    <row r="331" spans="2:17" x14ac:dyDescent="0.25">
      <c r="B331" s="487"/>
      <c r="C331" s="226"/>
      <c r="F331" s="262"/>
      <c r="Q331" s="414"/>
    </row>
    <row r="332" spans="2:17" x14ac:dyDescent="0.25">
      <c r="B332" s="487"/>
      <c r="C332" s="226"/>
      <c r="F332" s="262"/>
      <c r="Q332" s="414"/>
    </row>
    <row r="333" spans="2:17" x14ac:dyDescent="0.25">
      <c r="B333" s="487"/>
      <c r="C333" s="226"/>
      <c r="F333" s="262"/>
      <c r="Q333" s="414"/>
    </row>
    <row r="334" spans="2:17" x14ac:dyDescent="0.25">
      <c r="B334" s="487"/>
      <c r="C334" s="226"/>
      <c r="F334" s="262"/>
      <c r="Q334" s="414"/>
    </row>
    <row r="335" spans="2:17" x14ac:dyDescent="0.25">
      <c r="B335" s="487"/>
      <c r="C335" s="226"/>
      <c r="F335" s="262"/>
      <c r="Q335" s="414"/>
    </row>
    <row r="336" spans="2:17" x14ac:dyDescent="0.25">
      <c r="B336" s="487"/>
      <c r="C336" s="226"/>
      <c r="F336" s="262"/>
      <c r="Q336" s="414"/>
    </row>
    <row r="337" spans="2:17" x14ac:dyDescent="0.25">
      <c r="B337" s="487"/>
      <c r="C337" s="226"/>
      <c r="F337" s="262"/>
      <c r="Q337" s="414"/>
    </row>
    <row r="338" spans="2:17" x14ac:dyDescent="0.25">
      <c r="B338" s="487"/>
      <c r="C338" s="226"/>
      <c r="F338" s="262"/>
      <c r="Q338" s="414"/>
    </row>
    <row r="339" spans="2:17" x14ac:dyDescent="0.25">
      <c r="B339" s="487"/>
      <c r="C339" s="226"/>
      <c r="F339" s="262"/>
      <c r="Q339" s="414"/>
    </row>
    <row r="340" spans="2:17" x14ac:dyDescent="0.25">
      <c r="B340" s="487"/>
      <c r="C340" s="226"/>
      <c r="F340" s="262"/>
      <c r="Q340" s="414"/>
    </row>
    <row r="341" spans="2:17" x14ac:dyDescent="0.25">
      <c r="B341" s="487"/>
      <c r="C341" s="226"/>
      <c r="F341" s="262"/>
      <c r="Q341" s="414"/>
    </row>
    <row r="342" spans="2:17" x14ac:dyDescent="0.25">
      <c r="B342" s="487"/>
      <c r="C342" s="226"/>
      <c r="F342" s="262"/>
      <c r="Q342" s="414"/>
    </row>
    <row r="343" spans="2:17" x14ac:dyDescent="0.25">
      <c r="B343" s="276"/>
      <c r="C343" s="226"/>
      <c r="F343" s="262"/>
      <c r="Q343" s="414"/>
    </row>
    <row r="344" spans="2:17" x14ac:dyDescent="0.25">
      <c r="B344" s="276"/>
      <c r="C344" s="226"/>
      <c r="F344" s="262"/>
      <c r="Q344" s="414"/>
    </row>
    <row r="345" spans="2:17" x14ac:dyDescent="0.25">
      <c r="B345" s="276"/>
      <c r="C345" s="226"/>
      <c r="F345" s="262"/>
      <c r="Q345" s="414"/>
    </row>
    <row r="346" spans="2:17" x14ac:dyDescent="0.25">
      <c r="B346" s="487"/>
      <c r="C346" s="226"/>
      <c r="F346" s="262"/>
      <c r="Q346" s="414"/>
    </row>
    <row r="347" spans="2:17" x14ac:dyDescent="0.25">
      <c r="B347" s="487"/>
      <c r="C347" s="226"/>
      <c r="F347" s="262"/>
      <c r="Q347" s="414"/>
    </row>
    <row r="348" spans="2:17" x14ac:dyDescent="0.25">
      <c r="B348" s="487"/>
      <c r="C348" s="226"/>
      <c r="F348" s="262"/>
      <c r="Q348" s="414"/>
    </row>
    <row r="349" spans="2:17" x14ac:dyDescent="0.25">
      <c r="B349" s="487"/>
      <c r="C349" s="226"/>
      <c r="F349" s="262"/>
      <c r="Q349" s="414"/>
    </row>
    <row r="350" spans="2:17" x14ac:dyDescent="0.25">
      <c r="B350" s="487"/>
      <c r="C350" s="226"/>
      <c r="F350" s="262"/>
      <c r="Q350" s="414"/>
    </row>
    <row r="351" spans="2:17" x14ac:dyDescent="0.25">
      <c r="B351" s="487"/>
      <c r="C351" s="226"/>
      <c r="F351" s="262"/>
      <c r="Q351" s="414"/>
    </row>
    <row r="352" spans="2:17" x14ac:dyDescent="0.25">
      <c r="B352" s="487"/>
      <c r="C352" s="226"/>
      <c r="F352" s="262"/>
      <c r="Q352" s="414"/>
    </row>
    <row r="353" spans="2:17" x14ac:dyDescent="0.25">
      <c r="B353" s="487"/>
      <c r="C353" s="226"/>
      <c r="F353" s="262"/>
      <c r="Q353" s="414"/>
    </row>
    <row r="354" spans="2:17" x14ac:dyDescent="0.25">
      <c r="B354" s="487"/>
      <c r="C354" s="226"/>
      <c r="F354" s="262"/>
      <c r="Q354" s="414"/>
    </row>
    <row r="355" spans="2:17" x14ac:dyDescent="0.25">
      <c r="B355" s="487"/>
      <c r="C355" s="226"/>
      <c r="F355" s="262"/>
      <c r="Q355" s="414"/>
    </row>
    <row r="356" spans="2:17" x14ac:dyDescent="0.25">
      <c r="B356" s="487"/>
      <c r="C356" s="226"/>
      <c r="F356" s="262"/>
      <c r="Q356" s="414"/>
    </row>
    <row r="357" spans="2:17" x14ac:dyDescent="0.25">
      <c r="B357" s="487"/>
      <c r="C357" s="226"/>
      <c r="F357" s="262"/>
      <c r="Q357" s="414"/>
    </row>
    <row r="358" spans="2:17" x14ac:dyDescent="0.25">
      <c r="B358" s="487"/>
      <c r="C358" s="226"/>
      <c r="F358" s="262"/>
      <c r="Q358" s="414"/>
    </row>
    <row r="359" spans="2:17" x14ac:dyDescent="0.25">
      <c r="B359" s="487"/>
      <c r="C359" s="226"/>
      <c r="F359" s="262"/>
      <c r="Q359" s="414"/>
    </row>
    <row r="360" spans="2:17" x14ac:dyDescent="0.25">
      <c r="B360" s="487"/>
      <c r="C360" s="226"/>
      <c r="F360" s="262"/>
      <c r="Q360" s="414"/>
    </row>
    <row r="361" spans="2:17" x14ac:dyDescent="0.25">
      <c r="B361" s="487"/>
      <c r="C361" s="226"/>
      <c r="F361" s="262"/>
      <c r="Q361" s="414"/>
    </row>
    <row r="362" spans="2:17" x14ac:dyDescent="0.25">
      <c r="B362" s="487"/>
      <c r="C362" s="226"/>
      <c r="F362" s="262"/>
      <c r="Q362" s="414"/>
    </row>
    <row r="363" spans="2:17" x14ac:dyDescent="0.25">
      <c r="B363" s="487"/>
      <c r="C363" s="226"/>
      <c r="F363" s="262"/>
      <c r="Q363" s="414"/>
    </row>
    <row r="364" spans="2:17" x14ac:dyDescent="0.25">
      <c r="B364" s="487"/>
      <c r="C364" s="226"/>
      <c r="F364" s="262"/>
      <c r="Q364" s="414"/>
    </row>
    <row r="365" spans="2:17" x14ac:dyDescent="0.25">
      <c r="B365" s="487"/>
      <c r="C365" s="226"/>
      <c r="F365" s="262"/>
      <c r="Q365" s="414"/>
    </row>
    <row r="366" spans="2:17" x14ac:dyDescent="0.25">
      <c r="B366" s="487"/>
      <c r="C366" s="226"/>
      <c r="F366" s="262"/>
      <c r="Q366" s="414"/>
    </row>
    <row r="367" spans="2:17" x14ac:dyDescent="0.25">
      <c r="B367" s="487"/>
      <c r="C367" s="226"/>
      <c r="F367" s="262"/>
      <c r="Q367" s="414"/>
    </row>
    <row r="368" spans="2:17" x14ac:dyDescent="0.25">
      <c r="B368" s="487"/>
      <c r="C368" s="226"/>
      <c r="F368" s="262"/>
      <c r="Q368" s="414"/>
    </row>
    <row r="369" spans="1:17" x14ac:dyDescent="0.25">
      <c r="B369" s="487"/>
      <c r="C369" s="226"/>
      <c r="F369" s="262"/>
      <c r="Q369" s="414"/>
    </row>
    <row r="370" spans="1:17" x14ac:dyDescent="0.25">
      <c r="B370" s="487"/>
      <c r="C370" s="226"/>
      <c r="F370" s="262"/>
      <c r="Q370" s="414"/>
    </row>
    <row r="371" spans="1:17" x14ac:dyDescent="0.25">
      <c r="B371" s="487"/>
      <c r="C371" s="226"/>
      <c r="F371" s="262"/>
      <c r="Q371" s="414"/>
    </row>
    <row r="372" spans="1:17" x14ac:dyDescent="0.25">
      <c r="B372" s="487"/>
      <c r="C372" s="226"/>
      <c r="F372" s="262"/>
      <c r="Q372" s="414"/>
    </row>
    <row r="373" spans="1:17" x14ac:dyDescent="0.25">
      <c r="B373" s="487"/>
      <c r="C373" s="226"/>
      <c r="F373" s="262"/>
      <c r="Q373" s="414"/>
    </row>
    <row r="374" spans="1:17" x14ac:dyDescent="0.25">
      <c r="B374" s="487"/>
      <c r="C374" s="226"/>
      <c r="F374" s="262"/>
      <c r="Q374" s="414"/>
    </row>
    <row r="375" spans="1:17" x14ac:dyDescent="0.25">
      <c r="B375" s="487"/>
      <c r="C375" s="226"/>
      <c r="F375" s="262"/>
      <c r="Q375" s="414"/>
    </row>
    <row r="376" spans="1:17" s="246" customFormat="1" x14ac:dyDescent="0.25">
      <c r="A376" s="266"/>
      <c r="B376" s="241"/>
      <c r="C376" s="277"/>
      <c r="D376" s="261"/>
      <c r="E376" s="261"/>
      <c r="F376" s="215"/>
      <c r="Q376" s="277"/>
    </row>
    <row r="377" spans="1:17" x14ac:dyDescent="0.25">
      <c r="B377" s="227"/>
      <c r="F377" s="265"/>
      <c r="Q377" s="414"/>
    </row>
    <row r="378" spans="1:17" x14ac:dyDescent="0.25">
      <c r="B378" s="227"/>
      <c r="F378" s="265"/>
      <c r="Q378" s="414"/>
    </row>
    <row r="379" spans="1:17" x14ac:dyDescent="0.25">
      <c r="B379" s="227"/>
      <c r="F379" s="265"/>
      <c r="Q379" s="414"/>
    </row>
    <row r="380" spans="1:17" x14ac:dyDescent="0.25">
      <c r="B380" s="227"/>
      <c r="F380" s="265"/>
      <c r="Q380" s="414"/>
    </row>
    <row r="381" spans="1:17" x14ac:dyDescent="0.25">
      <c r="B381" s="227"/>
      <c r="F381" s="265"/>
      <c r="Q381" s="414"/>
    </row>
    <row r="382" spans="1:17" x14ac:dyDescent="0.25">
      <c r="B382" s="227"/>
      <c r="F382" s="265"/>
      <c r="Q382" s="414"/>
    </row>
    <row r="383" spans="1:17" x14ac:dyDescent="0.25">
      <c r="B383" s="227"/>
      <c r="F383" s="265"/>
      <c r="Q383" s="414"/>
    </row>
    <row r="384" spans="1:17" x14ac:dyDescent="0.25">
      <c r="B384" s="227"/>
      <c r="F384" s="265"/>
      <c r="Q384" s="414"/>
    </row>
    <row r="385" spans="1:17" x14ac:dyDescent="0.25">
      <c r="B385" s="227"/>
      <c r="F385" s="265"/>
      <c r="Q385" s="414"/>
    </row>
    <row r="386" spans="1:17" x14ac:dyDescent="0.25">
      <c r="B386" s="227"/>
      <c r="F386" s="265"/>
      <c r="Q386" s="414"/>
    </row>
    <row r="387" spans="1:17" x14ac:dyDescent="0.25">
      <c r="A387" s="239"/>
      <c r="B387" s="227"/>
      <c r="C387" s="229"/>
      <c r="D387" s="224"/>
      <c r="F387" s="240"/>
      <c r="Q387" s="414"/>
    </row>
    <row r="388" spans="1:17" x14ac:dyDescent="0.25">
      <c r="A388" s="266"/>
      <c r="B388" s="241"/>
      <c r="C388" s="241"/>
      <c r="D388" s="275"/>
      <c r="E388" s="275"/>
      <c r="F388" s="241"/>
    </row>
    <row r="389" spans="1:17" x14ac:dyDescent="0.25">
      <c r="A389" s="266"/>
      <c r="B389" s="241"/>
      <c r="C389" s="266"/>
      <c r="D389" s="205"/>
      <c r="E389" s="301"/>
      <c r="F389" s="240"/>
    </row>
    <row r="390" spans="1:17" x14ac:dyDescent="0.25">
      <c r="B390" s="227"/>
      <c r="C390" s="239"/>
      <c r="F390" s="240"/>
    </row>
    <row r="391" spans="1:17" x14ac:dyDescent="0.25">
      <c r="B391" s="227"/>
      <c r="C391" s="239"/>
      <c r="F391" s="240"/>
    </row>
    <row r="392" spans="1:17" x14ac:dyDescent="0.25">
      <c r="B392" s="227"/>
      <c r="C392" s="239"/>
      <c r="F392" s="240"/>
    </row>
    <row r="393" spans="1:17" x14ac:dyDescent="0.25">
      <c r="B393" s="227"/>
      <c r="C393" s="239"/>
      <c r="F393" s="240"/>
    </row>
    <row r="394" spans="1:17" x14ac:dyDescent="0.25">
      <c r="B394" s="227"/>
      <c r="C394" s="239"/>
      <c r="F394" s="240"/>
    </row>
    <row r="395" spans="1:17" x14ac:dyDescent="0.25">
      <c r="B395" s="227"/>
      <c r="C395" s="239"/>
      <c r="F395" s="240"/>
    </row>
    <row r="396" spans="1:17" x14ac:dyDescent="0.25">
      <c r="B396" s="227"/>
      <c r="C396" s="239"/>
      <c r="F396" s="240"/>
    </row>
    <row r="397" spans="1:17" x14ac:dyDescent="0.25">
      <c r="B397" s="227"/>
      <c r="C397" s="239"/>
      <c r="F397" s="240"/>
    </row>
    <row r="398" spans="1:17" x14ac:dyDescent="0.25">
      <c r="B398" s="227"/>
      <c r="C398" s="239"/>
      <c r="F398" s="240"/>
    </row>
    <row r="399" spans="1:17" x14ac:dyDescent="0.25">
      <c r="B399" s="227"/>
      <c r="C399" s="239"/>
      <c r="F399" s="240"/>
    </row>
    <row r="400" spans="1:17" x14ac:dyDescent="0.25">
      <c r="B400" s="227"/>
      <c r="C400" s="239"/>
      <c r="F400" s="240"/>
    </row>
    <row r="401" spans="1:6" x14ac:dyDescent="0.25">
      <c r="B401" s="227"/>
      <c r="C401" s="239"/>
      <c r="F401" s="240"/>
    </row>
    <row r="402" spans="1:6" x14ac:dyDescent="0.25">
      <c r="B402" s="227"/>
      <c r="C402" s="239"/>
      <c r="F402" s="240"/>
    </row>
    <row r="403" spans="1:6" x14ac:dyDescent="0.25">
      <c r="B403" s="487"/>
      <c r="C403" s="239"/>
      <c r="F403" s="240"/>
    </row>
    <row r="404" spans="1:6" x14ac:dyDescent="0.25">
      <c r="B404" s="487"/>
      <c r="C404" s="239"/>
      <c r="F404" s="240"/>
    </row>
    <row r="405" spans="1:6" x14ac:dyDescent="0.25">
      <c r="B405" s="487"/>
      <c r="C405" s="239"/>
      <c r="F405" s="240"/>
    </row>
    <row r="406" spans="1:6" x14ac:dyDescent="0.25">
      <c r="B406" s="487"/>
      <c r="C406" s="239"/>
      <c r="F406" s="240"/>
    </row>
    <row r="407" spans="1:6" x14ac:dyDescent="0.25">
      <c r="B407" s="487"/>
      <c r="C407" s="239"/>
      <c r="F407" s="240"/>
    </row>
    <row r="408" spans="1:6" x14ac:dyDescent="0.25">
      <c r="B408" s="487"/>
      <c r="C408" s="239"/>
      <c r="F408" s="240"/>
    </row>
    <row r="409" spans="1:6" x14ac:dyDescent="0.25">
      <c r="B409" s="487"/>
      <c r="C409" s="239"/>
      <c r="F409" s="240"/>
    </row>
    <row r="410" spans="1:6" x14ac:dyDescent="0.25">
      <c r="B410" s="487"/>
      <c r="C410" s="239"/>
      <c r="F410" s="240"/>
    </row>
    <row r="411" spans="1:6" x14ac:dyDescent="0.25">
      <c r="B411" s="487"/>
      <c r="C411" s="239"/>
      <c r="F411" s="240"/>
    </row>
    <row r="412" spans="1:6" x14ac:dyDescent="0.25">
      <c r="A412" s="266"/>
      <c r="B412" s="485"/>
      <c r="C412" s="239"/>
      <c r="F412" s="240"/>
    </row>
    <row r="413" spans="1:6" x14ac:dyDescent="0.25">
      <c r="B413" s="487"/>
      <c r="C413" s="239"/>
      <c r="F413" s="240"/>
    </row>
    <row r="414" spans="1:6" x14ac:dyDescent="0.25">
      <c r="B414" s="487"/>
      <c r="C414" s="239"/>
      <c r="F414" s="240"/>
    </row>
    <row r="415" spans="1:6" x14ac:dyDescent="0.25">
      <c r="B415" s="487"/>
      <c r="C415" s="239"/>
      <c r="F415" s="240"/>
    </row>
    <row r="416" spans="1:6" x14ac:dyDescent="0.25">
      <c r="B416" s="487"/>
      <c r="C416" s="239"/>
      <c r="F416" s="240"/>
    </row>
    <row r="417" spans="1:6" x14ac:dyDescent="0.25">
      <c r="B417" s="487"/>
      <c r="C417" s="239"/>
      <c r="F417" s="240"/>
    </row>
    <row r="418" spans="1:6" x14ac:dyDescent="0.25">
      <c r="B418" s="487"/>
      <c r="C418" s="239"/>
      <c r="F418" s="240"/>
    </row>
    <row r="419" spans="1:6" x14ac:dyDescent="0.25">
      <c r="B419" s="487"/>
      <c r="C419" s="239"/>
      <c r="F419" s="240"/>
    </row>
    <row r="420" spans="1:6" x14ac:dyDescent="0.25">
      <c r="B420" s="487"/>
      <c r="C420" s="239"/>
      <c r="F420" s="240"/>
    </row>
    <row r="421" spans="1:6" x14ac:dyDescent="0.25">
      <c r="B421" s="487"/>
      <c r="C421" s="239"/>
      <c r="F421" s="240"/>
    </row>
    <row r="422" spans="1:6" x14ac:dyDescent="0.25">
      <c r="B422" s="487"/>
      <c r="C422" s="239"/>
      <c r="F422" s="240"/>
    </row>
    <row r="423" spans="1:6" x14ac:dyDescent="0.25">
      <c r="B423" s="487"/>
      <c r="C423" s="239"/>
      <c r="F423" s="240"/>
    </row>
    <row r="424" spans="1:6" x14ac:dyDescent="0.25">
      <c r="B424" s="487"/>
      <c r="C424" s="239"/>
      <c r="F424" s="240"/>
    </row>
    <row r="425" spans="1:6" x14ac:dyDescent="0.25">
      <c r="B425" s="487"/>
      <c r="C425" s="239"/>
      <c r="F425" s="240"/>
    </row>
    <row r="426" spans="1:6" x14ac:dyDescent="0.25">
      <c r="A426" s="266"/>
      <c r="B426" s="485"/>
      <c r="C426" s="239"/>
      <c r="F426" s="240"/>
    </row>
    <row r="427" spans="1:6" x14ac:dyDescent="0.25">
      <c r="B427" s="487"/>
      <c r="C427" s="239"/>
      <c r="F427" s="240"/>
    </row>
    <row r="428" spans="1:6" x14ac:dyDescent="0.25">
      <c r="B428" s="487"/>
      <c r="C428" s="239"/>
      <c r="F428" s="240"/>
    </row>
    <row r="429" spans="1:6" x14ac:dyDescent="0.25">
      <c r="B429" s="487"/>
      <c r="C429" s="239"/>
      <c r="F429" s="240"/>
    </row>
    <row r="430" spans="1:6" x14ac:dyDescent="0.25">
      <c r="B430" s="487"/>
      <c r="C430" s="239"/>
      <c r="F430" s="240"/>
    </row>
    <row r="431" spans="1:6" x14ac:dyDescent="0.25">
      <c r="B431" s="487"/>
      <c r="C431" s="239"/>
      <c r="F431" s="240"/>
    </row>
    <row r="432" spans="1:6" x14ac:dyDescent="0.25">
      <c r="B432" s="487"/>
      <c r="C432" s="239"/>
      <c r="F432" s="240"/>
    </row>
    <row r="433" spans="1:6" x14ac:dyDescent="0.25">
      <c r="B433" s="487"/>
      <c r="C433" s="239"/>
      <c r="F433" s="240"/>
    </row>
    <row r="434" spans="1:6" x14ac:dyDescent="0.25">
      <c r="A434" s="266"/>
      <c r="B434" s="278"/>
      <c r="C434" s="41"/>
      <c r="F434" s="240"/>
    </row>
    <row r="435" spans="1:6" x14ac:dyDescent="0.25">
      <c r="A435" s="41"/>
      <c r="B435" s="40"/>
      <c r="C435" s="41"/>
      <c r="F435" s="240"/>
    </row>
    <row r="436" spans="1:6" x14ac:dyDescent="0.25">
      <c r="A436" s="41"/>
      <c r="C436" s="41"/>
      <c r="F436" s="240"/>
    </row>
    <row r="437" spans="1:6" x14ac:dyDescent="0.25">
      <c r="A437" s="41"/>
      <c r="C437" s="41"/>
      <c r="F437" s="240"/>
    </row>
    <row r="438" spans="1:6" x14ac:dyDescent="0.25">
      <c r="A438" s="41"/>
      <c r="B438" s="344"/>
      <c r="C438" s="41"/>
      <c r="F438" s="240"/>
    </row>
    <row r="439" spans="1:6" x14ac:dyDescent="0.25">
      <c r="A439" s="41"/>
      <c r="B439" s="40"/>
      <c r="C439" s="41"/>
      <c r="F439" s="240"/>
    </row>
    <row r="440" spans="1:6" x14ac:dyDescent="0.25">
      <c r="A440" s="41"/>
      <c r="B440" s="40"/>
      <c r="C440" s="41"/>
      <c r="F440" s="240"/>
    </row>
    <row r="441" spans="1:6" x14ac:dyDescent="0.25">
      <c r="A441" s="41"/>
      <c r="C441" s="41"/>
      <c r="F441" s="240"/>
    </row>
    <row r="442" spans="1:6" x14ac:dyDescent="0.25">
      <c r="A442" s="244"/>
      <c r="C442" s="244"/>
      <c r="D442" s="263"/>
      <c r="E442" s="263"/>
      <c r="F442" s="244"/>
    </row>
    <row r="443" spans="1:6" x14ac:dyDescent="0.25">
      <c r="A443" s="266"/>
      <c r="B443" s="282"/>
      <c r="C443" s="244"/>
      <c r="D443" s="263"/>
      <c r="E443" s="263"/>
      <c r="F443" s="244"/>
    </row>
    <row r="444" spans="1:6" x14ac:dyDescent="0.25">
      <c r="B444" s="227"/>
      <c r="F444" s="240"/>
    </row>
    <row r="445" spans="1:6" x14ac:dyDescent="0.25">
      <c r="B445" s="227"/>
      <c r="F445" s="240"/>
    </row>
    <row r="446" spans="1:6" x14ac:dyDescent="0.25">
      <c r="B446" s="227"/>
      <c r="F446" s="240"/>
    </row>
    <row r="447" spans="1:6" x14ac:dyDescent="0.25">
      <c r="B447" s="227"/>
      <c r="F447" s="240"/>
    </row>
    <row r="448" spans="1:6" x14ac:dyDescent="0.25">
      <c r="B448" s="227"/>
      <c r="F448" s="240"/>
    </row>
    <row r="449" spans="1:6" x14ac:dyDescent="0.25">
      <c r="B449" s="227"/>
      <c r="F449" s="240"/>
    </row>
    <row r="450" spans="1:6" x14ac:dyDescent="0.25">
      <c r="B450" s="227"/>
      <c r="F450" s="240"/>
    </row>
    <row r="451" spans="1:6" x14ac:dyDescent="0.25">
      <c r="B451" s="227"/>
      <c r="F451" s="240"/>
    </row>
    <row r="452" spans="1:6" x14ac:dyDescent="0.25">
      <c r="B452" s="227"/>
      <c r="F452" s="240"/>
    </row>
    <row r="453" spans="1:6" x14ac:dyDescent="0.25">
      <c r="B453" s="227"/>
      <c r="F453" s="240"/>
    </row>
    <row r="454" spans="1:6" x14ac:dyDescent="0.25">
      <c r="B454" s="227"/>
      <c r="F454" s="240"/>
    </row>
    <row r="455" spans="1:6" x14ac:dyDescent="0.25">
      <c r="B455" s="227"/>
      <c r="F455" s="240"/>
    </row>
    <row r="456" spans="1:6" x14ac:dyDescent="0.25">
      <c r="A456" s="266"/>
      <c r="B456" s="282"/>
      <c r="C456" s="244"/>
      <c r="D456" s="263"/>
      <c r="E456" s="263"/>
      <c r="F456" s="244"/>
    </row>
    <row r="457" spans="1:6" x14ac:dyDescent="0.25">
      <c r="B457" s="227"/>
      <c r="C457" s="229"/>
      <c r="F457" s="240"/>
    </row>
    <row r="458" spans="1:6" x14ac:dyDescent="0.25">
      <c r="A458" s="239"/>
      <c r="B458" s="241"/>
      <c r="C458" s="227"/>
      <c r="D458" s="242"/>
      <c r="E458" s="242"/>
      <c r="F458" s="227"/>
    </row>
    <row r="459" spans="1:6" x14ac:dyDescent="0.25">
      <c r="A459" s="239"/>
      <c r="B459" s="227"/>
      <c r="C459" s="229"/>
      <c r="F459" s="240"/>
    </row>
    <row r="460" spans="1:6" x14ac:dyDescent="0.25">
      <c r="A460" s="239"/>
      <c r="B460" s="227"/>
      <c r="C460" s="229"/>
      <c r="F460" s="240"/>
    </row>
    <row r="461" spans="1:6" x14ac:dyDescent="0.25">
      <c r="A461" s="239"/>
      <c r="B461" s="227"/>
      <c r="C461" s="229"/>
      <c r="F461" s="240"/>
    </row>
    <row r="462" spans="1:6" x14ac:dyDescent="0.25">
      <c r="A462" s="239"/>
      <c r="B462" s="227"/>
      <c r="C462" s="229"/>
      <c r="F462" s="240"/>
    </row>
    <row r="463" spans="1:6" x14ac:dyDescent="0.25">
      <c r="A463" s="239"/>
      <c r="B463" s="227"/>
      <c r="C463" s="229"/>
      <c r="F463" s="240"/>
    </row>
    <row r="464" spans="1:6" x14ac:dyDescent="0.25">
      <c r="A464" s="239"/>
      <c r="B464" s="227"/>
      <c r="C464" s="229"/>
      <c r="F464" s="240"/>
    </row>
    <row r="465" spans="1:6" x14ac:dyDescent="0.25">
      <c r="A465" s="239"/>
      <c r="B465" s="227"/>
      <c r="C465" s="229"/>
      <c r="F465" s="240"/>
    </row>
    <row r="466" spans="1:6" x14ac:dyDescent="0.25">
      <c r="A466" s="239"/>
      <c r="B466" s="227"/>
      <c r="C466" s="229"/>
      <c r="F466" s="240"/>
    </row>
    <row r="467" spans="1:6" x14ac:dyDescent="0.25">
      <c r="A467" s="239"/>
      <c r="B467" s="227"/>
      <c r="C467" s="229"/>
      <c r="F467" s="240"/>
    </row>
    <row r="468" spans="1:6" x14ac:dyDescent="0.25">
      <c r="A468" s="253"/>
      <c r="B468" s="237"/>
      <c r="C468" s="227"/>
      <c r="D468" s="242"/>
      <c r="E468" s="242"/>
      <c r="F468" s="227"/>
    </row>
    <row r="469" spans="1:6" x14ac:dyDescent="0.25">
      <c r="B469" s="276"/>
      <c r="D469" s="224"/>
      <c r="E469" s="286"/>
      <c r="F469" s="287"/>
    </row>
    <row r="470" spans="1:6" x14ac:dyDescent="0.25">
      <c r="A470" s="270"/>
      <c r="B470" s="288"/>
      <c r="C470" s="289"/>
      <c r="D470" s="345"/>
      <c r="E470" s="290"/>
      <c r="F470" s="291"/>
    </row>
    <row r="471" spans="1:6" x14ac:dyDescent="0.25">
      <c r="A471" s="270"/>
      <c r="B471" s="288"/>
      <c r="C471" s="289"/>
      <c r="D471" s="345"/>
      <c r="E471" s="290"/>
      <c r="F471" s="291"/>
    </row>
    <row r="472" spans="1:6" x14ac:dyDescent="0.25">
      <c r="A472" s="270"/>
      <c r="B472" s="288"/>
      <c r="C472" s="289"/>
      <c r="D472" s="345"/>
      <c r="E472" s="290"/>
      <c r="F472" s="291"/>
    </row>
    <row r="473" spans="1:6" x14ac:dyDescent="0.25">
      <c r="B473" s="276"/>
      <c r="F473" s="240"/>
    </row>
    <row r="474" spans="1:6" x14ac:dyDescent="0.25">
      <c r="B474" s="346"/>
      <c r="F474" s="240"/>
    </row>
    <row r="475" spans="1:6" x14ac:dyDescent="0.25">
      <c r="B475" s="346"/>
      <c r="F475" s="240"/>
    </row>
    <row r="476" spans="1:6" x14ac:dyDescent="0.25">
      <c r="B476" s="346"/>
      <c r="F476" s="240"/>
    </row>
    <row r="477" spans="1:6" x14ac:dyDescent="0.25">
      <c r="B477" s="346"/>
      <c r="F477" s="240"/>
    </row>
    <row r="478" spans="1:6" x14ac:dyDescent="0.25">
      <c r="B478" s="346"/>
      <c r="F478" s="240"/>
    </row>
    <row r="479" spans="1:6" x14ac:dyDescent="0.25">
      <c r="B479" s="276"/>
      <c r="F479" s="240"/>
    </row>
    <row r="480" spans="1:6" x14ac:dyDescent="0.25">
      <c r="B480" s="276"/>
      <c r="F480" s="240"/>
    </row>
    <row r="481" spans="1:17" x14ac:dyDescent="0.25">
      <c r="B481" s="276"/>
      <c r="F481" s="240"/>
    </row>
    <row r="482" spans="1:17" x14ac:dyDescent="0.25">
      <c r="B482" s="346"/>
      <c r="F482" s="240"/>
    </row>
    <row r="483" spans="1:17" x14ac:dyDescent="0.25">
      <c r="B483" s="276"/>
      <c r="E483" s="294"/>
      <c r="F483" s="240"/>
    </row>
    <row r="484" spans="1:17" x14ac:dyDescent="0.25">
      <c r="B484" s="346"/>
      <c r="F484" s="240"/>
    </row>
    <row r="485" spans="1:17" x14ac:dyDescent="0.25">
      <c r="B485" s="276"/>
      <c r="E485" s="294"/>
      <c r="F485" s="240"/>
    </row>
    <row r="486" spans="1:17" x14ac:dyDescent="0.25">
      <c r="B486" s="346"/>
      <c r="F486" s="240"/>
    </row>
    <row r="487" spans="1:17" x14ac:dyDescent="0.25">
      <c r="B487" s="346"/>
      <c r="E487" s="295"/>
      <c r="F487" s="240"/>
    </row>
    <row r="488" spans="1:17" x14ac:dyDescent="0.25">
      <c r="B488" s="346"/>
      <c r="C488" s="229"/>
      <c r="F488" s="240"/>
    </row>
    <row r="489" spans="1:17" x14ac:dyDescent="0.25">
      <c r="B489" s="276"/>
      <c r="C489" s="229"/>
      <c r="F489" s="240"/>
    </row>
    <row r="490" spans="1:17" x14ac:dyDescent="0.25">
      <c r="C490" s="229"/>
      <c r="F490" s="240"/>
    </row>
    <row r="491" spans="1:17" x14ac:dyDescent="0.25">
      <c r="C491" s="229"/>
      <c r="F491" s="240"/>
    </row>
    <row r="492" spans="1:17" ht="13.5" x14ac:dyDescent="0.25">
      <c r="A492" s="266"/>
      <c r="B492" s="297"/>
      <c r="E492" s="228"/>
      <c r="F492" s="240"/>
    </row>
    <row r="493" spans="1:17" x14ac:dyDescent="0.25">
      <c r="B493" s="227"/>
      <c r="F493" s="240"/>
      <c r="Q493" s="414"/>
    </row>
    <row r="494" spans="1:17" x14ac:dyDescent="0.25">
      <c r="B494" s="227"/>
      <c r="F494" s="240"/>
      <c r="Q494" s="414"/>
    </row>
    <row r="495" spans="1:17" x14ac:dyDescent="0.25">
      <c r="B495" s="227"/>
      <c r="F495" s="240"/>
      <c r="Q495" s="414"/>
    </row>
    <row r="496" spans="1:17" x14ac:dyDescent="0.25">
      <c r="B496" s="227"/>
      <c r="F496" s="240"/>
      <c r="Q496" s="414"/>
    </row>
    <row r="497" spans="2:17" x14ac:dyDescent="0.25">
      <c r="B497" s="227"/>
      <c r="F497" s="240"/>
      <c r="Q497" s="414"/>
    </row>
    <row r="498" spans="2:17" x14ac:dyDescent="0.25">
      <c r="B498" s="227"/>
      <c r="F498" s="240"/>
      <c r="Q498" s="414"/>
    </row>
    <row r="499" spans="2:17" x14ac:dyDescent="0.25">
      <c r="B499" s="227"/>
      <c r="F499" s="240"/>
      <c r="Q499" s="414"/>
    </row>
    <row r="500" spans="2:17" x14ac:dyDescent="0.25">
      <c r="B500" s="227"/>
      <c r="F500" s="240"/>
      <c r="Q500" s="414"/>
    </row>
    <row r="501" spans="2:17" x14ac:dyDescent="0.25">
      <c r="B501" s="227"/>
      <c r="F501" s="240"/>
      <c r="Q501" s="414"/>
    </row>
    <row r="502" spans="2:17" x14ac:dyDescent="0.25">
      <c r="B502" s="227"/>
      <c r="F502" s="240"/>
      <c r="Q502" s="414"/>
    </row>
    <row r="503" spans="2:17" x14ac:dyDescent="0.25">
      <c r="B503" s="227"/>
      <c r="F503" s="240"/>
      <c r="Q503" s="414"/>
    </row>
    <row r="504" spans="2:17" x14ac:dyDescent="0.25">
      <c r="B504" s="227"/>
      <c r="F504" s="240"/>
      <c r="Q504" s="414"/>
    </row>
    <row r="505" spans="2:17" x14ac:dyDescent="0.25">
      <c r="B505" s="227"/>
      <c r="F505" s="240"/>
      <c r="Q505" s="414"/>
    </row>
    <row r="506" spans="2:17" x14ac:dyDescent="0.25">
      <c r="B506" s="227"/>
      <c r="F506" s="240"/>
      <c r="Q506" s="414"/>
    </row>
    <row r="507" spans="2:17" x14ac:dyDescent="0.25">
      <c r="B507" s="227"/>
      <c r="F507" s="240"/>
      <c r="Q507" s="414"/>
    </row>
    <row r="508" spans="2:17" x14ac:dyDescent="0.25">
      <c r="B508" s="227"/>
      <c r="F508" s="240"/>
      <c r="Q508" s="414"/>
    </row>
    <row r="509" spans="2:17" x14ac:dyDescent="0.25">
      <c r="B509" s="227"/>
      <c r="F509" s="240"/>
    </row>
    <row r="510" spans="2:17" x14ac:dyDescent="0.25">
      <c r="B510" s="227"/>
      <c r="F510" s="240"/>
    </row>
    <row r="511" spans="2:17" x14ac:dyDescent="0.25">
      <c r="B511" s="227"/>
      <c r="F511" s="240"/>
    </row>
    <row r="512" spans="2:17" x14ac:dyDescent="0.25">
      <c r="B512" s="227"/>
      <c r="F512" s="240"/>
    </row>
    <row r="513" spans="2:17" x14ac:dyDescent="0.25">
      <c r="B513" s="227"/>
      <c r="F513" s="240"/>
    </row>
    <row r="514" spans="2:17" x14ac:dyDescent="0.25">
      <c r="B514" s="227"/>
      <c r="F514" s="240"/>
      <c r="Q514" s="414"/>
    </row>
    <row r="515" spans="2:17" x14ac:dyDescent="0.25">
      <c r="B515" s="227"/>
      <c r="F515" s="240"/>
      <c r="Q515" s="414"/>
    </row>
    <row r="516" spans="2:17" x14ac:dyDescent="0.25">
      <c r="B516" s="227"/>
      <c r="F516" s="240"/>
      <c r="Q516" s="414"/>
    </row>
    <row r="517" spans="2:17" x14ac:dyDescent="0.25">
      <c r="B517" s="227"/>
      <c r="F517" s="240"/>
      <c r="Q517" s="414"/>
    </row>
    <row r="518" spans="2:17" x14ac:dyDescent="0.25">
      <c r="B518" s="227"/>
      <c r="F518" s="240"/>
      <c r="Q518" s="414"/>
    </row>
    <row r="519" spans="2:17" x14ac:dyDescent="0.25">
      <c r="B519" s="227"/>
      <c r="F519" s="240"/>
      <c r="Q519" s="414"/>
    </row>
    <row r="520" spans="2:17" x14ac:dyDescent="0.25">
      <c r="B520" s="227"/>
      <c r="F520" s="240"/>
      <c r="Q520" s="414"/>
    </row>
    <row r="521" spans="2:17" x14ac:dyDescent="0.25">
      <c r="B521" s="227"/>
      <c r="F521" s="240"/>
      <c r="Q521" s="414"/>
    </row>
    <row r="522" spans="2:17" x14ac:dyDescent="0.25">
      <c r="B522" s="227"/>
      <c r="F522" s="240"/>
      <c r="Q522" s="414"/>
    </row>
    <row r="523" spans="2:17" x14ac:dyDescent="0.25">
      <c r="B523" s="227"/>
      <c r="F523" s="240"/>
      <c r="Q523" s="414"/>
    </row>
    <row r="524" spans="2:17" x14ac:dyDescent="0.25">
      <c r="B524" s="227"/>
      <c r="F524" s="240"/>
      <c r="Q524" s="414"/>
    </row>
    <row r="525" spans="2:17" x14ac:dyDescent="0.25">
      <c r="B525" s="227"/>
      <c r="F525" s="240"/>
      <c r="Q525" s="414"/>
    </row>
    <row r="526" spans="2:17" x14ac:dyDescent="0.25">
      <c r="B526" s="227"/>
      <c r="F526" s="240"/>
      <c r="Q526" s="414"/>
    </row>
    <row r="527" spans="2:17" x14ac:dyDescent="0.25">
      <c r="B527" s="227"/>
      <c r="F527" s="240"/>
      <c r="Q527" s="414"/>
    </row>
    <row r="528" spans="2:17" x14ac:dyDescent="0.25">
      <c r="B528" s="227"/>
      <c r="F528" s="240"/>
      <c r="Q528" s="414"/>
    </row>
    <row r="529" spans="2:17" x14ac:dyDescent="0.25">
      <c r="B529" s="227"/>
      <c r="F529" s="240"/>
    </row>
    <row r="530" spans="2:17" x14ac:dyDescent="0.25">
      <c r="B530" s="227"/>
      <c r="F530" s="240"/>
      <c r="Q530" s="414"/>
    </row>
    <row r="531" spans="2:17" x14ac:dyDescent="0.25">
      <c r="B531" s="227"/>
      <c r="F531" s="240"/>
      <c r="Q531" s="414"/>
    </row>
    <row r="532" spans="2:17" x14ac:dyDescent="0.25">
      <c r="B532" s="227"/>
      <c r="F532" s="240"/>
      <c r="Q532" s="414"/>
    </row>
    <row r="533" spans="2:17" x14ac:dyDescent="0.25">
      <c r="B533" s="227"/>
      <c r="F533" s="240"/>
      <c r="Q533" s="414"/>
    </row>
    <row r="534" spans="2:17" x14ac:dyDescent="0.25">
      <c r="B534" s="227"/>
      <c r="F534" s="240"/>
      <c r="Q534" s="414"/>
    </row>
    <row r="535" spans="2:17" x14ac:dyDescent="0.25">
      <c r="B535" s="227"/>
      <c r="F535" s="240"/>
      <c r="Q535" s="414"/>
    </row>
    <row r="536" spans="2:17" x14ac:dyDescent="0.25">
      <c r="B536" s="227"/>
      <c r="F536" s="240"/>
    </row>
    <row r="537" spans="2:17" x14ac:dyDescent="0.25">
      <c r="B537" s="227"/>
      <c r="F537" s="240"/>
    </row>
    <row r="538" spans="2:17" x14ac:dyDescent="0.25">
      <c r="B538" s="227"/>
      <c r="F538" s="240"/>
    </row>
    <row r="539" spans="2:17" x14ac:dyDescent="0.25">
      <c r="B539" s="227"/>
      <c r="F539" s="240"/>
    </row>
    <row r="540" spans="2:17" x14ac:dyDescent="0.25">
      <c r="B540" s="227"/>
      <c r="F540" s="240"/>
    </row>
    <row r="541" spans="2:17" x14ac:dyDescent="0.25">
      <c r="B541" s="227"/>
      <c r="F541" s="240"/>
      <c r="Q541" s="414"/>
    </row>
    <row r="542" spans="2:17" x14ac:dyDescent="0.25">
      <c r="B542" s="227"/>
      <c r="F542" s="240"/>
      <c r="Q542" s="414"/>
    </row>
    <row r="543" spans="2:17" x14ac:dyDescent="0.25">
      <c r="B543" s="227"/>
      <c r="F543" s="240"/>
      <c r="Q543" s="414"/>
    </row>
    <row r="544" spans="2:17" x14ac:dyDescent="0.25">
      <c r="B544" s="227"/>
      <c r="F544" s="240"/>
      <c r="Q544" s="414"/>
    </row>
    <row r="545" spans="2:17" x14ac:dyDescent="0.25">
      <c r="B545" s="227"/>
      <c r="F545" s="240"/>
      <c r="Q545" s="414"/>
    </row>
    <row r="546" spans="2:17" x14ac:dyDescent="0.25">
      <c r="B546" s="227"/>
      <c r="F546" s="240"/>
      <c r="Q546" s="414"/>
    </row>
    <row r="547" spans="2:17" x14ac:dyDescent="0.25">
      <c r="B547" s="227"/>
      <c r="F547" s="240"/>
      <c r="Q547" s="414"/>
    </row>
    <row r="548" spans="2:17" x14ac:dyDescent="0.25">
      <c r="B548" s="227"/>
      <c r="F548" s="240"/>
      <c r="Q548" s="414"/>
    </row>
    <row r="549" spans="2:17" x14ac:dyDescent="0.25">
      <c r="B549" s="227"/>
      <c r="F549" s="240"/>
      <c r="Q549" s="414"/>
    </row>
    <row r="550" spans="2:17" x14ac:dyDescent="0.25">
      <c r="B550" s="227"/>
      <c r="F550" s="240"/>
      <c r="Q550" s="414"/>
    </row>
    <row r="551" spans="2:17" x14ac:dyDescent="0.25">
      <c r="B551" s="227"/>
      <c r="F551" s="240"/>
      <c r="Q551" s="414"/>
    </row>
    <row r="552" spans="2:17" x14ac:dyDescent="0.25">
      <c r="B552" s="227"/>
      <c r="F552" s="240"/>
      <c r="Q552" s="414"/>
    </row>
    <row r="553" spans="2:17" x14ac:dyDescent="0.25">
      <c r="B553" s="227"/>
      <c r="F553" s="240"/>
      <c r="Q553" s="414"/>
    </row>
    <row r="554" spans="2:17" x14ac:dyDescent="0.25">
      <c r="B554" s="227"/>
      <c r="F554" s="240"/>
      <c r="Q554" s="414"/>
    </row>
    <row r="555" spans="2:17" x14ac:dyDescent="0.25">
      <c r="B555" s="227"/>
      <c r="F555" s="240"/>
      <c r="Q555" s="414"/>
    </row>
    <row r="556" spans="2:17" x14ac:dyDescent="0.25">
      <c r="B556" s="241"/>
      <c r="F556" s="274"/>
      <c r="Q556" s="414"/>
    </row>
    <row r="557" spans="2:17" x14ac:dyDescent="0.25">
      <c r="B557" s="225"/>
      <c r="F557" s="274"/>
      <c r="Q557" s="414"/>
    </row>
    <row r="558" spans="2:17" x14ac:dyDescent="0.25">
      <c r="F558" s="240"/>
    </row>
    <row r="559" spans="2:17" x14ac:dyDescent="0.25">
      <c r="F559" s="240"/>
    </row>
    <row r="560" spans="2:17" x14ac:dyDescent="0.25">
      <c r="F560" s="240"/>
    </row>
    <row r="561" spans="2:17" x14ac:dyDescent="0.25">
      <c r="F561" s="240"/>
    </row>
    <row r="562" spans="2:17" x14ac:dyDescent="0.25">
      <c r="F562" s="240"/>
    </row>
    <row r="563" spans="2:17" x14ac:dyDescent="0.25">
      <c r="F563" s="240"/>
    </row>
    <row r="564" spans="2:17" x14ac:dyDescent="0.25">
      <c r="F564" s="240"/>
    </row>
    <row r="565" spans="2:17" x14ac:dyDescent="0.25">
      <c r="F565" s="240"/>
      <c r="Q565" s="414"/>
    </row>
    <row r="566" spans="2:17" x14ac:dyDescent="0.25">
      <c r="F566" s="240"/>
      <c r="Q566" s="414"/>
    </row>
    <row r="567" spans="2:17" x14ac:dyDescent="0.25">
      <c r="F567" s="240"/>
      <c r="Q567" s="414"/>
    </row>
    <row r="568" spans="2:17" x14ac:dyDescent="0.25">
      <c r="F568" s="240"/>
      <c r="Q568" s="414"/>
    </row>
    <row r="569" spans="2:17" x14ac:dyDescent="0.25">
      <c r="F569" s="240"/>
      <c r="Q569" s="414"/>
    </row>
    <row r="570" spans="2:17" x14ac:dyDescent="0.25">
      <c r="F570" s="240"/>
      <c r="Q570" s="414"/>
    </row>
    <row r="571" spans="2:17" x14ac:dyDescent="0.25">
      <c r="F571" s="240"/>
      <c r="Q571" s="414"/>
    </row>
    <row r="572" spans="2:17" x14ac:dyDescent="0.25">
      <c r="F572" s="240"/>
      <c r="Q572" s="414"/>
    </row>
    <row r="573" spans="2:17" x14ac:dyDescent="0.25">
      <c r="F573" s="240"/>
      <c r="Q573" s="414"/>
    </row>
    <row r="574" spans="2:17" x14ac:dyDescent="0.25">
      <c r="B574" s="227"/>
      <c r="C574" s="229"/>
      <c r="F574" s="240"/>
      <c r="Q574" s="414"/>
    </row>
    <row r="575" spans="2:17" x14ac:dyDescent="0.25">
      <c r="B575" s="227"/>
      <c r="C575" s="229"/>
      <c r="F575" s="240"/>
      <c r="Q575" s="414"/>
    </row>
    <row r="576" spans="2:17" x14ac:dyDescent="0.25">
      <c r="F576" s="240"/>
      <c r="Q576" s="414"/>
    </row>
    <row r="577" spans="1:17" x14ac:dyDescent="0.25">
      <c r="B577" s="227"/>
      <c r="C577" s="229"/>
      <c r="F577" s="240"/>
      <c r="Q577" s="414"/>
    </row>
    <row r="578" spans="1:17" x14ac:dyDescent="0.25">
      <c r="B578" s="227"/>
      <c r="C578" s="229"/>
      <c r="F578" s="240"/>
      <c r="Q578" s="414"/>
    </row>
    <row r="579" spans="1:17" x14ac:dyDescent="0.25">
      <c r="B579" s="227"/>
      <c r="C579" s="229"/>
      <c r="F579" s="240"/>
    </row>
    <row r="580" spans="1:17" x14ac:dyDescent="0.25">
      <c r="B580" s="227"/>
      <c r="C580" s="229"/>
      <c r="F580" s="240"/>
    </row>
    <row r="581" spans="1:17" x14ac:dyDescent="0.25">
      <c r="B581" s="227"/>
      <c r="C581" s="229"/>
      <c r="F581" s="240"/>
    </row>
    <row r="582" spans="1:17" x14ac:dyDescent="0.25">
      <c r="A582" s="239"/>
      <c r="B582" s="227"/>
      <c r="C582" s="229"/>
      <c r="F582" s="240"/>
    </row>
    <row r="583" spans="1:17" x14ac:dyDescent="0.25">
      <c r="A583" s="41"/>
      <c r="B583" s="40"/>
      <c r="C583" s="41"/>
      <c r="F583" s="240"/>
    </row>
    <row r="584" spans="1:17" x14ac:dyDescent="0.25">
      <c r="A584" s="41"/>
      <c r="B584" s="40"/>
      <c r="C584" s="41"/>
      <c r="F584" s="240"/>
    </row>
    <row r="585" spans="1:17" x14ac:dyDescent="0.25">
      <c r="B585" s="225"/>
      <c r="F585" s="274"/>
    </row>
    <row r="586" spans="1:17" x14ac:dyDescent="0.25">
      <c r="F586" s="240"/>
    </row>
    <row r="587" spans="1:17" x14ac:dyDescent="0.25">
      <c r="F587" s="240"/>
      <c r="Q587" s="414"/>
    </row>
    <row r="588" spans="1:17" x14ac:dyDescent="0.25">
      <c r="F588" s="240"/>
      <c r="Q588" s="414"/>
    </row>
    <row r="589" spans="1:17" x14ac:dyDescent="0.25">
      <c r="F589" s="240"/>
      <c r="Q589" s="414"/>
    </row>
    <row r="590" spans="1:17" x14ac:dyDescent="0.25">
      <c r="B590" s="225"/>
      <c r="F590" s="274"/>
      <c r="Q590" s="414"/>
    </row>
    <row r="591" spans="1:17" x14ac:dyDescent="0.25">
      <c r="F591" s="240"/>
      <c r="Q591" s="414"/>
    </row>
    <row r="592" spans="1:17" x14ac:dyDescent="0.25">
      <c r="F592" s="240"/>
      <c r="Q592" s="414"/>
    </row>
    <row r="593" spans="2:17" x14ac:dyDescent="0.25">
      <c r="F593" s="240"/>
      <c r="Q593" s="414"/>
    </row>
    <row r="594" spans="2:17" x14ac:dyDescent="0.25">
      <c r="F594" s="240"/>
      <c r="Q594" s="414"/>
    </row>
    <row r="595" spans="2:17" x14ac:dyDescent="0.25">
      <c r="F595" s="240"/>
      <c r="Q595" s="414"/>
    </row>
    <row r="596" spans="2:17" x14ac:dyDescent="0.25">
      <c r="F596" s="240"/>
      <c r="Q596" s="414"/>
    </row>
    <row r="597" spans="2:17" x14ac:dyDescent="0.25">
      <c r="F597" s="240"/>
      <c r="Q597" s="414"/>
    </row>
    <row r="598" spans="2:17" x14ac:dyDescent="0.25">
      <c r="F598" s="240"/>
      <c r="Q598" s="414"/>
    </row>
    <row r="599" spans="2:17" x14ac:dyDescent="0.25">
      <c r="F599" s="240"/>
      <c r="Q599" s="414"/>
    </row>
    <row r="600" spans="2:17" x14ac:dyDescent="0.25">
      <c r="F600" s="240"/>
      <c r="Q600" s="414"/>
    </row>
    <row r="601" spans="2:17" x14ac:dyDescent="0.25">
      <c r="F601" s="240"/>
      <c r="Q601" s="414"/>
    </row>
    <row r="602" spans="2:17" x14ac:dyDescent="0.25">
      <c r="F602" s="240"/>
      <c r="Q602" s="414"/>
    </row>
    <row r="603" spans="2:17" x14ac:dyDescent="0.25">
      <c r="F603" s="240"/>
      <c r="Q603" s="414"/>
    </row>
    <row r="604" spans="2:17" x14ac:dyDescent="0.25">
      <c r="B604" s="225"/>
      <c r="C604" s="244"/>
      <c r="F604" s="274"/>
      <c r="Q604" s="414"/>
    </row>
    <row r="605" spans="2:17" x14ac:dyDescent="0.25">
      <c r="F605" s="240"/>
      <c r="Q605" s="414"/>
    </row>
    <row r="606" spans="2:17" x14ac:dyDescent="0.25">
      <c r="F606" s="240"/>
      <c r="Q606" s="414"/>
    </row>
    <row r="607" spans="2:17" x14ac:dyDescent="0.25">
      <c r="F607" s="240"/>
      <c r="Q607" s="414"/>
    </row>
    <row r="608" spans="2:17" x14ac:dyDescent="0.25">
      <c r="F608" s="240"/>
      <c r="Q608" s="414"/>
    </row>
    <row r="609" spans="1:18" x14ac:dyDescent="0.25">
      <c r="F609" s="240"/>
      <c r="Q609" s="414"/>
    </row>
    <row r="610" spans="1:18" x14ac:dyDescent="0.25">
      <c r="F610" s="240"/>
    </row>
    <row r="611" spans="1:18" x14ac:dyDescent="0.25">
      <c r="F611" s="240"/>
    </row>
    <row r="612" spans="1:18" s="246" customFormat="1" x14ac:dyDescent="0.25">
      <c r="A612" s="226"/>
      <c r="B612" s="244"/>
      <c r="C612" s="490"/>
      <c r="D612" s="261"/>
      <c r="E612" s="261"/>
      <c r="F612" s="240"/>
      <c r="Q612" s="244"/>
      <c r="R612" s="244"/>
    </row>
    <row r="613" spans="1:18" x14ac:dyDescent="0.25">
      <c r="F613" s="240"/>
    </row>
    <row r="614" spans="1:18" x14ac:dyDescent="0.25">
      <c r="F614" s="240"/>
    </row>
    <row r="615" spans="1:18" x14ac:dyDescent="0.25">
      <c r="B615" s="227"/>
      <c r="F615" s="240"/>
      <c r="Q615" s="414"/>
    </row>
    <row r="616" spans="1:18" x14ac:dyDescent="0.25">
      <c r="B616" s="227"/>
      <c r="F616" s="240"/>
      <c r="Q616" s="414"/>
    </row>
    <row r="617" spans="1:18" x14ac:dyDescent="0.25">
      <c r="B617" s="227"/>
      <c r="E617" s="268"/>
      <c r="F617" s="240"/>
      <c r="Q617" s="414"/>
    </row>
    <row r="618" spans="1:18" x14ac:dyDescent="0.25">
      <c r="B618" s="227"/>
      <c r="E618" s="268"/>
      <c r="F618" s="240"/>
      <c r="Q618" s="414"/>
    </row>
    <row r="619" spans="1:18" x14ac:dyDescent="0.25">
      <c r="B619" s="227"/>
      <c r="E619" s="268"/>
      <c r="F619" s="240"/>
      <c r="Q619" s="414"/>
    </row>
    <row r="620" spans="1:18" x14ac:dyDescent="0.25">
      <c r="A620" s="374"/>
      <c r="B620" s="241"/>
      <c r="C620" s="244"/>
      <c r="D620" s="224"/>
      <c r="Q620" s="414"/>
    </row>
    <row r="621" spans="1:18" x14ac:dyDescent="0.25">
      <c r="A621" s="229"/>
      <c r="B621" s="227"/>
      <c r="C621" s="229"/>
      <c r="F621" s="240"/>
      <c r="Q621" s="414"/>
    </row>
    <row r="622" spans="1:18" x14ac:dyDescent="0.25">
      <c r="A622" s="229"/>
      <c r="B622" s="227"/>
      <c r="C622" s="229"/>
      <c r="F622" s="240"/>
      <c r="Q622" s="414"/>
    </row>
    <row r="623" spans="1:18" x14ac:dyDescent="0.25">
      <c r="A623" s="229"/>
      <c r="B623" s="227"/>
      <c r="C623" s="229"/>
      <c r="F623" s="240"/>
      <c r="Q623" s="414"/>
    </row>
    <row r="624" spans="1:18" x14ac:dyDescent="0.25">
      <c r="A624" s="229"/>
      <c r="B624" s="227"/>
      <c r="C624" s="229"/>
      <c r="F624" s="240"/>
      <c r="Q624" s="414"/>
    </row>
    <row r="625" spans="1:17" x14ac:dyDescent="0.25">
      <c r="A625" s="229"/>
      <c r="B625" s="227"/>
      <c r="C625" s="229"/>
      <c r="F625" s="240"/>
      <c r="Q625" s="414"/>
    </row>
    <row r="626" spans="1:17" x14ac:dyDescent="0.25">
      <c r="A626" s="229"/>
      <c r="B626" s="227"/>
      <c r="C626" s="229"/>
      <c r="F626" s="240"/>
      <c r="Q626" s="414"/>
    </row>
    <row r="627" spans="1:17" x14ac:dyDescent="0.25">
      <c r="A627" s="229"/>
      <c r="B627" s="227"/>
      <c r="C627" s="229"/>
      <c r="F627" s="240"/>
      <c r="Q627" s="414"/>
    </row>
    <row r="628" spans="1:17" x14ac:dyDescent="0.25">
      <c r="A628" s="229"/>
      <c r="B628" s="227"/>
      <c r="C628" s="229"/>
      <c r="F628" s="240"/>
      <c r="Q628" s="414"/>
    </row>
    <row r="629" spans="1:17" x14ac:dyDescent="0.25">
      <c r="A629" s="229"/>
      <c r="B629" s="227"/>
      <c r="C629" s="229"/>
      <c r="F629" s="240"/>
      <c r="Q629" s="414"/>
    </row>
    <row r="630" spans="1:17" x14ac:dyDescent="0.25">
      <c r="A630" s="229"/>
      <c r="B630" s="227"/>
      <c r="C630" s="229"/>
      <c r="F630" s="240"/>
      <c r="Q630" s="414"/>
    </row>
    <row r="631" spans="1:17" x14ac:dyDescent="0.25">
      <c r="A631" s="229"/>
      <c r="B631" s="227"/>
      <c r="C631" s="229"/>
      <c r="F631" s="240"/>
      <c r="Q631" s="414"/>
    </row>
    <row r="632" spans="1:17" x14ac:dyDescent="0.25">
      <c r="A632" s="229"/>
      <c r="B632" s="227"/>
      <c r="C632" s="229"/>
      <c r="F632" s="240"/>
      <c r="Q632" s="414"/>
    </row>
    <row r="633" spans="1:17" x14ac:dyDescent="0.25">
      <c r="B633" s="241"/>
      <c r="F633" s="274"/>
      <c r="Q633" s="414"/>
    </row>
    <row r="634" spans="1:17" x14ac:dyDescent="0.25">
      <c r="B634" s="241"/>
      <c r="F634" s="274"/>
      <c r="Q634" s="414"/>
    </row>
    <row r="635" spans="1:17" x14ac:dyDescent="0.25">
      <c r="F635" s="240"/>
      <c r="Q635" s="414"/>
    </row>
    <row r="636" spans="1:17" x14ac:dyDescent="0.25">
      <c r="F636" s="240"/>
      <c r="Q636" s="414"/>
    </row>
    <row r="637" spans="1:17" x14ac:dyDescent="0.25">
      <c r="F637" s="240"/>
    </row>
    <row r="638" spans="1:17" x14ac:dyDescent="0.25">
      <c r="F638" s="240"/>
    </row>
    <row r="639" spans="1:17" x14ac:dyDescent="0.25">
      <c r="B639" s="227"/>
      <c r="F639" s="240"/>
    </row>
    <row r="640" spans="1:17" x14ac:dyDescent="0.25">
      <c r="A640" s="227"/>
      <c r="B640" s="227"/>
      <c r="F640" s="240"/>
      <c r="Q640" s="414"/>
    </row>
    <row r="641" spans="1:18" x14ac:dyDescent="0.25">
      <c r="A641" s="227"/>
      <c r="B641" s="227"/>
      <c r="F641" s="240"/>
      <c r="Q641" s="414"/>
    </row>
    <row r="642" spans="1:18" x14ac:dyDescent="0.25">
      <c r="A642" s="227"/>
      <c r="B642" s="227"/>
      <c r="F642" s="240"/>
    </row>
    <row r="643" spans="1:18" x14ac:dyDescent="0.25">
      <c r="A643" s="227"/>
      <c r="B643" s="227"/>
      <c r="F643" s="240"/>
    </row>
    <row r="644" spans="1:18" x14ac:dyDescent="0.25">
      <c r="A644" s="227"/>
      <c r="B644" s="227"/>
      <c r="F644" s="240"/>
      <c r="Q644" s="414"/>
    </row>
    <row r="645" spans="1:18" x14ac:dyDescent="0.25">
      <c r="A645" s="227"/>
      <c r="B645" s="227"/>
      <c r="F645" s="240"/>
    </row>
    <row r="646" spans="1:18" x14ac:dyDescent="0.25">
      <c r="A646" s="227"/>
      <c r="B646" s="227"/>
      <c r="F646" s="240"/>
    </row>
    <row r="647" spans="1:18" x14ac:dyDescent="0.25">
      <c r="F647" s="240"/>
    </row>
    <row r="648" spans="1:18" x14ac:dyDescent="0.25">
      <c r="F648" s="240"/>
      <c r="R648" s="246"/>
    </row>
    <row r="649" spans="1:18" x14ac:dyDescent="0.25">
      <c r="F649" s="240"/>
    </row>
    <row r="650" spans="1:18" x14ac:dyDescent="0.25">
      <c r="F650" s="240"/>
    </row>
    <row r="651" spans="1:18" x14ac:dyDescent="0.25">
      <c r="F651" s="240"/>
    </row>
    <row r="652" spans="1:18" x14ac:dyDescent="0.25">
      <c r="F652" s="240"/>
    </row>
    <row r="653" spans="1:18" x14ac:dyDescent="0.25">
      <c r="F653" s="240"/>
      <c r="Q653" s="414"/>
    </row>
    <row r="654" spans="1:18" x14ac:dyDescent="0.25">
      <c r="F654" s="240"/>
      <c r="Q654" s="414"/>
    </row>
    <row r="655" spans="1:18" x14ac:dyDescent="0.25">
      <c r="F655" s="240"/>
      <c r="Q655" s="414"/>
    </row>
    <row r="656" spans="1:18" x14ac:dyDescent="0.25">
      <c r="F656" s="240"/>
    </row>
    <row r="657" spans="2:17" x14ac:dyDescent="0.25">
      <c r="F657" s="240"/>
    </row>
    <row r="658" spans="2:17" x14ac:dyDescent="0.25">
      <c r="F658" s="240"/>
      <c r="Q658" s="414"/>
    </row>
    <row r="659" spans="2:17" x14ac:dyDescent="0.25">
      <c r="F659" s="240"/>
      <c r="Q659" s="414"/>
    </row>
    <row r="660" spans="2:17" x14ac:dyDescent="0.25">
      <c r="F660" s="240"/>
    </row>
    <row r="661" spans="2:17" x14ac:dyDescent="0.25">
      <c r="B661" s="227"/>
      <c r="F661" s="240"/>
    </row>
    <row r="662" spans="2:17" x14ac:dyDescent="0.25">
      <c r="F662" s="240"/>
    </row>
    <row r="663" spans="2:17" x14ac:dyDescent="0.25">
      <c r="B663" s="246"/>
      <c r="F663" s="274"/>
    </row>
    <row r="664" spans="2:17" x14ac:dyDescent="0.25">
      <c r="F664" s="240"/>
    </row>
    <row r="665" spans="2:17" x14ac:dyDescent="0.25">
      <c r="F665" s="240"/>
    </row>
    <row r="666" spans="2:17" x14ac:dyDescent="0.25">
      <c r="F666" s="240"/>
    </row>
    <row r="667" spans="2:17" x14ac:dyDescent="0.25">
      <c r="F667" s="240"/>
      <c r="Q667" s="414"/>
    </row>
    <row r="668" spans="2:17" x14ac:dyDescent="0.25">
      <c r="F668" s="240"/>
      <c r="Q668" s="414"/>
    </row>
    <row r="669" spans="2:17" x14ac:dyDescent="0.25">
      <c r="F669" s="240"/>
      <c r="Q669" s="414"/>
    </row>
    <row r="670" spans="2:17" x14ac:dyDescent="0.25">
      <c r="F670" s="240"/>
      <c r="Q670" s="414"/>
    </row>
    <row r="671" spans="2:17" x14ac:dyDescent="0.25">
      <c r="F671" s="240"/>
      <c r="Q671" s="414"/>
    </row>
    <row r="672" spans="2:17" x14ac:dyDescent="0.25">
      <c r="F672" s="240"/>
      <c r="Q672" s="414"/>
    </row>
    <row r="673" spans="1:17" x14ac:dyDescent="0.25">
      <c r="F673" s="240"/>
      <c r="Q673" s="414"/>
    </row>
    <row r="674" spans="1:17" x14ac:dyDescent="0.25">
      <c r="F674" s="240"/>
      <c r="Q674" s="414"/>
    </row>
    <row r="675" spans="1:17" x14ac:dyDescent="0.25">
      <c r="F675" s="240"/>
      <c r="Q675" s="414"/>
    </row>
    <row r="676" spans="1:17" x14ac:dyDescent="0.25">
      <c r="F676" s="240"/>
      <c r="Q676" s="414"/>
    </row>
    <row r="677" spans="1:17" x14ac:dyDescent="0.25">
      <c r="F677" s="240"/>
      <c r="Q677" s="414"/>
    </row>
    <row r="678" spans="1:17" x14ac:dyDescent="0.25">
      <c r="F678" s="240"/>
      <c r="Q678" s="414"/>
    </row>
    <row r="679" spans="1:17" x14ac:dyDescent="0.25">
      <c r="F679" s="240"/>
      <c r="Q679" s="414"/>
    </row>
    <row r="680" spans="1:17" x14ac:dyDescent="0.25">
      <c r="F680" s="240"/>
      <c r="Q680" s="414"/>
    </row>
    <row r="681" spans="1:17" x14ac:dyDescent="0.25">
      <c r="F681" s="240"/>
      <c r="Q681" s="414"/>
    </row>
    <row r="682" spans="1:17" x14ac:dyDescent="0.25">
      <c r="B682" s="227"/>
      <c r="F682" s="240"/>
      <c r="Q682" s="414"/>
    </row>
    <row r="683" spans="1:17" x14ac:dyDescent="0.25">
      <c r="A683" s="253"/>
      <c r="B683" s="241"/>
      <c r="C683" s="229"/>
      <c r="F683" s="240"/>
      <c r="Q683" s="414"/>
    </row>
    <row r="684" spans="1:17" x14ac:dyDescent="0.25">
      <c r="A684" s="239"/>
      <c r="B684" s="227"/>
      <c r="C684" s="229"/>
      <c r="F684" s="240"/>
      <c r="Q684" s="414"/>
    </row>
    <row r="685" spans="1:17" x14ac:dyDescent="0.25">
      <c r="A685" s="239"/>
      <c r="B685" s="227"/>
      <c r="C685" s="229"/>
      <c r="F685" s="240"/>
      <c r="Q685" s="414"/>
    </row>
    <row r="686" spans="1:17" x14ac:dyDescent="0.25">
      <c r="A686" s="239"/>
      <c r="B686" s="227"/>
      <c r="C686" s="229"/>
      <c r="F686" s="240"/>
      <c r="Q686" s="414"/>
    </row>
    <row r="687" spans="1:17" x14ac:dyDescent="0.25">
      <c r="A687" s="239"/>
      <c r="B687" s="227"/>
      <c r="C687" s="229"/>
      <c r="F687" s="240"/>
      <c r="Q687" s="414"/>
    </row>
    <row r="688" spans="1:17" x14ac:dyDescent="0.25">
      <c r="A688" s="239"/>
      <c r="B688" s="227"/>
      <c r="C688" s="229"/>
      <c r="F688" s="240"/>
      <c r="Q688" s="414"/>
    </row>
    <row r="689" spans="1:17" x14ac:dyDescent="0.25">
      <c r="A689" s="239"/>
      <c r="B689" s="227"/>
      <c r="C689" s="229"/>
      <c r="F689" s="240"/>
      <c r="Q689" s="414"/>
    </row>
    <row r="690" spans="1:17" x14ac:dyDescent="0.25">
      <c r="A690" s="239"/>
      <c r="B690" s="227"/>
      <c r="C690" s="229"/>
      <c r="F690" s="240"/>
      <c r="Q690" s="414"/>
    </row>
    <row r="691" spans="1:17" x14ac:dyDescent="0.25">
      <c r="A691" s="239"/>
      <c r="B691" s="227"/>
      <c r="C691" s="229"/>
      <c r="F691" s="240"/>
      <c r="Q691" s="414"/>
    </row>
    <row r="692" spans="1:17" x14ac:dyDescent="0.25">
      <c r="A692" s="239"/>
      <c r="B692" s="227"/>
      <c r="C692" s="229"/>
      <c r="F692" s="240"/>
      <c r="Q692" s="414"/>
    </row>
    <row r="693" spans="1:17" x14ac:dyDescent="0.25">
      <c r="A693" s="239"/>
      <c r="B693" s="227"/>
      <c r="C693" s="229"/>
      <c r="F693" s="240"/>
      <c r="Q693" s="414"/>
    </row>
    <row r="694" spans="1:17" x14ac:dyDescent="0.25">
      <c r="A694" s="239"/>
      <c r="B694" s="227"/>
      <c r="C694" s="229"/>
      <c r="F694" s="240"/>
      <c r="Q694" s="414"/>
    </row>
    <row r="695" spans="1:17" x14ac:dyDescent="0.25">
      <c r="A695" s="239"/>
      <c r="B695" s="227"/>
      <c r="C695" s="229"/>
      <c r="F695" s="240"/>
      <c r="Q695" s="414"/>
    </row>
    <row r="696" spans="1:17" x14ac:dyDescent="0.25">
      <c r="A696" s="239"/>
      <c r="B696" s="227"/>
      <c r="C696" s="229"/>
      <c r="F696" s="240"/>
      <c r="Q696" s="414"/>
    </row>
    <row r="697" spans="1:17" x14ac:dyDescent="0.25">
      <c r="A697" s="239"/>
      <c r="B697" s="227"/>
      <c r="C697" s="229"/>
      <c r="F697" s="240"/>
      <c r="Q697" s="414"/>
    </row>
    <row r="698" spans="1:17" x14ac:dyDescent="0.25">
      <c r="A698" s="239"/>
      <c r="B698" s="227"/>
      <c r="C698" s="229"/>
      <c r="F698" s="240"/>
      <c r="Q698" s="414"/>
    </row>
    <row r="699" spans="1:17" x14ac:dyDescent="0.25">
      <c r="A699" s="239"/>
      <c r="B699" s="227"/>
      <c r="C699" s="229"/>
      <c r="F699" s="240"/>
      <c r="Q699" s="414"/>
    </row>
    <row r="700" spans="1:17" x14ac:dyDescent="0.25">
      <c r="A700" s="239"/>
      <c r="B700" s="227"/>
      <c r="C700" s="229"/>
      <c r="F700" s="240"/>
      <c r="Q700" s="414"/>
    </row>
    <row r="701" spans="1:17" x14ac:dyDescent="0.25">
      <c r="A701" s="239"/>
      <c r="B701" s="227"/>
      <c r="C701" s="229"/>
      <c r="F701" s="240"/>
      <c r="Q701" s="414"/>
    </row>
    <row r="702" spans="1:17" x14ac:dyDescent="0.25">
      <c r="A702" s="239"/>
      <c r="B702" s="227"/>
      <c r="C702" s="229"/>
      <c r="F702" s="240"/>
      <c r="Q702" s="414"/>
    </row>
    <row r="703" spans="1:17" x14ac:dyDescent="0.25">
      <c r="A703" s="239"/>
      <c r="B703" s="227"/>
      <c r="C703" s="229"/>
      <c r="F703" s="240"/>
      <c r="Q703" s="414"/>
    </row>
    <row r="704" spans="1:17" x14ac:dyDescent="0.25">
      <c r="A704" s="239"/>
      <c r="B704" s="227"/>
      <c r="C704" s="229"/>
      <c r="F704" s="240"/>
      <c r="Q704" s="414"/>
    </row>
    <row r="705" spans="1:17" x14ac:dyDescent="0.25">
      <c r="A705" s="239"/>
      <c r="B705" s="227"/>
      <c r="C705" s="229"/>
      <c r="F705" s="240"/>
      <c r="Q705" s="414"/>
    </row>
    <row r="706" spans="1:17" x14ac:dyDescent="0.25">
      <c r="A706" s="239"/>
      <c r="B706" s="227"/>
      <c r="C706" s="229"/>
      <c r="F706" s="240"/>
    </row>
    <row r="707" spans="1:17" x14ac:dyDescent="0.25">
      <c r="A707" s="239"/>
      <c r="B707" s="227"/>
      <c r="C707" s="229"/>
      <c r="F707" s="240"/>
    </row>
    <row r="708" spans="1:17" x14ac:dyDescent="0.25">
      <c r="A708" s="239"/>
      <c r="B708" s="227"/>
      <c r="C708" s="229"/>
      <c r="F708" s="240"/>
    </row>
    <row r="709" spans="1:17" x14ac:dyDescent="0.25">
      <c r="A709" s="239"/>
      <c r="B709" s="241"/>
      <c r="C709" s="229"/>
      <c r="F709" s="240"/>
      <c r="Q709" s="414"/>
    </row>
    <row r="710" spans="1:17" x14ac:dyDescent="0.25">
      <c r="A710" s="239"/>
      <c r="B710" s="241"/>
      <c r="C710" s="229"/>
      <c r="F710" s="240"/>
      <c r="Q710" s="414"/>
    </row>
    <row r="711" spans="1:17" x14ac:dyDescent="0.25">
      <c r="A711" s="490"/>
      <c r="B711" s="241"/>
      <c r="C711" s="225"/>
    </row>
    <row r="712" spans="1:17" x14ac:dyDescent="0.25">
      <c r="A712" s="229"/>
      <c r="B712" s="227"/>
      <c r="C712" s="229"/>
      <c r="F712" s="240"/>
    </row>
    <row r="713" spans="1:17" x14ac:dyDescent="0.25">
      <c r="A713" s="229"/>
      <c r="B713" s="227"/>
      <c r="C713" s="229"/>
      <c r="F713" s="240"/>
    </row>
    <row r="714" spans="1:17" x14ac:dyDescent="0.25">
      <c r="A714" s="229"/>
      <c r="B714" s="227"/>
      <c r="C714" s="229"/>
      <c r="F714" s="240"/>
    </row>
    <row r="715" spans="1:17" x14ac:dyDescent="0.25">
      <c r="A715" s="229"/>
      <c r="B715" s="227"/>
      <c r="C715" s="229"/>
      <c r="F715" s="240"/>
    </row>
    <row r="716" spans="1:17" x14ac:dyDescent="0.25">
      <c r="A716" s="229"/>
      <c r="B716" s="227"/>
      <c r="C716" s="229"/>
      <c r="F716" s="240"/>
    </row>
    <row r="717" spans="1:17" x14ac:dyDescent="0.25">
      <c r="A717" s="229"/>
      <c r="B717" s="227"/>
      <c r="C717" s="229"/>
      <c r="F717" s="240"/>
    </row>
    <row r="718" spans="1:17" x14ac:dyDescent="0.25">
      <c r="A718" s="229"/>
      <c r="B718" s="227"/>
      <c r="C718" s="229"/>
      <c r="F718" s="240"/>
    </row>
    <row r="719" spans="1:17" x14ac:dyDescent="0.25">
      <c r="A719" s="239"/>
      <c r="B719" s="227"/>
      <c r="C719" s="229"/>
      <c r="F719" s="240"/>
    </row>
    <row r="720" spans="1:17" x14ac:dyDescent="0.25">
      <c r="A720" s="239"/>
      <c r="B720" s="227"/>
      <c r="C720" s="229"/>
      <c r="F720" s="240"/>
    </row>
    <row r="721" spans="1:17" x14ac:dyDescent="0.25">
      <c r="B721" s="227"/>
      <c r="F721" s="240"/>
    </row>
    <row r="722" spans="1:17" x14ac:dyDescent="0.25">
      <c r="B722" s="227"/>
      <c r="F722" s="240"/>
    </row>
    <row r="723" spans="1:17" x14ac:dyDescent="0.25">
      <c r="B723" s="227"/>
      <c r="F723" s="240"/>
    </row>
    <row r="724" spans="1:17" x14ac:dyDescent="0.25">
      <c r="B724" s="227"/>
      <c r="F724" s="240"/>
    </row>
    <row r="725" spans="1:17" x14ac:dyDescent="0.25">
      <c r="B725" s="227"/>
      <c r="F725" s="240"/>
    </row>
    <row r="726" spans="1:17" x14ac:dyDescent="0.25">
      <c r="A726" s="266"/>
      <c r="B726" s="241"/>
      <c r="C726" s="244"/>
      <c r="F726" s="274"/>
    </row>
    <row r="727" spans="1:17" ht="13.5" x14ac:dyDescent="0.25">
      <c r="B727" s="300"/>
      <c r="F727" s="274"/>
    </row>
    <row r="728" spans="1:17" x14ac:dyDescent="0.25">
      <c r="F728" s="240"/>
    </row>
    <row r="729" spans="1:17" x14ac:dyDescent="0.25">
      <c r="F729" s="240"/>
    </row>
    <row r="730" spans="1:17" x14ac:dyDescent="0.25">
      <c r="F730" s="240"/>
      <c r="Q730" s="246"/>
    </row>
    <row r="731" spans="1:17" x14ac:dyDescent="0.25">
      <c r="F731" s="240"/>
    </row>
    <row r="732" spans="1:17" x14ac:dyDescent="0.25">
      <c r="F732" s="240"/>
    </row>
    <row r="733" spans="1:17" x14ac:dyDescent="0.25">
      <c r="F733" s="240"/>
      <c r="Q733" s="414"/>
    </row>
    <row r="734" spans="1:17" x14ac:dyDescent="0.25">
      <c r="F734" s="240"/>
      <c r="Q734" s="414"/>
    </row>
    <row r="735" spans="1:17" x14ac:dyDescent="0.25">
      <c r="F735" s="240"/>
      <c r="Q735" s="414"/>
    </row>
    <row r="736" spans="1:17" x14ac:dyDescent="0.25">
      <c r="F736" s="240"/>
      <c r="Q736" s="414"/>
    </row>
    <row r="737" spans="2:17" x14ac:dyDescent="0.25">
      <c r="F737" s="240"/>
      <c r="Q737" s="414"/>
    </row>
    <row r="738" spans="2:17" x14ac:dyDescent="0.25">
      <c r="F738" s="274"/>
      <c r="Q738" s="414"/>
    </row>
    <row r="739" spans="2:17" ht="13.5" x14ac:dyDescent="0.25">
      <c r="B739" s="300"/>
      <c r="F739" s="274"/>
      <c r="Q739" s="414"/>
    </row>
    <row r="740" spans="2:17" x14ac:dyDescent="0.25">
      <c r="F740" s="240"/>
      <c r="Q740" s="414"/>
    </row>
    <row r="741" spans="2:17" x14ac:dyDescent="0.25">
      <c r="F741" s="240"/>
      <c r="Q741" s="414"/>
    </row>
    <row r="742" spans="2:17" x14ac:dyDescent="0.25">
      <c r="F742" s="240"/>
      <c r="Q742" s="414"/>
    </row>
    <row r="743" spans="2:17" x14ac:dyDescent="0.25">
      <c r="F743" s="240"/>
      <c r="Q743" s="414"/>
    </row>
    <row r="744" spans="2:17" x14ac:dyDescent="0.25">
      <c r="F744" s="240"/>
      <c r="Q744" s="414"/>
    </row>
    <row r="745" spans="2:17" x14ac:dyDescent="0.25">
      <c r="F745" s="274"/>
      <c r="Q745" s="414"/>
    </row>
    <row r="746" spans="2:17" ht="13.5" x14ac:dyDescent="0.25">
      <c r="B746" s="300"/>
      <c r="F746" s="274"/>
      <c r="Q746" s="414"/>
    </row>
    <row r="747" spans="2:17" x14ac:dyDescent="0.25">
      <c r="F747" s="240"/>
      <c r="Q747" s="414"/>
    </row>
    <row r="748" spans="2:17" x14ac:dyDescent="0.25">
      <c r="F748" s="240"/>
      <c r="Q748" s="414"/>
    </row>
    <row r="749" spans="2:17" x14ac:dyDescent="0.25">
      <c r="F749" s="240"/>
      <c r="Q749" s="414"/>
    </row>
    <row r="750" spans="2:17" x14ac:dyDescent="0.25">
      <c r="F750" s="240"/>
      <c r="Q750" s="414"/>
    </row>
    <row r="751" spans="2:17" x14ac:dyDescent="0.25">
      <c r="F751" s="240"/>
      <c r="Q751" s="414"/>
    </row>
    <row r="752" spans="2:17" x14ac:dyDescent="0.25">
      <c r="F752" s="274"/>
      <c r="Q752" s="414"/>
    </row>
    <row r="753" spans="2:17" ht="13.5" x14ac:dyDescent="0.25">
      <c r="B753" s="300"/>
      <c r="F753" s="274"/>
      <c r="Q753" s="414"/>
    </row>
    <row r="754" spans="2:17" x14ac:dyDescent="0.25">
      <c r="F754" s="240"/>
      <c r="Q754" s="414"/>
    </row>
    <row r="755" spans="2:17" x14ac:dyDescent="0.25">
      <c r="F755" s="240"/>
      <c r="Q755" s="414"/>
    </row>
    <row r="756" spans="2:17" x14ac:dyDescent="0.25">
      <c r="F756" s="274"/>
      <c r="Q756" s="414"/>
    </row>
    <row r="757" spans="2:17" ht="13.5" x14ac:dyDescent="0.25">
      <c r="B757" s="300"/>
      <c r="F757" s="274"/>
      <c r="Q757" s="414"/>
    </row>
    <row r="758" spans="2:17" x14ac:dyDescent="0.25">
      <c r="F758" s="240"/>
      <c r="Q758" s="414"/>
    </row>
    <row r="759" spans="2:17" x14ac:dyDescent="0.25">
      <c r="F759" s="240"/>
      <c r="Q759" s="414"/>
    </row>
    <row r="760" spans="2:17" x14ac:dyDescent="0.25">
      <c r="F760" s="274"/>
      <c r="Q760" s="414"/>
    </row>
    <row r="761" spans="2:17" ht="13.5" x14ac:dyDescent="0.25">
      <c r="B761" s="300"/>
      <c r="F761" s="274"/>
      <c r="Q761" s="414"/>
    </row>
    <row r="762" spans="2:17" x14ac:dyDescent="0.25">
      <c r="F762" s="240"/>
      <c r="Q762" s="414"/>
    </row>
    <row r="763" spans="2:17" x14ac:dyDescent="0.25">
      <c r="F763" s="240"/>
      <c r="Q763" s="414"/>
    </row>
    <row r="764" spans="2:17" x14ac:dyDescent="0.25">
      <c r="F764" s="274"/>
      <c r="Q764" s="414"/>
    </row>
    <row r="765" spans="2:17" ht="13.5" x14ac:dyDescent="0.25">
      <c r="B765" s="300"/>
      <c r="F765" s="274"/>
      <c r="Q765" s="414"/>
    </row>
    <row r="766" spans="2:17" x14ac:dyDescent="0.25">
      <c r="F766" s="240"/>
      <c r="Q766" s="414"/>
    </row>
    <row r="767" spans="2:17" x14ac:dyDescent="0.25">
      <c r="F767" s="240"/>
      <c r="Q767" s="414"/>
    </row>
    <row r="768" spans="2:17" x14ac:dyDescent="0.25">
      <c r="F768" s="240"/>
      <c r="Q768" s="414"/>
    </row>
    <row r="769" spans="1:17" x14ac:dyDescent="0.25">
      <c r="F769" s="274"/>
      <c r="Q769" s="414"/>
    </row>
    <row r="770" spans="1:17" ht="13.5" x14ac:dyDescent="0.25">
      <c r="B770" s="300"/>
      <c r="F770" s="274"/>
      <c r="Q770" s="414"/>
    </row>
    <row r="771" spans="1:17" x14ac:dyDescent="0.25">
      <c r="F771" s="240"/>
      <c r="Q771" s="414"/>
    </row>
    <row r="772" spans="1:17" x14ac:dyDescent="0.25">
      <c r="F772" s="240"/>
      <c r="Q772" s="414"/>
    </row>
    <row r="773" spans="1:17" x14ac:dyDescent="0.25">
      <c r="F773" s="274"/>
      <c r="Q773" s="414"/>
    </row>
    <row r="774" spans="1:17" ht="13.5" x14ac:dyDescent="0.25">
      <c r="B774" s="300"/>
      <c r="F774" s="274"/>
      <c r="Q774" s="414"/>
    </row>
    <row r="775" spans="1:17" x14ac:dyDescent="0.25">
      <c r="F775" s="240"/>
      <c r="Q775" s="414"/>
    </row>
    <row r="776" spans="1:17" x14ac:dyDescent="0.25">
      <c r="F776" s="240"/>
      <c r="Q776" s="414"/>
    </row>
    <row r="777" spans="1:17" x14ac:dyDescent="0.25">
      <c r="F777" s="274"/>
      <c r="Q777" s="414"/>
    </row>
    <row r="778" spans="1:17" ht="13.5" x14ac:dyDescent="0.25">
      <c r="B778" s="300"/>
      <c r="F778" s="274"/>
      <c r="Q778" s="414"/>
    </row>
    <row r="779" spans="1:17" x14ac:dyDescent="0.25">
      <c r="F779" s="240"/>
      <c r="Q779" s="414"/>
    </row>
    <row r="780" spans="1:17" x14ac:dyDescent="0.25">
      <c r="F780" s="240"/>
      <c r="Q780" s="414"/>
    </row>
    <row r="781" spans="1:17" x14ac:dyDescent="0.25">
      <c r="D781" s="228"/>
      <c r="E781" s="268"/>
      <c r="F781" s="274"/>
      <c r="Q781" s="414"/>
    </row>
    <row r="782" spans="1:17" x14ac:dyDescent="0.25">
      <c r="A782" s="266"/>
      <c r="B782" s="246"/>
      <c r="C782" s="244"/>
      <c r="D782" s="263"/>
      <c r="E782" s="263"/>
      <c r="F782" s="244"/>
      <c r="Q782" s="414"/>
    </row>
    <row r="783" spans="1:17" x14ac:dyDescent="0.25">
      <c r="A783" s="266"/>
      <c r="B783" s="277"/>
      <c r="C783" s="374"/>
      <c r="D783" s="301"/>
      <c r="E783" s="302"/>
      <c r="F783" s="374"/>
      <c r="Q783" s="414"/>
    </row>
    <row r="784" spans="1:17" x14ac:dyDescent="0.25">
      <c r="A784" s="266"/>
      <c r="B784" s="485"/>
      <c r="C784" s="374"/>
      <c r="D784" s="301"/>
      <c r="E784" s="302"/>
      <c r="F784" s="301"/>
      <c r="Q784" s="414"/>
    </row>
    <row r="785" spans="1:17" x14ac:dyDescent="0.25">
      <c r="B785" s="487"/>
      <c r="F785" s="262"/>
      <c r="Q785" s="414"/>
    </row>
    <row r="786" spans="1:17" x14ac:dyDescent="0.25">
      <c r="B786" s="487"/>
      <c r="F786" s="262"/>
      <c r="Q786" s="414"/>
    </row>
    <row r="787" spans="1:17" x14ac:dyDescent="0.25">
      <c r="B787" s="487"/>
      <c r="F787" s="262"/>
      <c r="Q787" s="414"/>
    </row>
    <row r="788" spans="1:17" x14ac:dyDescent="0.25">
      <c r="B788" s="227"/>
      <c r="F788" s="262"/>
      <c r="Q788" s="414"/>
    </row>
    <row r="789" spans="1:17" x14ac:dyDescent="0.25">
      <c r="A789" s="266"/>
      <c r="B789" s="241"/>
      <c r="F789" s="262"/>
      <c r="Q789" s="414"/>
    </row>
    <row r="790" spans="1:17" x14ac:dyDescent="0.25">
      <c r="B790" s="487"/>
      <c r="F790" s="262"/>
      <c r="Q790" s="414"/>
    </row>
    <row r="791" spans="1:17" x14ac:dyDescent="0.25">
      <c r="B791" s="487"/>
      <c r="F791" s="262"/>
      <c r="Q791" s="414"/>
    </row>
    <row r="792" spans="1:17" x14ac:dyDescent="0.25">
      <c r="B792" s="487"/>
      <c r="F792" s="262"/>
      <c r="Q792" s="414"/>
    </row>
    <row r="793" spans="1:17" x14ac:dyDescent="0.25">
      <c r="A793" s="266"/>
      <c r="B793" s="241"/>
      <c r="F793" s="262"/>
      <c r="Q793" s="414"/>
    </row>
    <row r="794" spans="1:17" x14ac:dyDescent="0.25">
      <c r="B794" s="487"/>
      <c r="F794" s="262"/>
      <c r="Q794" s="414"/>
    </row>
    <row r="795" spans="1:17" x14ac:dyDescent="0.25">
      <c r="B795" s="487"/>
      <c r="F795" s="262"/>
      <c r="Q795" s="414"/>
    </row>
    <row r="796" spans="1:17" x14ac:dyDescent="0.25">
      <c r="B796" s="487"/>
      <c r="F796" s="262"/>
      <c r="Q796" s="414"/>
    </row>
    <row r="797" spans="1:17" x14ac:dyDescent="0.25">
      <c r="B797" s="227"/>
      <c r="F797" s="262"/>
      <c r="Q797" s="414"/>
    </row>
    <row r="798" spans="1:17" x14ac:dyDescent="0.25">
      <c r="A798" s="266"/>
      <c r="B798" s="227"/>
      <c r="C798" s="227"/>
      <c r="F798" s="227"/>
      <c r="Q798" s="414"/>
    </row>
    <row r="799" spans="1:17" x14ac:dyDescent="0.25">
      <c r="B799" s="227"/>
      <c r="F799" s="262"/>
      <c r="Q799" s="414"/>
    </row>
    <row r="800" spans="1:17" x14ac:dyDescent="0.25">
      <c r="B800" s="227"/>
      <c r="F800" s="262"/>
      <c r="Q800" s="414"/>
    </row>
    <row r="801" spans="1:17" x14ac:dyDescent="0.25">
      <c r="B801" s="227"/>
      <c r="F801" s="262"/>
      <c r="Q801" s="414"/>
    </row>
    <row r="802" spans="1:17" x14ac:dyDescent="0.25">
      <c r="A802" s="266"/>
      <c r="B802" s="227"/>
      <c r="C802" s="227"/>
      <c r="F802" s="227"/>
      <c r="Q802" s="414"/>
    </row>
    <row r="803" spans="1:17" x14ac:dyDescent="0.25">
      <c r="B803" s="227"/>
      <c r="F803" s="262"/>
    </row>
    <row r="804" spans="1:17" x14ac:dyDescent="0.25">
      <c r="B804" s="227"/>
      <c r="F804" s="262"/>
      <c r="Q804" s="414"/>
    </row>
    <row r="805" spans="1:17" x14ac:dyDescent="0.25">
      <c r="A805" s="266"/>
      <c r="B805" s="227"/>
      <c r="C805" s="227"/>
      <c r="F805" s="227"/>
      <c r="Q805" s="414"/>
    </row>
    <row r="806" spans="1:17" x14ac:dyDescent="0.25">
      <c r="B806" s="227"/>
      <c r="F806" s="262"/>
      <c r="Q806" s="414"/>
    </row>
    <row r="807" spans="1:17" x14ac:dyDescent="0.25">
      <c r="B807" s="227"/>
      <c r="F807" s="262"/>
      <c r="Q807" s="414"/>
    </row>
    <row r="808" spans="1:17" x14ac:dyDescent="0.25">
      <c r="B808" s="227"/>
      <c r="F808" s="262"/>
      <c r="Q808" s="414"/>
    </row>
    <row r="809" spans="1:17" x14ac:dyDescent="0.25">
      <c r="B809" s="227"/>
      <c r="F809" s="262"/>
      <c r="Q809" s="414"/>
    </row>
    <row r="810" spans="1:17" x14ac:dyDescent="0.25">
      <c r="A810" s="266"/>
      <c r="B810" s="241"/>
      <c r="F810" s="262"/>
      <c r="Q810" s="414"/>
    </row>
    <row r="811" spans="1:17" x14ac:dyDescent="0.25">
      <c r="B811" s="487"/>
      <c r="F811" s="262"/>
      <c r="Q811" s="414"/>
    </row>
    <row r="812" spans="1:17" x14ac:dyDescent="0.25">
      <c r="B812" s="487"/>
      <c r="F812" s="262"/>
      <c r="Q812" s="414"/>
    </row>
    <row r="813" spans="1:17" x14ac:dyDescent="0.25">
      <c r="B813" s="487"/>
      <c r="F813" s="262"/>
      <c r="Q813" s="414"/>
    </row>
    <row r="814" spans="1:17" x14ac:dyDescent="0.25">
      <c r="A814" s="266"/>
      <c r="B814" s="485"/>
      <c r="F814" s="262"/>
      <c r="Q814" s="414"/>
    </row>
    <row r="815" spans="1:17" x14ac:dyDescent="0.25">
      <c r="B815" s="487"/>
      <c r="F815" s="262"/>
      <c r="Q815" s="414"/>
    </row>
    <row r="816" spans="1:17" x14ac:dyDescent="0.25">
      <c r="B816" s="487"/>
      <c r="F816" s="262"/>
      <c r="Q816" s="414"/>
    </row>
    <row r="817" spans="2:17" x14ac:dyDescent="0.25">
      <c r="B817" s="227"/>
      <c r="F817" s="262"/>
      <c r="Q817" s="414"/>
    </row>
    <row r="818" spans="2:17" x14ac:dyDescent="0.25">
      <c r="B818" s="227"/>
      <c r="F818" s="262"/>
      <c r="Q818" s="414"/>
    </row>
    <row r="819" spans="2:17" x14ac:dyDescent="0.25">
      <c r="B819" s="227"/>
      <c r="F819" s="262"/>
      <c r="Q819" s="414"/>
    </row>
    <row r="820" spans="2:17" x14ac:dyDescent="0.25">
      <c r="B820" s="227"/>
      <c r="F820" s="262"/>
      <c r="Q820" s="414"/>
    </row>
    <row r="821" spans="2:17" x14ac:dyDescent="0.25">
      <c r="B821" s="227"/>
      <c r="F821" s="262"/>
      <c r="Q821" s="414"/>
    </row>
    <row r="822" spans="2:17" x14ac:dyDescent="0.25">
      <c r="B822" s="227"/>
      <c r="F822" s="262"/>
      <c r="Q822" s="414"/>
    </row>
    <row r="823" spans="2:17" x14ac:dyDescent="0.25">
      <c r="B823" s="227"/>
      <c r="F823" s="262"/>
      <c r="Q823" s="414"/>
    </row>
    <row r="824" spans="2:17" x14ac:dyDescent="0.25">
      <c r="B824" s="227"/>
      <c r="F824" s="262"/>
      <c r="Q824" s="414"/>
    </row>
    <row r="825" spans="2:17" x14ac:dyDescent="0.25">
      <c r="B825" s="227"/>
      <c r="F825" s="262"/>
      <c r="Q825" s="414"/>
    </row>
    <row r="826" spans="2:17" x14ac:dyDescent="0.25">
      <c r="B826" s="241"/>
      <c r="F826" s="262"/>
      <c r="Q826" s="414"/>
    </row>
    <row r="827" spans="2:17" x14ac:dyDescent="0.25">
      <c r="B827" s="227"/>
      <c r="F827" s="262"/>
      <c r="Q827" s="414"/>
    </row>
    <row r="828" spans="2:17" x14ac:dyDescent="0.25">
      <c r="B828" s="227"/>
      <c r="F828" s="262"/>
      <c r="Q828" s="414"/>
    </row>
    <row r="829" spans="2:17" x14ac:dyDescent="0.25">
      <c r="B829" s="227"/>
      <c r="F829" s="262"/>
      <c r="Q829" s="414"/>
    </row>
    <row r="830" spans="2:17" x14ac:dyDescent="0.25">
      <c r="B830" s="241"/>
      <c r="F830" s="262"/>
      <c r="Q830" s="414"/>
    </row>
    <row r="831" spans="2:17" x14ac:dyDescent="0.25">
      <c r="B831" s="227"/>
      <c r="F831" s="262"/>
      <c r="Q831" s="414"/>
    </row>
    <row r="832" spans="2:17" x14ac:dyDescent="0.25">
      <c r="B832" s="227"/>
      <c r="F832" s="262"/>
      <c r="Q832" s="414"/>
    </row>
    <row r="833" spans="1:17" x14ac:dyDescent="0.25">
      <c r="B833" s="227"/>
      <c r="F833" s="262"/>
      <c r="Q833" s="414"/>
    </row>
    <row r="834" spans="1:17" x14ac:dyDescent="0.25">
      <c r="B834" s="227"/>
      <c r="F834" s="262"/>
      <c r="Q834" s="414"/>
    </row>
    <row r="835" spans="1:17" x14ac:dyDescent="0.25">
      <c r="B835" s="227"/>
      <c r="F835" s="262"/>
      <c r="Q835" s="414"/>
    </row>
    <row r="836" spans="1:17" x14ac:dyDescent="0.25">
      <c r="B836" s="227"/>
      <c r="F836" s="262"/>
      <c r="Q836" s="414"/>
    </row>
    <row r="837" spans="1:17" x14ac:dyDescent="0.25">
      <c r="B837" s="227"/>
      <c r="F837" s="262"/>
      <c r="Q837" s="414"/>
    </row>
    <row r="838" spans="1:17" x14ac:dyDescent="0.25">
      <c r="B838" s="227"/>
      <c r="F838" s="262"/>
      <c r="Q838" s="414"/>
    </row>
    <row r="839" spans="1:17" x14ac:dyDescent="0.25">
      <c r="A839" s="239"/>
      <c r="B839" s="227"/>
      <c r="C839" s="229"/>
      <c r="D839" s="224"/>
      <c r="F839" s="240"/>
      <c r="Q839" s="414"/>
    </row>
    <row r="840" spans="1:17" x14ac:dyDescent="0.25">
      <c r="A840" s="239"/>
      <c r="B840" s="227"/>
      <c r="C840" s="229"/>
      <c r="D840" s="224"/>
      <c r="F840" s="240"/>
      <c r="Q840" s="414"/>
    </row>
    <row r="841" spans="1:17" x14ac:dyDescent="0.25">
      <c r="B841" s="241"/>
      <c r="F841" s="262"/>
      <c r="Q841" s="414"/>
    </row>
    <row r="842" spans="1:17" x14ac:dyDescent="0.25">
      <c r="B842" s="227"/>
      <c r="F842" s="262"/>
      <c r="Q842" s="414"/>
    </row>
    <row r="843" spans="1:17" x14ac:dyDescent="0.25">
      <c r="B843" s="227"/>
      <c r="F843" s="262"/>
      <c r="Q843" s="414"/>
    </row>
    <row r="844" spans="1:17" x14ac:dyDescent="0.25">
      <c r="B844" s="227"/>
      <c r="F844" s="262"/>
      <c r="Q844" s="414"/>
    </row>
    <row r="845" spans="1:17" x14ac:dyDescent="0.25">
      <c r="B845" s="227"/>
      <c r="F845" s="262"/>
      <c r="Q845" s="414"/>
    </row>
    <row r="846" spans="1:17" x14ac:dyDescent="0.25">
      <c r="B846" s="241"/>
      <c r="F846" s="262"/>
      <c r="Q846" s="414"/>
    </row>
    <row r="847" spans="1:17" x14ac:dyDescent="0.25">
      <c r="B847" s="227"/>
      <c r="F847" s="262"/>
      <c r="Q847" s="414"/>
    </row>
    <row r="848" spans="1:17" x14ac:dyDescent="0.25">
      <c r="B848" s="227"/>
      <c r="F848" s="262"/>
      <c r="Q848" s="414"/>
    </row>
    <row r="849" spans="1:17" x14ac:dyDescent="0.25">
      <c r="B849" s="227"/>
      <c r="F849" s="262"/>
      <c r="Q849" s="414"/>
    </row>
    <row r="850" spans="1:17" x14ac:dyDescent="0.25">
      <c r="B850" s="227"/>
      <c r="F850" s="262"/>
      <c r="Q850" s="414"/>
    </row>
    <row r="851" spans="1:17" x14ac:dyDescent="0.25">
      <c r="B851" s="227"/>
      <c r="F851" s="262"/>
      <c r="Q851" s="414"/>
    </row>
    <row r="852" spans="1:17" x14ac:dyDescent="0.25">
      <c r="B852" s="227"/>
      <c r="F852" s="262"/>
      <c r="Q852" s="414"/>
    </row>
    <row r="853" spans="1:17" x14ac:dyDescent="0.25">
      <c r="A853" s="277"/>
      <c r="B853" s="246"/>
      <c r="C853" s="244"/>
      <c r="F853" s="244"/>
      <c r="Q853" s="414"/>
    </row>
    <row r="854" spans="1:17" x14ac:dyDescent="0.25">
      <c r="A854" s="304"/>
      <c r="B854" s="227"/>
      <c r="F854" s="262"/>
      <c r="Q854" s="414"/>
    </row>
    <row r="855" spans="1:17" x14ac:dyDescent="0.25">
      <c r="A855" s="304"/>
      <c r="B855" s="227"/>
      <c r="D855" s="224"/>
      <c r="F855" s="262"/>
      <c r="Q855" s="414"/>
    </row>
    <row r="856" spans="1:17" x14ac:dyDescent="0.25">
      <c r="A856" s="304"/>
      <c r="B856" s="227"/>
      <c r="F856" s="262"/>
      <c r="Q856" s="414"/>
    </row>
    <row r="857" spans="1:17" x14ac:dyDescent="0.25">
      <c r="A857" s="304"/>
      <c r="B857" s="227"/>
      <c r="D857" s="224"/>
      <c r="F857" s="262"/>
      <c r="Q857" s="414"/>
    </row>
    <row r="858" spans="1:17" x14ac:dyDescent="0.25">
      <c r="B858" s="227"/>
      <c r="F858" s="240"/>
      <c r="Q858" s="414"/>
    </row>
    <row r="859" spans="1:17" x14ac:dyDescent="0.25">
      <c r="B859" s="227"/>
      <c r="F859" s="240"/>
      <c r="Q859" s="414"/>
    </row>
    <row r="860" spans="1:17" x14ac:dyDescent="0.25">
      <c r="B860" s="227"/>
      <c r="F860" s="240"/>
      <c r="Q860" s="414"/>
    </row>
    <row r="861" spans="1:17" x14ac:dyDescent="0.25">
      <c r="B861" s="227"/>
      <c r="F861" s="240"/>
      <c r="Q861" s="414"/>
    </row>
    <row r="862" spans="1:17" x14ac:dyDescent="0.25">
      <c r="B862" s="227"/>
      <c r="F862" s="240"/>
      <c r="Q862" s="414"/>
    </row>
    <row r="863" spans="1:17" x14ac:dyDescent="0.25">
      <c r="B863" s="227"/>
      <c r="F863" s="240"/>
      <c r="Q863" s="414"/>
    </row>
    <row r="864" spans="1:17" x14ac:dyDescent="0.25">
      <c r="B864" s="227"/>
      <c r="F864" s="240"/>
      <c r="Q864" s="414"/>
    </row>
    <row r="865" spans="1:17" x14ac:dyDescent="0.25">
      <c r="B865" s="227"/>
      <c r="F865" s="240"/>
      <c r="Q865" s="414"/>
    </row>
    <row r="866" spans="1:17" x14ac:dyDescent="0.25">
      <c r="B866" s="227"/>
      <c r="F866" s="240"/>
      <c r="Q866" s="414"/>
    </row>
    <row r="867" spans="1:17" x14ac:dyDescent="0.25">
      <c r="B867" s="227"/>
      <c r="F867" s="240"/>
      <c r="Q867" s="414"/>
    </row>
    <row r="868" spans="1:17" x14ac:dyDescent="0.25">
      <c r="B868" s="227"/>
      <c r="F868" s="240"/>
      <c r="Q868" s="414"/>
    </row>
    <row r="869" spans="1:17" x14ac:dyDescent="0.25">
      <c r="B869" s="227"/>
      <c r="F869" s="240"/>
      <c r="Q869" s="414"/>
    </row>
    <row r="870" spans="1:17" x14ac:dyDescent="0.25">
      <c r="B870" s="227"/>
      <c r="F870" s="240"/>
      <c r="Q870" s="414"/>
    </row>
    <row r="871" spans="1:17" x14ac:dyDescent="0.25">
      <c r="A871" s="239"/>
      <c r="B871" s="227"/>
      <c r="C871" s="229"/>
      <c r="F871" s="240"/>
      <c r="Q871" s="414"/>
    </row>
    <row r="872" spans="1:17" x14ac:dyDescent="0.25">
      <c r="B872" s="227"/>
      <c r="F872" s="240"/>
      <c r="Q872" s="414"/>
    </row>
    <row r="873" spans="1:17" x14ac:dyDescent="0.25">
      <c r="B873" s="227"/>
      <c r="F873" s="240"/>
      <c r="Q873" s="414"/>
    </row>
    <row r="874" spans="1:17" x14ac:dyDescent="0.25">
      <c r="B874" s="227"/>
      <c r="F874" s="240"/>
      <c r="Q874" s="414"/>
    </row>
    <row r="875" spans="1:17" x14ac:dyDescent="0.25">
      <c r="B875" s="227"/>
      <c r="F875" s="240"/>
      <c r="Q875" s="414"/>
    </row>
    <row r="876" spans="1:17" x14ac:dyDescent="0.25">
      <c r="B876" s="487"/>
      <c r="F876" s="240"/>
      <c r="Q876" s="414"/>
    </row>
    <row r="877" spans="1:17" x14ac:dyDescent="0.25">
      <c r="B877" s="227"/>
      <c r="F877" s="240"/>
      <c r="Q877" s="414"/>
    </row>
    <row r="878" spans="1:17" x14ac:dyDescent="0.25">
      <c r="B878" s="227"/>
      <c r="C878" s="239"/>
      <c r="F878" s="262"/>
      <c r="Q878" s="414"/>
    </row>
    <row r="879" spans="1:17" x14ac:dyDescent="0.25">
      <c r="B879" s="487"/>
      <c r="C879" s="226"/>
      <c r="F879" s="262"/>
      <c r="Q879" s="414"/>
    </row>
    <row r="880" spans="1:17" x14ac:dyDescent="0.25">
      <c r="B880" s="487"/>
      <c r="C880" s="226"/>
      <c r="F880" s="262"/>
      <c r="Q880" s="414"/>
    </row>
    <row r="881" spans="1:17" x14ac:dyDescent="0.25">
      <c r="B881" s="487"/>
      <c r="C881" s="239"/>
      <c r="F881" s="262"/>
      <c r="Q881" s="414"/>
    </row>
    <row r="882" spans="1:17" x14ac:dyDescent="0.25">
      <c r="B882" s="487"/>
      <c r="C882" s="239"/>
      <c r="F882" s="262"/>
      <c r="Q882" s="414"/>
    </row>
    <row r="883" spans="1:17" x14ac:dyDescent="0.25">
      <c r="B883" s="487"/>
      <c r="C883" s="239"/>
      <c r="F883" s="262"/>
      <c r="Q883" s="414"/>
    </row>
    <row r="884" spans="1:17" x14ac:dyDescent="0.25">
      <c r="A884" s="266"/>
      <c r="B884" s="277"/>
      <c r="C884" s="277"/>
      <c r="D884" s="301"/>
      <c r="E884" s="301"/>
      <c r="F884" s="277"/>
      <c r="Q884" s="414"/>
    </row>
    <row r="885" spans="1:17" x14ac:dyDescent="0.25">
      <c r="A885" s="266"/>
      <c r="B885" s="277"/>
      <c r="C885" s="374"/>
      <c r="D885" s="301"/>
      <c r="E885" s="302"/>
      <c r="F885" s="273"/>
      <c r="Q885" s="414"/>
    </row>
    <row r="886" spans="1:17" x14ac:dyDescent="0.25">
      <c r="A886" s="266"/>
      <c r="B886" s="227"/>
      <c r="C886" s="229"/>
      <c r="F886" s="226"/>
      <c r="Q886" s="414"/>
    </row>
    <row r="887" spans="1:17" x14ac:dyDescent="0.25">
      <c r="A887" s="266"/>
      <c r="B887" s="227"/>
      <c r="C887" s="229"/>
      <c r="F887" s="226"/>
      <c r="Q887" s="414"/>
    </row>
    <row r="888" spans="1:17" x14ac:dyDescent="0.25">
      <c r="B888" s="227"/>
      <c r="F888" s="262"/>
      <c r="Q888" s="414"/>
    </row>
    <row r="889" spans="1:17" x14ac:dyDescent="0.25">
      <c r="B889" s="227"/>
      <c r="F889" s="262"/>
      <c r="Q889" s="414"/>
    </row>
    <row r="890" spans="1:17" x14ac:dyDescent="0.25">
      <c r="B890" s="227"/>
      <c r="F890" s="262"/>
      <c r="Q890" s="414"/>
    </row>
    <row r="891" spans="1:17" x14ac:dyDescent="0.25">
      <c r="B891" s="227"/>
      <c r="F891" s="262"/>
      <c r="Q891" s="414"/>
    </row>
    <row r="892" spans="1:17" x14ac:dyDescent="0.25">
      <c r="B892" s="227"/>
      <c r="F892" s="262"/>
      <c r="Q892" s="414"/>
    </row>
    <row r="893" spans="1:17" x14ac:dyDescent="0.25">
      <c r="B893" s="227"/>
      <c r="F893" s="262"/>
      <c r="Q893" s="414"/>
    </row>
    <row r="894" spans="1:17" x14ac:dyDescent="0.25">
      <c r="B894" s="227"/>
      <c r="F894" s="262"/>
      <c r="Q894" s="414"/>
    </row>
    <row r="895" spans="1:17" x14ac:dyDescent="0.25">
      <c r="B895" s="227"/>
      <c r="F895" s="262"/>
      <c r="Q895" s="414"/>
    </row>
    <row r="896" spans="1:17" x14ac:dyDescent="0.25">
      <c r="B896" s="227"/>
      <c r="F896" s="262"/>
      <c r="Q896" s="414"/>
    </row>
    <row r="897" spans="1:17" x14ac:dyDescent="0.25">
      <c r="B897" s="227"/>
      <c r="F897" s="262"/>
      <c r="Q897" s="414"/>
    </row>
    <row r="898" spans="1:17" x14ac:dyDescent="0.25">
      <c r="B898" s="227"/>
      <c r="F898" s="262"/>
      <c r="Q898" s="414"/>
    </row>
    <row r="899" spans="1:17" x14ac:dyDescent="0.25">
      <c r="B899" s="227"/>
      <c r="F899" s="262"/>
      <c r="Q899" s="414"/>
    </row>
    <row r="900" spans="1:17" x14ac:dyDescent="0.25">
      <c r="B900" s="227"/>
      <c r="F900" s="262"/>
      <c r="Q900" s="414"/>
    </row>
    <row r="901" spans="1:17" x14ac:dyDescent="0.25">
      <c r="B901" s="227"/>
      <c r="F901" s="262"/>
      <c r="Q901" s="414"/>
    </row>
    <row r="902" spans="1:17" x14ac:dyDescent="0.25">
      <c r="B902" s="227"/>
      <c r="F902" s="262"/>
      <c r="Q902" s="414"/>
    </row>
    <row r="903" spans="1:17" x14ac:dyDescent="0.25">
      <c r="B903" s="227"/>
      <c r="F903" s="262"/>
      <c r="Q903" s="414"/>
    </row>
    <row r="904" spans="1:17" x14ac:dyDescent="0.25">
      <c r="A904" s="266"/>
      <c r="B904" s="485"/>
      <c r="F904" s="265"/>
      <c r="Q904" s="414"/>
    </row>
    <row r="905" spans="1:17" x14ac:dyDescent="0.25">
      <c r="B905" s="487"/>
      <c r="F905" s="265"/>
      <c r="Q905" s="414"/>
    </row>
    <row r="906" spans="1:17" x14ac:dyDescent="0.25">
      <c r="B906" s="487"/>
      <c r="F906" s="265"/>
      <c r="Q906" s="414"/>
    </row>
    <row r="907" spans="1:17" x14ac:dyDescent="0.25">
      <c r="B907" s="487"/>
      <c r="F907" s="265"/>
      <c r="Q907" s="414"/>
    </row>
    <row r="908" spans="1:17" x14ac:dyDescent="0.25">
      <c r="B908" s="487"/>
      <c r="F908" s="265"/>
      <c r="Q908" s="414"/>
    </row>
    <row r="909" spans="1:17" x14ac:dyDescent="0.25">
      <c r="B909" s="487"/>
      <c r="F909" s="265"/>
      <c r="Q909" s="414"/>
    </row>
    <row r="910" spans="1:17" x14ac:dyDescent="0.25">
      <c r="B910" s="487"/>
      <c r="F910" s="265"/>
      <c r="Q910" s="414"/>
    </row>
    <row r="911" spans="1:17" x14ac:dyDescent="0.25">
      <c r="A911" s="266"/>
      <c r="B911" s="277"/>
      <c r="C911" s="277"/>
      <c r="D911" s="301"/>
      <c r="E911" s="301"/>
      <c r="F911" s="277"/>
      <c r="Q911" s="414"/>
    </row>
    <row r="912" spans="1:17" x14ac:dyDescent="0.25">
      <c r="A912" s="266"/>
      <c r="B912" s="277"/>
      <c r="C912" s="374"/>
      <c r="D912" s="301"/>
      <c r="E912" s="302"/>
      <c r="F912" s="273"/>
      <c r="Q912" s="414"/>
    </row>
    <row r="913" spans="1:17" x14ac:dyDescent="0.25">
      <c r="A913" s="266"/>
      <c r="B913" s="246"/>
      <c r="D913" s="228"/>
      <c r="E913" s="228"/>
      <c r="F913" s="265"/>
      <c r="Q913" s="414"/>
    </row>
    <row r="914" spans="1:17" x14ac:dyDescent="0.25">
      <c r="B914" s="227"/>
      <c r="F914" s="265"/>
      <c r="Q914" s="414"/>
    </row>
    <row r="915" spans="1:17" x14ac:dyDescent="0.25">
      <c r="B915" s="227"/>
      <c r="F915" s="265"/>
      <c r="Q915" s="414"/>
    </row>
    <row r="916" spans="1:17" x14ac:dyDescent="0.25">
      <c r="B916" s="227"/>
      <c r="F916" s="265"/>
      <c r="Q916" s="414"/>
    </row>
    <row r="917" spans="1:17" x14ac:dyDescent="0.25">
      <c r="B917" s="227"/>
      <c r="F917" s="265"/>
      <c r="Q917" s="414"/>
    </row>
    <row r="918" spans="1:17" x14ac:dyDescent="0.25">
      <c r="B918" s="227"/>
      <c r="F918" s="265"/>
      <c r="Q918" s="414"/>
    </row>
    <row r="919" spans="1:17" x14ac:dyDescent="0.25">
      <c r="B919" s="227"/>
      <c r="F919" s="265"/>
      <c r="Q919" s="414"/>
    </row>
    <row r="920" spans="1:17" x14ac:dyDescent="0.25">
      <c r="A920" s="266"/>
      <c r="B920" s="241"/>
      <c r="F920" s="265"/>
      <c r="Q920" s="414"/>
    </row>
    <row r="921" spans="1:17" x14ac:dyDescent="0.25">
      <c r="B921" s="227"/>
      <c r="F921" s="265"/>
      <c r="Q921" s="414"/>
    </row>
    <row r="922" spans="1:17" x14ac:dyDescent="0.25">
      <c r="B922" s="227"/>
      <c r="F922" s="265"/>
      <c r="Q922" s="414"/>
    </row>
    <row r="923" spans="1:17" x14ac:dyDescent="0.25">
      <c r="B923" s="227"/>
      <c r="F923" s="265"/>
      <c r="Q923" s="414"/>
    </row>
    <row r="924" spans="1:17" x14ac:dyDescent="0.25">
      <c r="B924" s="227"/>
      <c r="F924" s="265"/>
      <c r="Q924" s="414"/>
    </row>
    <row r="925" spans="1:17" x14ac:dyDescent="0.25">
      <c r="B925" s="227"/>
      <c r="F925" s="265"/>
      <c r="Q925" s="414"/>
    </row>
    <row r="926" spans="1:17" x14ac:dyDescent="0.25">
      <c r="B926" s="227"/>
      <c r="F926" s="265"/>
      <c r="Q926" s="414"/>
    </row>
    <row r="927" spans="1:17" x14ac:dyDescent="0.25">
      <c r="B927" s="227"/>
      <c r="F927" s="265"/>
      <c r="Q927" s="414"/>
    </row>
    <row r="928" spans="1:17" x14ac:dyDescent="0.25">
      <c r="B928" s="227"/>
      <c r="F928" s="265"/>
      <c r="Q928" s="414"/>
    </row>
    <row r="929" spans="1:17" x14ac:dyDescent="0.25">
      <c r="B929" s="227"/>
      <c r="F929" s="265"/>
      <c r="Q929" s="414"/>
    </row>
    <row r="930" spans="1:17" x14ac:dyDescent="0.25">
      <c r="B930" s="227"/>
      <c r="F930" s="265"/>
      <c r="Q930" s="414"/>
    </row>
    <row r="931" spans="1:17" x14ac:dyDescent="0.25">
      <c r="B931" s="227"/>
      <c r="F931" s="265"/>
      <c r="Q931" s="414"/>
    </row>
    <row r="932" spans="1:17" x14ac:dyDescent="0.25">
      <c r="B932" s="227"/>
      <c r="F932" s="265"/>
      <c r="Q932" s="414"/>
    </row>
    <row r="933" spans="1:17" x14ac:dyDescent="0.25">
      <c r="B933" s="227"/>
      <c r="F933" s="265"/>
      <c r="Q933" s="414"/>
    </row>
    <row r="934" spans="1:17" x14ac:dyDescent="0.25">
      <c r="B934" s="227"/>
      <c r="F934" s="265"/>
      <c r="Q934" s="414"/>
    </row>
    <row r="935" spans="1:17" x14ac:dyDescent="0.25">
      <c r="A935" s="266"/>
      <c r="B935" s="241"/>
      <c r="F935" s="306"/>
      <c r="Q935" s="414"/>
    </row>
    <row r="936" spans="1:17" x14ac:dyDescent="0.25">
      <c r="B936" s="227"/>
      <c r="F936" s="265"/>
      <c r="Q936" s="414"/>
    </row>
    <row r="937" spans="1:17" x14ac:dyDescent="0.25">
      <c r="B937" s="227"/>
      <c r="F937" s="265"/>
    </row>
    <row r="938" spans="1:17" x14ac:dyDescent="0.25">
      <c r="B938" s="227"/>
      <c r="F938" s="265"/>
      <c r="Q938" s="414"/>
    </row>
    <row r="939" spans="1:17" x14ac:dyDescent="0.25">
      <c r="A939" s="266"/>
      <c r="B939" s="241"/>
      <c r="F939" s="265"/>
      <c r="Q939" s="414"/>
    </row>
    <row r="940" spans="1:17" x14ac:dyDescent="0.25">
      <c r="B940" s="227"/>
      <c r="F940" s="265"/>
      <c r="Q940" s="414"/>
    </row>
    <row r="941" spans="1:17" x14ac:dyDescent="0.25">
      <c r="B941" s="227"/>
      <c r="F941" s="265"/>
      <c r="Q941" s="414"/>
    </row>
    <row r="942" spans="1:17" x14ac:dyDescent="0.25">
      <c r="B942" s="227"/>
      <c r="F942" s="265"/>
      <c r="Q942" s="414"/>
    </row>
    <row r="943" spans="1:17" x14ac:dyDescent="0.25">
      <c r="B943" s="227"/>
      <c r="F943" s="265"/>
      <c r="Q943" s="414"/>
    </row>
    <row r="944" spans="1:17" x14ac:dyDescent="0.25">
      <c r="B944" s="241"/>
      <c r="Q944" s="414"/>
    </row>
    <row r="945" spans="2:17" x14ac:dyDescent="0.25">
      <c r="B945" s="227"/>
      <c r="F945" s="262"/>
      <c r="Q945" s="414"/>
    </row>
    <row r="946" spans="2:17" x14ac:dyDescent="0.25">
      <c r="B946" s="227"/>
      <c r="F946" s="262"/>
      <c r="Q946" s="414"/>
    </row>
    <row r="947" spans="2:17" x14ac:dyDescent="0.25">
      <c r="B947" s="227"/>
      <c r="F947" s="262"/>
      <c r="Q947" s="414"/>
    </row>
    <row r="948" spans="2:17" x14ac:dyDescent="0.25">
      <c r="B948" s="227"/>
      <c r="F948" s="262"/>
      <c r="Q948" s="414"/>
    </row>
    <row r="949" spans="2:17" x14ac:dyDescent="0.25">
      <c r="B949" s="227"/>
      <c r="F949" s="262"/>
      <c r="Q949" s="414"/>
    </row>
    <row r="950" spans="2:17" x14ac:dyDescent="0.25">
      <c r="B950" s="227"/>
      <c r="F950" s="262"/>
      <c r="Q950" s="414"/>
    </row>
    <row r="951" spans="2:17" x14ac:dyDescent="0.25">
      <c r="B951" s="227"/>
      <c r="F951" s="262"/>
      <c r="Q951" s="414"/>
    </row>
    <row r="952" spans="2:17" x14ac:dyDescent="0.25">
      <c r="B952" s="227"/>
      <c r="F952" s="262"/>
      <c r="Q952" s="414"/>
    </row>
    <row r="953" spans="2:17" x14ac:dyDescent="0.25">
      <c r="B953" s="227"/>
      <c r="F953" s="262"/>
      <c r="Q953" s="414"/>
    </row>
    <row r="954" spans="2:17" x14ac:dyDescent="0.25">
      <c r="B954" s="227"/>
      <c r="F954" s="262"/>
      <c r="Q954" s="414"/>
    </row>
    <row r="955" spans="2:17" x14ac:dyDescent="0.25">
      <c r="B955" s="227"/>
      <c r="F955" s="262"/>
      <c r="Q955" s="414"/>
    </row>
    <row r="956" spans="2:17" x14ac:dyDescent="0.25">
      <c r="B956" s="227"/>
      <c r="F956" s="262"/>
      <c r="Q956" s="414"/>
    </row>
    <row r="957" spans="2:17" x14ac:dyDescent="0.25">
      <c r="B957" s="227"/>
      <c r="F957" s="262"/>
      <c r="Q957" s="414"/>
    </row>
    <row r="958" spans="2:17" x14ac:dyDescent="0.25">
      <c r="B958" s="227"/>
      <c r="F958" s="262"/>
      <c r="Q958" s="414"/>
    </row>
    <row r="959" spans="2:17" x14ac:dyDescent="0.25">
      <c r="B959" s="227"/>
      <c r="F959" s="262"/>
      <c r="Q959" s="414"/>
    </row>
    <row r="960" spans="2:17" x14ac:dyDescent="0.25">
      <c r="B960" s="227"/>
      <c r="F960" s="262"/>
      <c r="Q960" s="414"/>
    </row>
    <row r="961" spans="1:17" x14ac:dyDescent="0.25">
      <c r="B961" s="227"/>
      <c r="F961" s="262"/>
      <c r="Q961" s="414"/>
    </row>
    <row r="962" spans="1:17" x14ac:dyDescent="0.25">
      <c r="B962" s="227"/>
      <c r="F962" s="262"/>
      <c r="Q962" s="414"/>
    </row>
    <row r="963" spans="1:17" x14ac:dyDescent="0.25">
      <c r="F963" s="244"/>
      <c r="Q963" s="414"/>
    </row>
    <row r="964" spans="1:17" x14ac:dyDescent="0.25">
      <c r="F964" s="262"/>
      <c r="Q964" s="414"/>
    </row>
    <row r="965" spans="1:17" x14ac:dyDescent="0.25">
      <c r="F965" s="262"/>
      <c r="Q965" s="414"/>
    </row>
    <row r="966" spans="1:17" x14ac:dyDescent="0.25">
      <c r="A966" s="266"/>
      <c r="B966" s="241"/>
      <c r="F966" s="265"/>
      <c r="Q966" s="414"/>
    </row>
    <row r="967" spans="1:17" x14ac:dyDescent="0.25">
      <c r="A967" s="239"/>
      <c r="B967" s="227"/>
      <c r="C967" s="229"/>
      <c r="F967" s="265"/>
      <c r="Q967" s="414"/>
    </row>
    <row r="968" spans="1:17" x14ac:dyDescent="0.25">
      <c r="B968" s="352"/>
      <c r="C968" s="239"/>
      <c r="F968" s="262"/>
      <c r="Q968" s="414"/>
    </row>
    <row r="969" spans="1:17" x14ac:dyDescent="0.25">
      <c r="B969" s="227"/>
      <c r="F969" s="265"/>
      <c r="Q969" s="414"/>
    </row>
    <row r="970" spans="1:17" x14ac:dyDescent="0.25">
      <c r="B970" s="227"/>
      <c r="F970" s="265"/>
      <c r="Q970" s="414"/>
    </row>
    <row r="971" spans="1:17" x14ac:dyDescent="0.25">
      <c r="B971" s="227"/>
      <c r="F971" s="265"/>
      <c r="Q971" s="414"/>
    </row>
    <row r="972" spans="1:17" x14ac:dyDescent="0.25">
      <c r="B972" s="227"/>
      <c r="F972" s="265"/>
      <c r="Q972" s="414"/>
    </row>
    <row r="973" spans="1:17" x14ac:dyDescent="0.25">
      <c r="A973" s="244"/>
      <c r="B973" s="227"/>
      <c r="F973" s="265"/>
      <c r="Q973" s="414"/>
    </row>
    <row r="974" spans="1:17" x14ac:dyDescent="0.25">
      <c r="A974" s="304"/>
      <c r="B974" s="227"/>
      <c r="F974" s="265"/>
      <c r="Q974" s="414"/>
    </row>
    <row r="975" spans="1:17" x14ac:dyDescent="0.25">
      <c r="A975" s="304"/>
      <c r="B975" s="227"/>
      <c r="D975" s="224"/>
      <c r="E975" s="268"/>
      <c r="F975" s="265"/>
      <c r="Q975" s="414"/>
    </row>
    <row r="976" spans="1:17" x14ac:dyDescent="0.25">
      <c r="B976" s="227"/>
      <c r="D976" s="228"/>
      <c r="E976" s="263"/>
      <c r="F976" s="244"/>
      <c r="Q976" s="414"/>
    </row>
    <row r="977" spans="1:17" x14ac:dyDescent="0.25">
      <c r="C977" s="244"/>
      <c r="D977" s="263"/>
      <c r="E977" s="263"/>
      <c r="F977" s="244"/>
      <c r="Q977" s="414"/>
    </row>
    <row r="978" spans="1:17" x14ac:dyDescent="0.25">
      <c r="C978" s="277"/>
      <c r="Q978" s="414"/>
    </row>
    <row r="979" spans="1:17" x14ac:dyDescent="0.25">
      <c r="C979" s="277"/>
      <c r="D979" s="263"/>
      <c r="E979" s="263"/>
      <c r="F979" s="244"/>
      <c r="Q979" s="414"/>
    </row>
    <row r="980" spans="1:17" x14ac:dyDescent="0.25">
      <c r="C980" s="277"/>
      <c r="D980" s="263"/>
      <c r="E980" s="263"/>
      <c r="F980" s="244"/>
      <c r="Q980" s="414"/>
    </row>
    <row r="981" spans="1:17" x14ac:dyDescent="0.25">
      <c r="C981" s="277"/>
      <c r="D981" s="263"/>
      <c r="E981" s="263"/>
      <c r="F981" s="244"/>
      <c r="Q981" s="414"/>
    </row>
    <row r="982" spans="1:17" x14ac:dyDescent="0.25">
      <c r="Q982" s="414"/>
    </row>
    <row r="983" spans="1:17" x14ac:dyDescent="0.25">
      <c r="A983" s="241"/>
      <c r="C983" s="244"/>
      <c r="D983" s="263"/>
      <c r="E983" s="263"/>
      <c r="F983" s="244"/>
      <c r="Q983" s="414"/>
    </row>
    <row r="984" spans="1:17" x14ac:dyDescent="0.25">
      <c r="A984" s="374"/>
      <c r="B984" s="241"/>
      <c r="C984" s="244"/>
      <c r="D984" s="263"/>
      <c r="E984" s="263"/>
      <c r="F984" s="244"/>
      <c r="Q984" s="414"/>
    </row>
    <row r="985" spans="1:17" x14ac:dyDescent="0.25">
      <c r="A985" s="374"/>
      <c r="B985" s="490"/>
      <c r="Q985" s="414"/>
    </row>
    <row r="986" spans="1:17" x14ac:dyDescent="0.25">
      <c r="A986" s="266"/>
      <c r="B986" s="277"/>
      <c r="C986" s="374"/>
      <c r="D986" s="301"/>
      <c r="E986" s="302"/>
      <c r="F986" s="273"/>
      <c r="Q986" s="414"/>
    </row>
    <row r="987" spans="1:17" x14ac:dyDescent="0.25">
      <c r="A987" s="266"/>
      <c r="B987" s="241"/>
      <c r="E987" s="228"/>
      <c r="F987" s="262"/>
      <c r="Q987" s="414"/>
    </row>
    <row r="988" spans="1:17" x14ac:dyDescent="0.25">
      <c r="B988" s="227"/>
      <c r="F988" s="265"/>
      <c r="Q988" s="414"/>
    </row>
    <row r="989" spans="1:17" x14ac:dyDescent="0.25">
      <c r="A989" s="266"/>
      <c r="B989" s="241"/>
      <c r="F989" s="265"/>
      <c r="Q989" s="414"/>
    </row>
    <row r="990" spans="1:17" x14ac:dyDescent="0.25">
      <c r="B990" s="227"/>
      <c r="F990" s="265"/>
      <c r="Q990" s="414"/>
    </row>
    <row r="991" spans="1:17" x14ac:dyDescent="0.25">
      <c r="B991" s="227"/>
      <c r="F991" s="265"/>
      <c r="Q991" s="414"/>
    </row>
    <row r="992" spans="1:17" x14ac:dyDescent="0.25">
      <c r="B992" s="227"/>
      <c r="F992" s="265"/>
      <c r="Q992" s="414"/>
    </row>
    <row r="993" spans="1:17" x14ac:dyDescent="0.25">
      <c r="B993" s="227"/>
      <c r="F993" s="265"/>
      <c r="Q993" s="414"/>
    </row>
    <row r="994" spans="1:17" x14ac:dyDescent="0.25">
      <c r="B994" s="241"/>
      <c r="F994" s="265"/>
      <c r="Q994" s="414"/>
    </row>
    <row r="995" spans="1:17" x14ac:dyDescent="0.25">
      <c r="B995" s="227"/>
      <c r="F995" s="265"/>
    </row>
    <row r="996" spans="1:17" x14ac:dyDescent="0.25">
      <c r="B996" s="227"/>
      <c r="F996" s="265"/>
      <c r="Q996" s="414"/>
    </row>
    <row r="997" spans="1:17" x14ac:dyDescent="0.25">
      <c r="B997" s="227"/>
      <c r="F997" s="265"/>
      <c r="Q997" s="414"/>
    </row>
    <row r="998" spans="1:17" x14ac:dyDescent="0.25">
      <c r="B998" s="227"/>
      <c r="F998" s="265"/>
      <c r="Q998" s="414"/>
    </row>
    <row r="999" spans="1:17" x14ac:dyDescent="0.25">
      <c r="B999" s="227"/>
      <c r="F999" s="265"/>
      <c r="Q999" s="414"/>
    </row>
    <row r="1000" spans="1:17" x14ac:dyDescent="0.25">
      <c r="B1000" s="227"/>
      <c r="F1000" s="265"/>
      <c r="Q1000" s="414"/>
    </row>
    <row r="1001" spans="1:17" x14ac:dyDescent="0.25">
      <c r="A1001" s="266"/>
      <c r="B1001" s="241"/>
      <c r="F1001" s="265"/>
      <c r="Q1001" s="414"/>
    </row>
    <row r="1002" spans="1:17" x14ac:dyDescent="0.25">
      <c r="F1002" s="265"/>
      <c r="Q1002" s="414"/>
    </row>
    <row r="1003" spans="1:17" x14ac:dyDescent="0.25">
      <c r="F1003" s="265"/>
      <c r="Q1003" s="414"/>
    </row>
    <row r="1004" spans="1:17" x14ac:dyDescent="0.25">
      <c r="A1004" s="266"/>
      <c r="B1004" s="246"/>
      <c r="F1004" s="265"/>
      <c r="Q1004" s="414"/>
    </row>
    <row r="1005" spans="1:17" x14ac:dyDescent="0.25">
      <c r="F1005" s="265"/>
      <c r="Q1005" s="414"/>
    </row>
    <row r="1006" spans="1:17" x14ac:dyDescent="0.25">
      <c r="F1006" s="265"/>
      <c r="Q1006" s="414"/>
    </row>
    <row r="1007" spans="1:17" x14ac:dyDescent="0.25">
      <c r="F1007" s="265"/>
      <c r="Q1007" s="414"/>
    </row>
    <row r="1008" spans="1:17" x14ac:dyDescent="0.25">
      <c r="F1008" s="265"/>
      <c r="Q1008" s="414"/>
    </row>
    <row r="1009" spans="1:17" x14ac:dyDescent="0.25">
      <c r="F1009" s="265"/>
      <c r="Q1009" s="414"/>
    </row>
    <row r="1010" spans="1:17" x14ac:dyDescent="0.25">
      <c r="B1010" s="308"/>
      <c r="F1010" s="265"/>
      <c r="Q1010" s="414"/>
    </row>
    <row r="1011" spans="1:17" x14ac:dyDescent="0.25">
      <c r="F1011" s="265"/>
      <c r="Q1011" s="414"/>
    </row>
    <row r="1012" spans="1:17" x14ac:dyDescent="0.25">
      <c r="F1012" s="265"/>
      <c r="Q1012" s="414"/>
    </row>
    <row r="1013" spans="1:17" x14ac:dyDescent="0.25">
      <c r="F1013" s="265"/>
      <c r="Q1013" s="414"/>
    </row>
    <row r="1014" spans="1:17" x14ac:dyDescent="0.25">
      <c r="B1014" s="308"/>
      <c r="F1014" s="265"/>
      <c r="Q1014" s="414"/>
    </row>
    <row r="1015" spans="1:17" x14ac:dyDescent="0.25">
      <c r="F1015" s="265"/>
      <c r="Q1015" s="414"/>
    </row>
    <row r="1016" spans="1:17" x14ac:dyDescent="0.25">
      <c r="F1016" s="265"/>
      <c r="Q1016" s="414"/>
    </row>
    <row r="1017" spans="1:17" x14ac:dyDescent="0.25">
      <c r="F1017" s="265"/>
      <c r="Q1017" s="414"/>
    </row>
    <row r="1018" spans="1:17" x14ac:dyDescent="0.25">
      <c r="A1018" s="266"/>
      <c r="B1018" s="246"/>
      <c r="F1018" s="265"/>
      <c r="Q1018" s="414"/>
    </row>
    <row r="1019" spans="1:17" x14ac:dyDescent="0.25">
      <c r="B1019" s="227"/>
      <c r="F1019" s="265"/>
      <c r="Q1019" s="414"/>
    </row>
    <row r="1020" spans="1:17" x14ac:dyDescent="0.25">
      <c r="B1020" s="227"/>
      <c r="F1020" s="265"/>
      <c r="Q1020" s="414"/>
    </row>
    <row r="1021" spans="1:17" x14ac:dyDescent="0.25">
      <c r="F1021" s="265"/>
      <c r="Q1021" s="414"/>
    </row>
    <row r="1022" spans="1:17" x14ac:dyDescent="0.25">
      <c r="F1022" s="265"/>
      <c r="Q1022" s="414"/>
    </row>
    <row r="1023" spans="1:17" x14ac:dyDescent="0.25">
      <c r="B1023" s="227"/>
      <c r="F1023" s="265"/>
      <c r="Q1023" s="414"/>
    </row>
    <row r="1024" spans="1:17" x14ac:dyDescent="0.25">
      <c r="B1024" s="227"/>
      <c r="F1024" s="265"/>
      <c r="Q1024" s="414"/>
    </row>
    <row r="1025" spans="1:17" x14ac:dyDescent="0.25">
      <c r="F1025" s="265"/>
      <c r="Q1025" s="414"/>
    </row>
    <row r="1026" spans="1:17" x14ac:dyDescent="0.25">
      <c r="F1026" s="265"/>
      <c r="Q1026" s="414"/>
    </row>
    <row r="1027" spans="1:17" x14ac:dyDescent="0.25">
      <c r="B1027" s="227"/>
      <c r="F1027" s="265"/>
      <c r="Q1027" s="414"/>
    </row>
    <row r="1028" spans="1:17" x14ac:dyDescent="0.25">
      <c r="F1028" s="265"/>
      <c r="Q1028" s="414"/>
    </row>
    <row r="1029" spans="1:17" x14ac:dyDescent="0.25">
      <c r="F1029" s="265"/>
      <c r="Q1029" s="414"/>
    </row>
    <row r="1030" spans="1:17" x14ac:dyDescent="0.25">
      <c r="F1030" s="265"/>
      <c r="Q1030" s="414"/>
    </row>
    <row r="1031" spans="1:17" x14ac:dyDescent="0.25">
      <c r="A1031" s="266"/>
      <c r="B1031" s="246"/>
      <c r="F1031" s="265"/>
      <c r="Q1031" s="414"/>
    </row>
    <row r="1032" spans="1:17" x14ac:dyDescent="0.25">
      <c r="F1032" s="265"/>
      <c r="Q1032" s="414"/>
    </row>
    <row r="1033" spans="1:17" x14ac:dyDescent="0.25">
      <c r="F1033" s="265"/>
      <c r="Q1033" s="414"/>
    </row>
    <row r="1034" spans="1:17" x14ac:dyDescent="0.25">
      <c r="F1034" s="265"/>
      <c r="Q1034" s="414"/>
    </row>
    <row r="1035" spans="1:17" x14ac:dyDescent="0.25">
      <c r="F1035" s="265"/>
      <c r="Q1035" s="414"/>
    </row>
    <row r="1036" spans="1:17" x14ac:dyDescent="0.25">
      <c r="F1036" s="265"/>
      <c r="Q1036" s="414"/>
    </row>
    <row r="1037" spans="1:17" x14ac:dyDescent="0.25">
      <c r="F1037" s="265"/>
      <c r="Q1037" s="414"/>
    </row>
    <row r="1038" spans="1:17" x14ac:dyDescent="0.25">
      <c r="B1038" s="246"/>
      <c r="F1038" s="265"/>
      <c r="Q1038" s="414"/>
    </row>
    <row r="1039" spans="1:17" x14ac:dyDescent="0.25">
      <c r="F1039" s="265"/>
      <c r="Q1039" s="414"/>
    </row>
    <row r="1040" spans="1:17" x14ac:dyDescent="0.25">
      <c r="F1040" s="265"/>
      <c r="Q1040" s="414"/>
    </row>
    <row r="1041" spans="1:17" x14ac:dyDescent="0.25">
      <c r="F1041" s="265"/>
      <c r="Q1041" s="414"/>
    </row>
    <row r="1042" spans="1:17" x14ac:dyDescent="0.25">
      <c r="F1042" s="265"/>
      <c r="Q1042" s="414"/>
    </row>
    <row r="1043" spans="1:17" x14ac:dyDescent="0.25">
      <c r="F1043" s="265"/>
      <c r="Q1043" s="414"/>
    </row>
    <row r="1044" spans="1:17" x14ac:dyDescent="0.25">
      <c r="F1044" s="265"/>
      <c r="Q1044" s="414"/>
    </row>
    <row r="1045" spans="1:17" x14ac:dyDescent="0.25">
      <c r="F1045" s="265"/>
      <c r="Q1045" s="414"/>
    </row>
    <row r="1046" spans="1:17" x14ac:dyDescent="0.25">
      <c r="A1046" s="266"/>
      <c r="B1046" s="241"/>
      <c r="F1046" s="265"/>
      <c r="Q1046" s="414"/>
    </row>
    <row r="1047" spans="1:17" x14ac:dyDescent="0.25">
      <c r="F1047" s="265"/>
      <c r="Q1047" s="414"/>
    </row>
    <row r="1048" spans="1:17" x14ac:dyDescent="0.25">
      <c r="F1048" s="265"/>
      <c r="Q1048" s="414"/>
    </row>
    <row r="1049" spans="1:17" x14ac:dyDescent="0.25">
      <c r="F1049" s="265"/>
      <c r="Q1049" s="414"/>
    </row>
    <row r="1050" spans="1:17" x14ac:dyDescent="0.25">
      <c r="F1050" s="265"/>
      <c r="Q1050" s="414"/>
    </row>
    <row r="1051" spans="1:17" x14ac:dyDescent="0.25">
      <c r="A1051" s="266"/>
      <c r="B1051" s="241"/>
      <c r="F1051" s="265"/>
      <c r="Q1051" s="414"/>
    </row>
    <row r="1052" spans="1:17" x14ac:dyDescent="0.25">
      <c r="F1052" s="265"/>
      <c r="Q1052" s="414"/>
    </row>
    <row r="1053" spans="1:17" x14ac:dyDescent="0.25">
      <c r="F1053" s="265"/>
      <c r="Q1053" s="414"/>
    </row>
    <row r="1054" spans="1:17" x14ac:dyDescent="0.25">
      <c r="F1054" s="265"/>
      <c r="Q1054" s="414"/>
    </row>
    <row r="1055" spans="1:17" x14ac:dyDescent="0.25">
      <c r="A1055" s="266"/>
      <c r="B1055" s="246"/>
      <c r="F1055" s="265"/>
      <c r="Q1055" s="414"/>
    </row>
    <row r="1056" spans="1:17" x14ac:dyDescent="0.25">
      <c r="F1056" s="265"/>
      <c r="Q1056" s="414"/>
    </row>
    <row r="1057" spans="1:17" x14ac:dyDescent="0.25">
      <c r="F1057" s="265"/>
      <c r="Q1057" s="414"/>
    </row>
    <row r="1058" spans="1:17" x14ac:dyDescent="0.25">
      <c r="F1058" s="265"/>
      <c r="Q1058" s="414"/>
    </row>
    <row r="1059" spans="1:17" x14ac:dyDescent="0.25">
      <c r="F1059" s="265"/>
      <c r="Q1059" s="414"/>
    </row>
    <row r="1060" spans="1:17" x14ac:dyDescent="0.25">
      <c r="A1060" s="266"/>
      <c r="B1060" s="241"/>
      <c r="F1060" s="265"/>
      <c r="Q1060" s="414"/>
    </row>
    <row r="1061" spans="1:17" x14ac:dyDescent="0.25">
      <c r="F1061" s="265"/>
      <c r="Q1061" s="414"/>
    </row>
    <row r="1062" spans="1:17" x14ac:dyDescent="0.25">
      <c r="F1062" s="265"/>
      <c r="Q1062" s="414"/>
    </row>
    <row r="1063" spans="1:17" x14ac:dyDescent="0.25">
      <c r="F1063" s="265"/>
      <c r="Q1063" s="414"/>
    </row>
    <row r="1064" spans="1:17" x14ac:dyDescent="0.25">
      <c r="A1064" s="266"/>
      <c r="B1064" s="241"/>
      <c r="F1064" s="265"/>
      <c r="Q1064" s="414"/>
    </row>
    <row r="1065" spans="1:17" x14ac:dyDescent="0.25">
      <c r="F1065" s="265"/>
      <c r="Q1065" s="414"/>
    </row>
    <row r="1066" spans="1:17" x14ac:dyDescent="0.25">
      <c r="F1066" s="265"/>
      <c r="Q1066" s="414"/>
    </row>
    <row r="1067" spans="1:17" x14ac:dyDescent="0.25">
      <c r="F1067" s="265"/>
      <c r="Q1067" s="414"/>
    </row>
    <row r="1068" spans="1:17" x14ac:dyDescent="0.25">
      <c r="F1068" s="265"/>
      <c r="Q1068" s="414"/>
    </row>
    <row r="1069" spans="1:17" x14ac:dyDescent="0.25">
      <c r="F1069" s="265"/>
      <c r="Q1069" s="414"/>
    </row>
    <row r="1070" spans="1:17" x14ac:dyDescent="0.25">
      <c r="F1070" s="265"/>
      <c r="Q1070" s="414"/>
    </row>
    <row r="1071" spans="1:17" x14ac:dyDescent="0.25">
      <c r="F1071" s="265"/>
      <c r="Q1071" s="414"/>
    </row>
    <row r="1072" spans="1:17" x14ac:dyDescent="0.25">
      <c r="B1072" s="227"/>
      <c r="F1072" s="265"/>
      <c r="Q1072" s="414"/>
    </row>
    <row r="1073" spans="1:17" x14ac:dyDescent="0.25">
      <c r="B1073" s="227"/>
      <c r="D1073" s="228"/>
      <c r="E1073" s="228"/>
      <c r="F1073" s="265"/>
      <c r="Q1073" s="414"/>
    </row>
    <row r="1074" spans="1:17" x14ac:dyDescent="0.25">
      <c r="B1074" s="227"/>
      <c r="D1074" s="228"/>
      <c r="E1074" s="263"/>
      <c r="F1074" s="244"/>
      <c r="Q1074" s="414"/>
    </row>
    <row r="1075" spans="1:17" x14ac:dyDescent="0.25">
      <c r="C1075" s="244"/>
      <c r="D1075" s="263"/>
      <c r="E1075" s="263"/>
      <c r="F1075" s="244"/>
      <c r="Q1075" s="414"/>
    </row>
    <row r="1076" spans="1:17" x14ac:dyDescent="0.25">
      <c r="C1076" s="277"/>
      <c r="Q1076" s="414"/>
    </row>
    <row r="1077" spans="1:17" x14ac:dyDescent="0.25">
      <c r="C1077" s="277"/>
      <c r="D1077" s="263"/>
      <c r="E1077" s="263"/>
      <c r="F1077" s="244"/>
      <c r="Q1077" s="414"/>
    </row>
    <row r="1078" spans="1:17" x14ac:dyDescent="0.25">
      <c r="C1078" s="277"/>
      <c r="D1078" s="263"/>
      <c r="E1078" s="263"/>
      <c r="F1078" s="244"/>
      <c r="Q1078" s="414"/>
    </row>
    <row r="1079" spans="1:17" x14ac:dyDescent="0.25">
      <c r="C1079" s="277"/>
      <c r="D1079" s="263"/>
      <c r="E1079" s="263"/>
      <c r="F1079" s="244"/>
      <c r="Q1079" s="414"/>
    </row>
    <row r="1080" spans="1:17" x14ac:dyDescent="0.25">
      <c r="Q1080" s="414"/>
    </row>
    <row r="1081" spans="1:17" x14ac:dyDescent="0.25">
      <c r="A1081" s="241"/>
      <c r="C1081" s="244"/>
      <c r="D1081" s="263"/>
      <c r="E1081" s="263"/>
      <c r="F1081" s="244"/>
      <c r="Q1081" s="414"/>
    </row>
    <row r="1082" spans="1:17" x14ac:dyDescent="0.25">
      <c r="A1082" s="374"/>
      <c r="B1082" s="241"/>
      <c r="C1082" s="244"/>
      <c r="D1082" s="263"/>
      <c r="E1082" s="263"/>
      <c r="F1082" s="244"/>
      <c r="Q1082" s="414"/>
    </row>
    <row r="1083" spans="1:17" x14ac:dyDescent="0.25">
      <c r="B1083" s="227"/>
      <c r="D1083" s="228"/>
      <c r="E1083" s="228"/>
      <c r="F1083" s="265"/>
      <c r="Q1083" s="414"/>
    </row>
    <row r="1084" spans="1:17" x14ac:dyDescent="0.25">
      <c r="A1084" s="266"/>
      <c r="B1084" s="277"/>
      <c r="C1084" s="374"/>
      <c r="D1084" s="301"/>
      <c r="E1084" s="302"/>
      <c r="F1084" s="273"/>
      <c r="Q1084" s="414"/>
    </row>
    <row r="1085" spans="1:17" x14ac:dyDescent="0.25">
      <c r="A1085" s="253"/>
      <c r="B1085" s="485"/>
      <c r="C1085" s="374"/>
      <c r="D1085" s="248"/>
      <c r="E1085" s="248"/>
      <c r="F1085" s="309"/>
    </row>
    <row r="1086" spans="1:17" x14ac:dyDescent="0.25">
      <c r="A1086" s="253"/>
      <c r="B1086" s="485"/>
      <c r="C1086" s="229"/>
      <c r="D1086" s="224"/>
      <c r="E1086" s="224"/>
      <c r="F1086" s="310"/>
    </row>
    <row r="1087" spans="1:17" x14ac:dyDescent="0.25">
      <c r="A1087" s="239"/>
      <c r="B1087" s="227"/>
      <c r="C1087" s="229"/>
      <c r="F1087" s="265"/>
    </row>
    <row r="1088" spans="1:17" x14ac:dyDescent="0.25">
      <c r="A1088" s="239"/>
      <c r="B1088" s="227"/>
      <c r="C1088" s="229"/>
      <c r="F1088" s="265"/>
    </row>
    <row r="1089" spans="1:6" x14ac:dyDescent="0.25">
      <c r="A1089" s="239"/>
      <c r="B1089" s="227"/>
      <c r="C1089" s="229"/>
      <c r="F1089" s="265"/>
    </row>
    <row r="1090" spans="1:6" x14ac:dyDescent="0.25">
      <c r="A1090" s="239"/>
      <c r="B1090" s="227"/>
      <c r="C1090" s="229"/>
      <c r="F1090" s="265"/>
    </row>
    <row r="1091" spans="1:6" x14ac:dyDescent="0.25">
      <c r="A1091" s="253"/>
      <c r="B1091" s="241"/>
      <c r="C1091" s="229"/>
      <c r="F1091" s="310"/>
    </row>
    <row r="1092" spans="1:6" x14ac:dyDescent="0.25">
      <c r="A1092" s="239"/>
      <c r="B1092" s="227"/>
      <c r="C1092" s="229"/>
      <c r="F1092" s="265"/>
    </row>
    <row r="1093" spans="1:6" x14ac:dyDescent="0.25">
      <c r="A1093" s="239"/>
      <c r="B1093" s="227"/>
      <c r="C1093" s="229"/>
      <c r="F1093" s="265"/>
    </row>
    <row r="1094" spans="1:6" x14ac:dyDescent="0.25">
      <c r="A1094" s="239"/>
      <c r="B1094" s="227"/>
      <c r="C1094" s="229"/>
      <c r="F1094" s="265"/>
    </row>
    <row r="1095" spans="1:6" x14ac:dyDescent="0.25">
      <c r="A1095" s="239"/>
      <c r="B1095" s="227"/>
      <c r="C1095" s="229"/>
      <c r="F1095" s="265"/>
    </row>
    <row r="1096" spans="1:6" x14ac:dyDescent="0.25">
      <c r="A1096" s="253"/>
      <c r="B1096" s="241"/>
      <c r="C1096" s="229"/>
      <c r="F1096" s="310"/>
    </row>
    <row r="1097" spans="1:6" x14ac:dyDescent="0.25">
      <c r="A1097" s="239"/>
      <c r="B1097" s="227"/>
      <c r="C1097" s="229"/>
      <c r="F1097" s="265"/>
    </row>
    <row r="1098" spans="1:6" x14ac:dyDescent="0.25">
      <c r="A1098" s="239"/>
      <c r="B1098" s="227"/>
      <c r="C1098" s="229"/>
      <c r="F1098" s="265"/>
    </row>
    <row r="1099" spans="1:6" x14ac:dyDescent="0.25">
      <c r="A1099" s="239"/>
      <c r="B1099" s="227"/>
      <c r="C1099" s="229"/>
      <c r="F1099" s="265"/>
    </row>
    <row r="1100" spans="1:6" x14ac:dyDescent="0.25">
      <c r="A1100" s="239"/>
      <c r="B1100" s="227"/>
      <c r="C1100" s="229"/>
      <c r="F1100" s="265"/>
    </row>
    <row r="1101" spans="1:6" x14ac:dyDescent="0.25">
      <c r="A1101" s="239"/>
      <c r="B1101" s="227"/>
      <c r="C1101" s="229"/>
      <c r="F1101" s="265"/>
    </row>
    <row r="1102" spans="1:6" x14ac:dyDescent="0.25">
      <c r="A1102" s="253"/>
      <c r="B1102" s="485"/>
      <c r="C1102" s="374"/>
      <c r="D1102" s="248"/>
      <c r="E1102" s="248"/>
      <c r="F1102" s="374"/>
    </row>
    <row r="1103" spans="1:6" x14ac:dyDescent="0.25">
      <c r="A1103" s="253"/>
      <c r="B1103" s="485"/>
      <c r="C1103" s="374"/>
      <c r="D1103" s="224"/>
      <c r="E1103" s="224"/>
      <c r="F1103" s="310"/>
    </row>
    <row r="1104" spans="1:6" x14ac:dyDescent="0.25">
      <c r="A1104" s="239"/>
      <c r="B1104" s="227"/>
      <c r="C1104" s="229"/>
      <c r="D1104" s="224"/>
      <c r="E1104" s="224"/>
      <c r="F1104" s="265"/>
    </row>
    <row r="1105" spans="1:17" x14ac:dyDescent="0.25">
      <c r="A1105" s="239"/>
      <c r="B1105" s="227"/>
      <c r="C1105" s="229"/>
      <c r="D1105" s="224"/>
      <c r="E1105" s="224"/>
      <c r="F1105" s="265"/>
    </row>
    <row r="1106" spans="1:17" x14ac:dyDescent="0.25">
      <c r="A1106" s="239"/>
      <c r="B1106" s="227"/>
      <c r="C1106" s="229"/>
      <c r="D1106" s="224"/>
      <c r="E1106" s="224"/>
      <c r="F1106" s="265"/>
    </row>
    <row r="1107" spans="1:17" x14ac:dyDescent="0.25">
      <c r="A1107" s="239"/>
      <c r="B1107" s="227"/>
      <c r="C1107" s="229"/>
      <c r="D1107" s="224"/>
      <c r="E1107" s="224"/>
      <c r="F1107" s="265"/>
    </row>
    <row r="1108" spans="1:17" x14ac:dyDescent="0.25">
      <c r="A1108" s="239"/>
      <c r="B1108" s="227"/>
      <c r="C1108" s="229"/>
      <c r="D1108" s="224"/>
      <c r="E1108" s="224"/>
      <c r="F1108" s="265"/>
    </row>
    <row r="1109" spans="1:17" x14ac:dyDescent="0.25">
      <c r="A1109" s="239"/>
      <c r="B1109" s="227"/>
      <c r="C1109" s="229"/>
      <c r="D1109" s="224"/>
      <c r="E1109" s="224"/>
      <c r="F1109" s="265"/>
    </row>
    <row r="1110" spans="1:17" x14ac:dyDescent="0.25">
      <c r="A1110" s="253"/>
      <c r="B1110" s="241"/>
      <c r="C1110" s="229"/>
      <c r="D1110" s="224"/>
      <c r="E1110" s="224"/>
      <c r="F1110" s="265"/>
      <c r="Q1110" s="414"/>
    </row>
    <row r="1111" spans="1:17" x14ac:dyDescent="0.25">
      <c r="A1111" s="239"/>
      <c r="B1111" s="227"/>
      <c r="C1111" s="229"/>
      <c r="D1111" s="224"/>
      <c r="E1111" s="224"/>
      <c r="F1111" s="265"/>
      <c r="Q1111" s="414"/>
    </row>
    <row r="1112" spans="1:17" x14ac:dyDescent="0.25">
      <c r="A1112" s="239"/>
      <c r="B1112" s="227"/>
      <c r="C1112" s="229"/>
      <c r="D1112" s="224"/>
      <c r="E1112" s="224"/>
      <c r="F1112" s="265"/>
      <c r="Q1112" s="414"/>
    </row>
    <row r="1113" spans="1:17" x14ac:dyDescent="0.25">
      <c r="A1113" s="239"/>
      <c r="B1113" s="227"/>
      <c r="C1113" s="229"/>
      <c r="D1113" s="224"/>
      <c r="E1113" s="224"/>
      <c r="F1113" s="265"/>
      <c r="Q1113" s="414"/>
    </row>
    <row r="1114" spans="1:17" x14ac:dyDescent="0.25">
      <c r="A1114" s="239"/>
      <c r="B1114" s="227"/>
      <c r="C1114" s="229"/>
      <c r="D1114" s="224"/>
      <c r="E1114" s="224"/>
      <c r="F1114" s="265"/>
      <c r="Q1114" s="414"/>
    </row>
    <row r="1115" spans="1:17" x14ac:dyDescent="0.25">
      <c r="A1115" s="239"/>
      <c r="B1115" s="227"/>
      <c r="C1115" s="229"/>
      <c r="D1115" s="224"/>
      <c r="E1115" s="224"/>
      <c r="F1115" s="265"/>
      <c r="Q1115" s="414"/>
    </row>
    <row r="1116" spans="1:17" x14ac:dyDescent="0.25">
      <c r="A1116" s="253"/>
      <c r="B1116" s="485"/>
      <c r="C1116" s="374"/>
      <c r="D1116" s="224"/>
      <c r="E1116" s="224"/>
      <c r="F1116" s="310"/>
      <c r="Q1116" s="414"/>
    </row>
    <row r="1117" spans="1:17" x14ac:dyDescent="0.25">
      <c r="A1117" s="239"/>
      <c r="B1117" s="227"/>
      <c r="C1117" s="229"/>
      <c r="F1117" s="265"/>
      <c r="Q1117" s="414"/>
    </row>
    <row r="1118" spans="1:17" x14ac:dyDescent="0.25">
      <c r="A1118" s="239"/>
      <c r="B1118" s="227"/>
      <c r="C1118" s="229"/>
      <c r="F1118" s="265"/>
      <c r="Q1118" s="414"/>
    </row>
    <row r="1119" spans="1:17" x14ac:dyDescent="0.25">
      <c r="A1119" s="239"/>
      <c r="B1119" s="227"/>
      <c r="C1119" s="229"/>
      <c r="F1119" s="265"/>
      <c r="Q1119" s="414"/>
    </row>
    <row r="1120" spans="1:17" x14ac:dyDescent="0.25">
      <c r="A1120" s="239"/>
      <c r="B1120" s="227"/>
      <c r="C1120" s="229"/>
      <c r="F1120" s="265"/>
      <c r="Q1120" s="414"/>
    </row>
    <row r="1121" spans="1:17" x14ac:dyDescent="0.25">
      <c r="A1121" s="239"/>
      <c r="B1121" s="227"/>
      <c r="C1121" s="229"/>
      <c r="D1121" s="224"/>
      <c r="E1121" s="224"/>
      <c r="F1121" s="265"/>
      <c r="Q1121" s="414"/>
    </row>
    <row r="1122" spans="1:17" x14ac:dyDescent="0.25">
      <c r="A1122" s="239"/>
      <c r="B1122" s="227"/>
      <c r="C1122" s="229"/>
      <c r="D1122" s="224"/>
      <c r="E1122" s="224"/>
      <c r="F1122" s="265"/>
      <c r="Q1122" s="414"/>
    </row>
    <row r="1123" spans="1:17" x14ac:dyDescent="0.25">
      <c r="A1123" s="266"/>
      <c r="B1123" s="241"/>
      <c r="C1123" s="241"/>
      <c r="D1123" s="275"/>
      <c r="E1123" s="275"/>
      <c r="F1123" s="241"/>
      <c r="Q1123" s="414"/>
    </row>
    <row r="1124" spans="1:17" x14ac:dyDescent="0.25">
      <c r="A1124" s="266"/>
      <c r="B1124" s="277"/>
      <c r="C1124" s="374"/>
      <c r="D1124" s="301"/>
      <c r="E1124" s="302"/>
      <c r="F1124" s="273"/>
      <c r="Q1124" s="414"/>
    </row>
    <row r="1125" spans="1:17" x14ac:dyDescent="0.25">
      <c r="B1125" s="246"/>
      <c r="Q1125" s="414"/>
    </row>
    <row r="1126" spans="1:17" x14ac:dyDescent="0.25">
      <c r="B1126" s="246"/>
      <c r="Q1126" s="414"/>
    </row>
    <row r="1127" spans="1:17" x14ac:dyDescent="0.25">
      <c r="F1127" s="265"/>
      <c r="Q1127" s="414"/>
    </row>
    <row r="1128" spans="1:17" x14ac:dyDescent="0.25">
      <c r="F1128" s="265"/>
      <c r="Q1128" s="414"/>
    </row>
    <row r="1129" spans="1:17" x14ac:dyDescent="0.25">
      <c r="F1129" s="265"/>
      <c r="Q1129" s="414"/>
    </row>
    <row r="1130" spans="1:17" x14ac:dyDescent="0.25">
      <c r="F1130" s="265"/>
      <c r="Q1130" s="414"/>
    </row>
    <row r="1131" spans="1:17" x14ac:dyDescent="0.25">
      <c r="F1131" s="265"/>
      <c r="Q1131" s="414"/>
    </row>
    <row r="1132" spans="1:17" x14ac:dyDescent="0.25">
      <c r="F1132" s="265"/>
      <c r="Q1132" s="414"/>
    </row>
    <row r="1133" spans="1:17" x14ac:dyDescent="0.25">
      <c r="F1133" s="265"/>
      <c r="Q1133" s="414"/>
    </row>
    <row r="1134" spans="1:17" x14ac:dyDescent="0.25">
      <c r="F1134" s="265"/>
      <c r="Q1134" s="414"/>
    </row>
    <row r="1135" spans="1:17" x14ac:dyDescent="0.25">
      <c r="F1135" s="265"/>
      <c r="Q1135" s="414"/>
    </row>
    <row r="1136" spans="1:17" x14ac:dyDescent="0.25">
      <c r="F1136" s="265"/>
      <c r="Q1136" s="414"/>
    </row>
    <row r="1137" spans="2:17" x14ac:dyDescent="0.25">
      <c r="B1137" s="246"/>
      <c r="Q1137" s="414"/>
    </row>
    <row r="1138" spans="2:17" x14ac:dyDescent="0.25">
      <c r="F1138" s="265"/>
      <c r="Q1138" s="414"/>
    </row>
    <row r="1139" spans="2:17" x14ac:dyDescent="0.25">
      <c r="F1139" s="265"/>
      <c r="Q1139" s="414"/>
    </row>
    <row r="1140" spans="2:17" x14ac:dyDescent="0.25">
      <c r="F1140" s="265"/>
      <c r="Q1140" s="414"/>
    </row>
    <row r="1141" spans="2:17" x14ac:dyDescent="0.25">
      <c r="F1141" s="265"/>
      <c r="Q1141" s="414"/>
    </row>
    <row r="1142" spans="2:17" x14ac:dyDescent="0.25">
      <c r="F1142" s="265"/>
      <c r="Q1142" s="414"/>
    </row>
    <row r="1143" spans="2:17" x14ac:dyDescent="0.25">
      <c r="F1143" s="265"/>
      <c r="Q1143" s="414"/>
    </row>
    <row r="1144" spans="2:17" x14ac:dyDescent="0.25">
      <c r="F1144" s="265"/>
      <c r="Q1144" s="414"/>
    </row>
    <row r="1145" spans="2:17" x14ac:dyDescent="0.25">
      <c r="F1145" s="265"/>
      <c r="Q1145" s="414"/>
    </row>
    <row r="1146" spans="2:17" x14ac:dyDescent="0.25">
      <c r="F1146" s="265"/>
      <c r="Q1146" s="414"/>
    </row>
    <row r="1147" spans="2:17" x14ac:dyDescent="0.25">
      <c r="B1147" s="246"/>
      <c r="Q1147" s="414"/>
    </row>
    <row r="1148" spans="2:17" x14ac:dyDescent="0.25">
      <c r="F1148" s="265"/>
      <c r="Q1148" s="414"/>
    </row>
    <row r="1149" spans="2:17" x14ac:dyDescent="0.25">
      <c r="F1149" s="265"/>
      <c r="Q1149" s="414"/>
    </row>
    <row r="1150" spans="2:17" x14ac:dyDescent="0.25">
      <c r="F1150" s="265"/>
      <c r="Q1150" s="414"/>
    </row>
    <row r="1151" spans="2:17" x14ac:dyDescent="0.25">
      <c r="F1151" s="265"/>
      <c r="Q1151" s="414"/>
    </row>
    <row r="1152" spans="2:17" x14ac:dyDescent="0.25">
      <c r="F1152" s="265"/>
      <c r="Q1152" s="414"/>
    </row>
    <row r="1153" spans="2:17" x14ac:dyDescent="0.25">
      <c r="F1153" s="265"/>
      <c r="Q1153" s="414"/>
    </row>
    <row r="1154" spans="2:17" x14ac:dyDescent="0.25">
      <c r="F1154" s="265"/>
      <c r="Q1154" s="414"/>
    </row>
    <row r="1155" spans="2:17" x14ac:dyDescent="0.25">
      <c r="F1155" s="265"/>
      <c r="Q1155" s="414"/>
    </row>
    <row r="1156" spans="2:17" x14ac:dyDescent="0.25">
      <c r="B1156" s="246"/>
      <c r="Q1156" s="414"/>
    </row>
    <row r="1157" spans="2:17" x14ac:dyDescent="0.25">
      <c r="F1157" s="265"/>
      <c r="Q1157" s="414"/>
    </row>
    <row r="1158" spans="2:17" x14ac:dyDescent="0.25">
      <c r="F1158" s="265"/>
      <c r="Q1158" s="414"/>
    </row>
    <row r="1159" spans="2:17" x14ac:dyDescent="0.25">
      <c r="F1159" s="265"/>
      <c r="Q1159" s="414"/>
    </row>
    <row r="1160" spans="2:17" x14ac:dyDescent="0.25">
      <c r="F1160" s="265"/>
      <c r="Q1160" s="414"/>
    </row>
    <row r="1161" spans="2:17" x14ac:dyDescent="0.25">
      <c r="F1161" s="265"/>
      <c r="Q1161" s="414"/>
    </row>
    <row r="1162" spans="2:17" x14ac:dyDescent="0.25">
      <c r="F1162" s="265"/>
      <c r="Q1162" s="414"/>
    </row>
    <row r="1163" spans="2:17" x14ac:dyDescent="0.25">
      <c r="F1163" s="265"/>
      <c r="Q1163" s="414"/>
    </row>
    <row r="1164" spans="2:17" x14ac:dyDescent="0.25">
      <c r="F1164" s="265"/>
      <c r="Q1164" s="414"/>
    </row>
    <row r="1165" spans="2:17" x14ac:dyDescent="0.25">
      <c r="B1165" s="246"/>
      <c r="Q1165" s="414"/>
    </row>
    <row r="1166" spans="2:17" x14ac:dyDescent="0.25">
      <c r="F1166" s="265"/>
      <c r="Q1166" s="414"/>
    </row>
    <row r="1167" spans="2:17" x14ac:dyDescent="0.25">
      <c r="F1167" s="265"/>
      <c r="Q1167" s="414"/>
    </row>
    <row r="1168" spans="2:17" x14ac:dyDescent="0.25">
      <c r="F1168" s="265"/>
      <c r="Q1168" s="414"/>
    </row>
    <row r="1169" spans="2:17" x14ac:dyDescent="0.25">
      <c r="F1169" s="265"/>
      <c r="Q1169" s="414"/>
    </row>
    <row r="1170" spans="2:17" x14ac:dyDescent="0.25">
      <c r="F1170" s="265"/>
      <c r="Q1170" s="414"/>
    </row>
    <row r="1171" spans="2:17" x14ac:dyDescent="0.25">
      <c r="F1171" s="265"/>
      <c r="Q1171" s="414"/>
    </row>
    <row r="1172" spans="2:17" x14ac:dyDescent="0.25">
      <c r="F1172" s="265"/>
      <c r="Q1172" s="414"/>
    </row>
    <row r="1173" spans="2:17" x14ac:dyDescent="0.25">
      <c r="F1173" s="265"/>
      <c r="Q1173" s="414"/>
    </row>
    <row r="1174" spans="2:17" x14ac:dyDescent="0.25">
      <c r="B1174" s="246"/>
      <c r="Q1174" s="414"/>
    </row>
    <row r="1175" spans="2:17" x14ac:dyDescent="0.25">
      <c r="F1175" s="265"/>
      <c r="Q1175" s="414"/>
    </row>
    <row r="1176" spans="2:17" x14ac:dyDescent="0.25">
      <c r="F1176" s="265"/>
      <c r="Q1176" s="414"/>
    </row>
    <row r="1177" spans="2:17" x14ac:dyDescent="0.25">
      <c r="F1177" s="265"/>
      <c r="Q1177" s="414"/>
    </row>
    <row r="1178" spans="2:17" x14ac:dyDescent="0.25">
      <c r="F1178" s="265"/>
      <c r="Q1178" s="414"/>
    </row>
    <row r="1179" spans="2:17" x14ac:dyDescent="0.25">
      <c r="F1179" s="265"/>
      <c r="Q1179" s="414"/>
    </row>
    <row r="1180" spans="2:17" x14ac:dyDescent="0.25">
      <c r="F1180" s="265"/>
      <c r="Q1180" s="414"/>
    </row>
    <row r="1181" spans="2:17" x14ac:dyDescent="0.25">
      <c r="F1181" s="265"/>
      <c r="Q1181" s="414"/>
    </row>
    <row r="1182" spans="2:17" x14ac:dyDescent="0.25">
      <c r="F1182" s="265"/>
      <c r="Q1182" s="414"/>
    </row>
    <row r="1183" spans="2:17" x14ac:dyDescent="0.25">
      <c r="B1183" s="246"/>
      <c r="Q1183" s="414"/>
    </row>
    <row r="1184" spans="2:17" x14ac:dyDescent="0.25">
      <c r="F1184" s="265"/>
      <c r="Q1184" s="414"/>
    </row>
    <row r="1185" spans="2:17" x14ac:dyDescent="0.25">
      <c r="F1185" s="265"/>
      <c r="Q1185" s="414"/>
    </row>
    <row r="1186" spans="2:17" x14ac:dyDescent="0.25">
      <c r="F1186" s="265"/>
      <c r="Q1186" s="414"/>
    </row>
    <row r="1187" spans="2:17" x14ac:dyDescent="0.25">
      <c r="F1187" s="265"/>
      <c r="Q1187" s="414"/>
    </row>
    <row r="1188" spans="2:17" x14ac:dyDescent="0.25">
      <c r="F1188" s="265"/>
      <c r="Q1188" s="414"/>
    </row>
    <row r="1189" spans="2:17" x14ac:dyDescent="0.25">
      <c r="F1189" s="265"/>
      <c r="Q1189" s="414"/>
    </row>
    <row r="1190" spans="2:17" x14ac:dyDescent="0.25">
      <c r="F1190" s="265"/>
      <c r="Q1190" s="414"/>
    </row>
    <row r="1191" spans="2:17" x14ac:dyDescent="0.25">
      <c r="F1191" s="265"/>
      <c r="Q1191" s="414"/>
    </row>
    <row r="1192" spans="2:17" x14ac:dyDescent="0.25">
      <c r="B1192" s="246"/>
      <c r="Q1192" s="414"/>
    </row>
    <row r="1193" spans="2:17" x14ac:dyDescent="0.25">
      <c r="F1193" s="265"/>
      <c r="Q1193" s="414"/>
    </row>
    <row r="1194" spans="2:17" x14ac:dyDescent="0.25">
      <c r="F1194" s="265"/>
      <c r="Q1194" s="414"/>
    </row>
    <row r="1195" spans="2:17" x14ac:dyDescent="0.25">
      <c r="F1195" s="265"/>
      <c r="Q1195" s="414"/>
    </row>
    <row r="1196" spans="2:17" x14ac:dyDescent="0.25">
      <c r="F1196" s="265"/>
      <c r="Q1196" s="414"/>
    </row>
    <row r="1197" spans="2:17" x14ac:dyDescent="0.25">
      <c r="F1197" s="265"/>
      <c r="Q1197" s="414"/>
    </row>
    <row r="1198" spans="2:17" x14ac:dyDescent="0.25">
      <c r="F1198" s="265"/>
      <c r="Q1198" s="414"/>
    </row>
    <row r="1199" spans="2:17" x14ac:dyDescent="0.25">
      <c r="B1199" s="246"/>
      <c r="Q1199" s="414"/>
    </row>
    <row r="1200" spans="2:17" x14ac:dyDescent="0.25">
      <c r="B1200" s="227"/>
      <c r="F1200" s="265"/>
      <c r="Q1200" s="414"/>
    </row>
    <row r="1201" spans="2:17" x14ac:dyDescent="0.25">
      <c r="B1201" s="227"/>
      <c r="F1201" s="265"/>
      <c r="Q1201" s="414"/>
    </row>
    <row r="1202" spans="2:17" x14ac:dyDescent="0.25">
      <c r="B1202" s="227"/>
      <c r="F1202" s="265"/>
      <c r="Q1202" s="414"/>
    </row>
    <row r="1203" spans="2:17" x14ac:dyDescent="0.25">
      <c r="B1203" s="227"/>
      <c r="F1203" s="265"/>
      <c r="Q1203" s="414"/>
    </row>
    <row r="1204" spans="2:17" x14ac:dyDescent="0.25">
      <c r="B1204" s="227"/>
      <c r="F1204" s="265"/>
      <c r="Q1204" s="414"/>
    </row>
    <row r="1205" spans="2:17" x14ac:dyDescent="0.25">
      <c r="B1205" s="227"/>
      <c r="F1205" s="265"/>
      <c r="Q1205" s="414"/>
    </row>
    <row r="1206" spans="2:17" x14ac:dyDescent="0.25">
      <c r="B1206" s="227"/>
      <c r="F1206" s="265"/>
      <c r="Q1206" s="414"/>
    </row>
    <row r="1207" spans="2:17" x14ac:dyDescent="0.25">
      <c r="B1207" s="227"/>
      <c r="F1207" s="265"/>
      <c r="Q1207" s="414"/>
    </row>
    <row r="1208" spans="2:17" x14ac:dyDescent="0.25">
      <c r="B1208" s="241"/>
      <c r="Q1208" s="414"/>
    </row>
    <row r="1209" spans="2:17" x14ac:dyDescent="0.25">
      <c r="B1209" s="487"/>
      <c r="F1209" s="265"/>
      <c r="Q1209" s="414"/>
    </row>
    <row r="1210" spans="2:17" x14ac:dyDescent="0.25">
      <c r="F1210" s="265"/>
      <c r="Q1210" s="414"/>
    </row>
    <row r="1211" spans="2:17" x14ac:dyDescent="0.25">
      <c r="F1211" s="265"/>
      <c r="Q1211" s="414"/>
    </row>
    <row r="1212" spans="2:17" x14ac:dyDescent="0.25">
      <c r="F1212" s="265"/>
      <c r="Q1212" s="414"/>
    </row>
    <row r="1213" spans="2:17" x14ac:dyDescent="0.25">
      <c r="F1213" s="265"/>
      <c r="Q1213" s="414"/>
    </row>
    <row r="1214" spans="2:17" x14ac:dyDescent="0.25">
      <c r="F1214" s="265"/>
      <c r="Q1214" s="414"/>
    </row>
    <row r="1215" spans="2:17" x14ac:dyDescent="0.25">
      <c r="F1215" s="265"/>
      <c r="Q1215" s="414"/>
    </row>
    <row r="1216" spans="2:17" x14ac:dyDescent="0.25">
      <c r="F1216" s="265"/>
      <c r="Q1216" s="414"/>
    </row>
    <row r="1217" spans="2:17" x14ac:dyDescent="0.25">
      <c r="F1217" s="265"/>
      <c r="Q1217" s="414"/>
    </row>
    <row r="1218" spans="2:17" x14ac:dyDescent="0.25">
      <c r="F1218" s="265"/>
      <c r="Q1218" s="414"/>
    </row>
    <row r="1219" spans="2:17" x14ac:dyDescent="0.25">
      <c r="B1219" s="246"/>
      <c r="Q1219" s="414"/>
    </row>
    <row r="1220" spans="2:17" x14ac:dyDescent="0.25">
      <c r="B1220" s="241"/>
      <c r="Q1220" s="414"/>
    </row>
    <row r="1221" spans="2:17" x14ac:dyDescent="0.25">
      <c r="B1221" s="246"/>
      <c r="Q1221" s="414"/>
    </row>
    <row r="1222" spans="2:17" x14ac:dyDescent="0.25">
      <c r="F1222" s="265"/>
      <c r="Q1222" s="414"/>
    </row>
    <row r="1223" spans="2:17" x14ac:dyDescent="0.25">
      <c r="F1223" s="265"/>
      <c r="Q1223" s="414"/>
    </row>
    <row r="1224" spans="2:17" x14ac:dyDescent="0.25">
      <c r="F1224" s="265"/>
      <c r="Q1224" s="414"/>
    </row>
    <row r="1225" spans="2:17" x14ac:dyDescent="0.25">
      <c r="F1225" s="265"/>
      <c r="Q1225" s="414"/>
    </row>
    <row r="1226" spans="2:17" x14ac:dyDescent="0.25">
      <c r="F1226" s="265"/>
      <c r="Q1226" s="414"/>
    </row>
    <row r="1227" spans="2:17" x14ac:dyDescent="0.25">
      <c r="B1227" s="246"/>
      <c r="Q1227" s="414"/>
    </row>
    <row r="1228" spans="2:17" x14ac:dyDescent="0.25">
      <c r="F1228" s="265"/>
      <c r="Q1228" s="414"/>
    </row>
    <row r="1229" spans="2:17" x14ac:dyDescent="0.25">
      <c r="F1229" s="265"/>
      <c r="Q1229" s="414"/>
    </row>
    <row r="1230" spans="2:17" x14ac:dyDescent="0.25">
      <c r="F1230" s="265"/>
      <c r="Q1230" s="414"/>
    </row>
    <row r="1231" spans="2:17" x14ac:dyDescent="0.25">
      <c r="F1231" s="265"/>
      <c r="Q1231" s="414"/>
    </row>
    <row r="1232" spans="2:17" x14ac:dyDescent="0.25">
      <c r="F1232" s="265"/>
      <c r="Q1232" s="414"/>
    </row>
    <row r="1233" spans="1:17" x14ac:dyDescent="0.25">
      <c r="B1233" s="246"/>
      <c r="F1233" s="265"/>
      <c r="Q1233" s="414"/>
    </row>
    <row r="1234" spans="1:17" x14ac:dyDescent="0.25">
      <c r="F1234" s="265"/>
      <c r="Q1234" s="414"/>
    </row>
    <row r="1235" spans="1:17" x14ac:dyDescent="0.25">
      <c r="B1235" s="246"/>
      <c r="F1235" s="265"/>
      <c r="Q1235" s="414"/>
    </row>
    <row r="1236" spans="1:17" x14ac:dyDescent="0.25">
      <c r="B1236" s="227"/>
      <c r="F1236" s="265"/>
      <c r="Q1236" s="414"/>
    </row>
    <row r="1237" spans="1:17" x14ac:dyDescent="0.25">
      <c r="B1237" s="227"/>
      <c r="F1237" s="265"/>
      <c r="Q1237" s="414"/>
    </row>
    <row r="1238" spans="1:17" x14ac:dyDescent="0.25">
      <c r="B1238" s="246"/>
      <c r="F1238" s="265"/>
      <c r="Q1238" s="414"/>
    </row>
    <row r="1239" spans="1:17" x14ac:dyDescent="0.25">
      <c r="F1239" s="265"/>
      <c r="Q1239" s="414"/>
    </row>
    <row r="1240" spans="1:17" x14ac:dyDescent="0.25">
      <c r="F1240" s="265"/>
      <c r="Q1240" s="414"/>
    </row>
    <row r="1241" spans="1:17" x14ac:dyDescent="0.25">
      <c r="F1241" s="265"/>
      <c r="Q1241" s="414"/>
    </row>
    <row r="1242" spans="1:17" x14ac:dyDescent="0.25">
      <c r="F1242" s="265"/>
      <c r="Q1242" s="414"/>
    </row>
    <row r="1243" spans="1:17" x14ac:dyDescent="0.25">
      <c r="B1243" s="246"/>
      <c r="D1243" s="242"/>
      <c r="E1243" s="242"/>
      <c r="F1243" s="265"/>
      <c r="Q1243" s="414"/>
    </row>
    <row r="1244" spans="1:17" x14ac:dyDescent="0.25">
      <c r="B1244" s="246"/>
      <c r="D1244" s="224"/>
      <c r="E1244" s="224"/>
      <c r="F1244" s="224"/>
      <c r="Q1244" s="414"/>
    </row>
    <row r="1245" spans="1:17" x14ac:dyDescent="0.25">
      <c r="A1245" s="266"/>
      <c r="B1245" s="241"/>
      <c r="C1245" s="241"/>
      <c r="D1245" s="275"/>
      <c r="E1245" s="275"/>
      <c r="F1245" s="241"/>
      <c r="Q1245" s="414"/>
    </row>
    <row r="1246" spans="1:17" x14ac:dyDescent="0.25">
      <c r="A1246" s="266"/>
      <c r="B1246" s="277"/>
      <c r="C1246" s="374"/>
      <c r="D1246" s="301"/>
      <c r="E1246" s="302"/>
      <c r="F1246" s="273"/>
      <c r="Q1246" s="414"/>
    </row>
    <row r="1247" spans="1:17" x14ac:dyDescent="0.25">
      <c r="B1247" s="241"/>
      <c r="E1247" s="268"/>
      <c r="F1247" s="274"/>
      <c r="Q1247" s="414"/>
    </row>
    <row r="1248" spans="1:17" x14ac:dyDescent="0.25">
      <c r="B1248" s="227"/>
      <c r="F1248" s="265"/>
      <c r="Q1248" s="414"/>
    </row>
    <row r="1249" spans="2:17" x14ac:dyDescent="0.25">
      <c r="B1249" s="227"/>
      <c r="F1249" s="265"/>
      <c r="Q1249" s="414"/>
    </row>
    <row r="1250" spans="2:17" x14ac:dyDescent="0.25">
      <c r="B1250" s="227"/>
      <c r="F1250" s="265"/>
      <c r="Q1250" s="414"/>
    </row>
    <row r="1251" spans="2:17" x14ac:dyDescent="0.25">
      <c r="B1251" s="227"/>
      <c r="F1251" s="265"/>
      <c r="Q1251" s="414"/>
    </row>
    <row r="1252" spans="2:17" x14ac:dyDescent="0.25">
      <c r="B1252" s="227"/>
      <c r="F1252" s="265"/>
      <c r="Q1252" s="414"/>
    </row>
    <row r="1253" spans="2:17" x14ac:dyDescent="0.25">
      <c r="B1253" s="227"/>
      <c r="F1253" s="265"/>
      <c r="Q1253" s="414"/>
    </row>
    <row r="1254" spans="2:17" x14ac:dyDescent="0.25">
      <c r="B1254" s="241"/>
      <c r="F1254" s="274"/>
      <c r="Q1254" s="414"/>
    </row>
    <row r="1255" spans="2:17" x14ac:dyDescent="0.25">
      <c r="B1255" s="227"/>
      <c r="F1255" s="265"/>
      <c r="Q1255" s="414"/>
    </row>
    <row r="1256" spans="2:17" x14ac:dyDescent="0.25">
      <c r="B1256" s="227"/>
      <c r="F1256" s="265"/>
      <c r="Q1256" s="414"/>
    </row>
    <row r="1257" spans="2:17" x14ac:dyDescent="0.25">
      <c r="B1257" s="227"/>
      <c r="F1257" s="265"/>
      <c r="Q1257" s="414"/>
    </row>
    <row r="1258" spans="2:17" x14ac:dyDescent="0.25">
      <c r="B1258" s="227"/>
      <c r="F1258" s="265"/>
      <c r="Q1258" s="414"/>
    </row>
    <row r="1259" spans="2:17" x14ac:dyDescent="0.25">
      <c r="B1259" s="227"/>
      <c r="F1259" s="265"/>
      <c r="Q1259" s="414"/>
    </row>
    <row r="1260" spans="2:17" x14ac:dyDescent="0.25">
      <c r="B1260" s="227"/>
      <c r="F1260" s="265"/>
      <c r="Q1260" s="414"/>
    </row>
    <row r="1261" spans="2:17" x14ac:dyDescent="0.25">
      <c r="B1261" s="241"/>
      <c r="F1261" s="274"/>
      <c r="Q1261" s="414"/>
    </row>
    <row r="1262" spans="2:17" x14ac:dyDescent="0.25">
      <c r="B1262" s="227"/>
      <c r="F1262" s="265"/>
      <c r="Q1262" s="414"/>
    </row>
    <row r="1263" spans="2:17" x14ac:dyDescent="0.25">
      <c r="B1263" s="227"/>
      <c r="F1263" s="265"/>
      <c r="Q1263" s="414"/>
    </row>
    <row r="1264" spans="2:17" x14ac:dyDescent="0.25">
      <c r="B1264" s="227"/>
      <c r="F1264" s="265"/>
      <c r="Q1264" s="414"/>
    </row>
    <row r="1265" spans="2:17" x14ac:dyDescent="0.25">
      <c r="B1265" s="227"/>
      <c r="F1265" s="265"/>
      <c r="Q1265" s="414"/>
    </row>
    <row r="1266" spans="2:17" x14ac:dyDescent="0.25">
      <c r="B1266" s="227"/>
      <c r="F1266" s="265"/>
      <c r="Q1266" s="414"/>
    </row>
    <row r="1267" spans="2:17" x14ac:dyDescent="0.25">
      <c r="B1267" s="227"/>
      <c r="F1267" s="265"/>
      <c r="Q1267" s="414"/>
    </row>
    <row r="1268" spans="2:17" x14ac:dyDescent="0.25">
      <c r="B1268" s="241"/>
      <c r="F1268" s="274"/>
      <c r="Q1268" s="414"/>
    </row>
    <row r="1269" spans="2:17" x14ac:dyDescent="0.25">
      <c r="B1269" s="227"/>
      <c r="F1269" s="265"/>
      <c r="Q1269" s="414"/>
    </row>
    <row r="1270" spans="2:17" x14ac:dyDescent="0.25">
      <c r="B1270" s="227"/>
      <c r="F1270" s="265"/>
      <c r="Q1270" s="414"/>
    </row>
    <row r="1271" spans="2:17" x14ac:dyDescent="0.25">
      <c r="B1271" s="227"/>
      <c r="F1271" s="265"/>
      <c r="Q1271" s="414"/>
    </row>
    <row r="1272" spans="2:17" x14ac:dyDescent="0.25">
      <c r="B1272" s="227"/>
      <c r="F1272" s="265"/>
      <c r="Q1272" s="414"/>
    </row>
    <row r="1273" spans="2:17" x14ac:dyDescent="0.25">
      <c r="B1273" s="227"/>
      <c r="F1273" s="265"/>
      <c r="Q1273" s="414"/>
    </row>
    <row r="1274" spans="2:17" x14ac:dyDescent="0.25">
      <c r="B1274" s="227"/>
      <c r="F1274" s="265"/>
      <c r="Q1274" s="414"/>
    </row>
    <row r="1275" spans="2:17" x14ac:dyDescent="0.25">
      <c r="B1275" s="241"/>
      <c r="F1275" s="274"/>
      <c r="Q1275" s="414"/>
    </row>
    <row r="1276" spans="2:17" x14ac:dyDescent="0.25">
      <c r="B1276" s="227"/>
      <c r="F1276" s="265"/>
      <c r="Q1276" s="414"/>
    </row>
    <row r="1277" spans="2:17" x14ac:dyDescent="0.25">
      <c r="B1277" s="227"/>
      <c r="F1277" s="265"/>
      <c r="Q1277" s="414"/>
    </row>
    <row r="1278" spans="2:17" x14ac:dyDescent="0.25">
      <c r="B1278" s="227"/>
      <c r="F1278" s="265"/>
      <c r="Q1278" s="414"/>
    </row>
    <row r="1279" spans="2:17" x14ac:dyDescent="0.25">
      <c r="B1279" s="241"/>
      <c r="F1279" s="274"/>
      <c r="Q1279" s="414"/>
    </row>
    <row r="1280" spans="2:17" x14ac:dyDescent="0.25">
      <c r="B1280" s="227"/>
      <c r="F1280" s="265"/>
      <c r="Q1280" s="414"/>
    </row>
    <row r="1281" spans="1:17" x14ac:dyDescent="0.25">
      <c r="B1281" s="227"/>
      <c r="F1281" s="265"/>
      <c r="Q1281" s="414"/>
    </row>
    <row r="1282" spans="1:17" x14ac:dyDescent="0.25">
      <c r="B1282" s="241"/>
      <c r="F1282" s="274"/>
      <c r="Q1282" s="414"/>
    </row>
    <row r="1283" spans="1:17" x14ac:dyDescent="0.25">
      <c r="B1283" s="227"/>
      <c r="F1283" s="265"/>
      <c r="Q1283" s="414"/>
    </row>
    <row r="1284" spans="1:17" x14ac:dyDescent="0.25">
      <c r="B1284" s="227"/>
      <c r="F1284" s="265"/>
      <c r="Q1284" s="414"/>
    </row>
    <row r="1285" spans="1:17" x14ac:dyDescent="0.25">
      <c r="B1285" s="227"/>
      <c r="F1285" s="265"/>
      <c r="Q1285" s="414"/>
    </row>
    <row r="1286" spans="1:17" x14ac:dyDescent="0.25">
      <c r="B1286" s="227"/>
      <c r="F1286" s="265"/>
      <c r="Q1286" s="414"/>
    </row>
    <row r="1287" spans="1:17" x14ac:dyDescent="0.25">
      <c r="B1287" s="227"/>
      <c r="F1287" s="265"/>
      <c r="Q1287" s="414"/>
    </row>
    <row r="1288" spans="1:17" x14ac:dyDescent="0.25">
      <c r="B1288" s="227"/>
      <c r="F1288" s="265"/>
      <c r="Q1288" s="414"/>
    </row>
    <row r="1289" spans="1:17" x14ac:dyDescent="0.25">
      <c r="B1289" s="227"/>
      <c r="E1289" s="268"/>
      <c r="F1289" s="265"/>
      <c r="Q1289" s="414"/>
    </row>
    <row r="1290" spans="1:17" x14ac:dyDescent="0.25">
      <c r="A1290" s="266"/>
      <c r="B1290" s="246"/>
      <c r="C1290" s="246"/>
      <c r="D1290" s="81"/>
      <c r="E1290" s="81"/>
      <c r="F1290" s="246"/>
      <c r="Q1290" s="414"/>
    </row>
    <row r="1291" spans="1:17" x14ac:dyDescent="0.25">
      <c r="A1291" s="266"/>
      <c r="B1291" s="277"/>
      <c r="C1291" s="374"/>
      <c r="D1291" s="301"/>
      <c r="E1291" s="302"/>
      <c r="F1291" s="273"/>
      <c r="Q1291" s="414"/>
    </row>
    <row r="1292" spans="1:17" x14ac:dyDescent="0.25">
      <c r="B1292" s="241"/>
      <c r="E1292" s="263"/>
      <c r="F1292" s="269"/>
      <c r="Q1292" s="414"/>
    </row>
    <row r="1293" spans="1:17" x14ac:dyDescent="0.25">
      <c r="B1293" s="241"/>
      <c r="F1293" s="265"/>
      <c r="Q1293" s="414"/>
    </row>
    <row r="1294" spans="1:17" x14ac:dyDescent="0.25">
      <c r="B1294" s="241"/>
      <c r="F1294" s="265"/>
      <c r="Q1294" s="414"/>
    </row>
    <row r="1295" spans="1:17" x14ac:dyDescent="0.25">
      <c r="B1295" s="241"/>
      <c r="F1295" s="265"/>
      <c r="Q1295" s="414"/>
    </row>
    <row r="1296" spans="1:17" x14ac:dyDescent="0.25">
      <c r="B1296" s="241"/>
      <c r="F1296" s="265"/>
      <c r="Q1296" s="414"/>
    </row>
    <row r="1297" spans="2:17" x14ac:dyDescent="0.25">
      <c r="B1297" s="241"/>
      <c r="F1297" s="265"/>
      <c r="Q1297" s="414"/>
    </row>
    <row r="1298" spans="2:17" x14ac:dyDescent="0.25">
      <c r="B1298" s="241"/>
      <c r="F1298" s="265"/>
      <c r="Q1298" s="414"/>
    </row>
    <row r="1299" spans="2:17" x14ac:dyDescent="0.25">
      <c r="B1299" s="241"/>
      <c r="F1299" s="265"/>
      <c r="Q1299" s="414"/>
    </row>
    <row r="1300" spans="2:17" x14ac:dyDescent="0.25">
      <c r="B1300" s="241"/>
      <c r="F1300" s="265"/>
      <c r="Q1300" s="414"/>
    </row>
    <row r="1301" spans="2:17" x14ac:dyDescent="0.25">
      <c r="B1301" s="241"/>
      <c r="F1301" s="265"/>
      <c r="Q1301" s="414"/>
    </row>
    <row r="1302" spans="2:17" x14ac:dyDescent="0.25">
      <c r="B1302" s="241"/>
      <c r="F1302" s="265"/>
      <c r="Q1302" s="414"/>
    </row>
    <row r="1303" spans="2:17" x14ac:dyDescent="0.25">
      <c r="B1303" s="241"/>
      <c r="F1303" s="265"/>
      <c r="Q1303" s="414"/>
    </row>
    <row r="1304" spans="2:17" x14ac:dyDescent="0.25">
      <c r="B1304" s="241"/>
      <c r="F1304" s="265"/>
      <c r="Q1304" s="414"/>
    </row>
    <row r="1305" spans="2:17" x14ac:dyDescent="0.25">
      <c r="B1305" s="241"/>
      <c r="F1305" s="265"/>
      <c r="Q1305" s="414"/>
    </row>
    <row r="1306" spans="2:17" x14ac:dyDescent="0.25">
      <c r="B1306" s="241"/>
      <c r="F1306" s="265"/>
      <c r="Q1306" s="414"/>
    </row>
    <row r="1307" spans="2:17" x14ac:dyDescent="0.25">
      <c r="B1307" s="241"/>
      <c r="F1307" s="265"/>
      <c r="Q1307" s="414"/>
    </row>
    <row r="1308" spans="2:17" x14ac:dyDescent="0.25">
      <c r="B1308" s="241"/>
      <c r="F1308" s="265"/>
      <c r="Q1308" s="414"/>
    </row>
    <row r="1309" spans="2:17" x14ac:dyDescent="0.25">
      <c r="B1309" s="241"/>
      <c r="F1309" s="265"/>
      <c r="Q1309" s="414"/>
    </row>
    <row r="1310" spans="2:17" x14ac:dyDescent="0.25">
      <c r="B1310" s="241"/>
      <c r="F1310" s="265"/>
      <c r="Q1310" s="414"/>
    </row>
    <row r="1311" spans="2:17" x14ac:dyDescent="0.25">
      <c r="B1311" s="241"/>
      <c r="F1311" s="265"/>
      <c r="Q1311" s="414"/>
    </row>
    <row r="1312" spans="2:17" x14ac:dyDescent="0.25">
      <c r="B1312" s="241"/>
      <c r="F1312" s="265"/>
      <c r="Q1312" s="414"/>
    </row>
    <row r="1313" spans="1:17" x14ac:dyDescent="0.25">
      <c r="B1313" s="241"/>
      <c r="F1313" s="265"/>
      <c r="Q1313" s="414"/>
    </row>
    <row r="1314" spans="1:17" x14ac:dyDescent="0.25">
      <c r="B1314" s="241"/>
      <c r="F1314" s="265"/>
      <c r="Q1314" s="414"/>
    </row>
    <row r="1315" spans="1:17" x14ac:dyDescent="0.25">
      <c r="B1315" s="241"/>
      <c r="F1315" s="265"/>
      <c r="Q1315" s="414"/>
    </row>
    <row r="1316" spans="1:17" x14ac:dyDescent="0.25">
      <c r="B1316" s="241"/>
      <c r="E1316" s="263"/>
      <c r="F1316" s="265"/>
      <c r="Q1316" s="414"/>
    </row>
    <row r="1317" spans="1:17" x14ac:dyDescent="0.25">
      <c r="A1317" s="266"/>
      <c r="B1317" s="246"/>
      <c r="C1317" s="246"/>
      <c r="D1317" s="81"/>
      <c r="E1317" s="81"/>
      <c r="F1317" s="246"/>
      <c r="Q1317" s="414"/>
    </row>
    <row r="1318" spans="1:17" x14ac:dyDescent="0.25">
      <c r="A1318" s="266"/>
      <c r="B1318" s="277"/>
      <c r="C1318" s="374"/>
      <c r="D1318" s="301"/>
      <c r="E1318" s="302"/>
      <c r="F1318" s="273"/>
      <c r="Q1318" s="414"/>
    </row>
    <row r="1319" spans="1:17" x14ac:dyDescent="0.25">
      <c r="A1319" s="266"/>
      <c r="B1319" s="277"/>
      <c r="C1319" s="253"/>
      <c r="D1319" s="248"/>
      <c r="E1319" s="248"/>
      <c r="F1319" s="277"/>
      <c r="Q1319" s="414"/>
    </row>
    <row r="1320" spans="1:17" x14ac:dyDescent="0.25">
      <c r="C1320" s="239"/>
      <c r="F1320" s="262"/>
      <c r="Q1320" s="414"/>
    </row>
    <row r="1321" spans="1:17" x14ac:dyDescent="0.25">
      <c r="C1321" s="239"/>
      <c r="F1321" s="262"/>
      <c r="Q1321" s="414"/>
    </row>
    <row r="1322" spans="1:17" x14ac:dyDescent="0.25">
      <c r="C1322" s="239"/>
      <c r="F1322" s="262"/>
      <c r="Q1322" s="414"/>
    </row>
    <row r="1323" spans="1:17" x14ac:dyDescent="0.25">
      <c r="C1323" s="239"/>
      <c r="F1323" s="262"/>
      <c r="Q1323" s="414"/>
    </row>
    <row r="1324" spans="1:17" x14ac:dyDescent="0.25">
      <c r="C1324" s="239"/>
      <c r="F1324" s="262"/>
      <c r="Q1324" s="414"/>
    </row>
    <row r="1325" spans="1:17" x14ac:dyDescent="0.25">
      <c r="C1325" s="239"/>
      <c r="F1325" s="262"/>
      <c r="Q1325" s="414"/>
    </row>
    <row r="1326" spans="1:17" x14ac:dyDescent="0.25">
      <c r="C1326" s="239"/>
      <c r="F1326" s="262"/>
      <c r="Q1326" s="414"/>
    </row>
    <row r="1327" spans="1:17" x14ac:dyDescent="0.25">
      <c r="C1327" s="239"/>
      <c r="F1327" s="262"/>
      <c r="Q1327" s="414"/>
    </row>
    <row r="1328" spans="1:17" x14ac:dyDescent="0.25">
      <c r="C1328" s="239"/>
      <c r="F1328" s="262"/>
      <c r="Q1328" s="414"/>
    </row>
    <row r="1329" spans="1:17" x14ac:dyDescent="0.25">
      <c r="B1329" s="227"/>
      <c r="C1329" s="239"/>
      <c r="F1329" s="262"/>
      <c r="Q1329" s="414"/>
    </row>
    <row r="1330" spans="1:17" x14ac:dyDescent="0.25">
      <c r="B1330" s="227"/>
      <c r="C1330" s="239"/>
      <c r="F1330" s="262"/>
      <c r="Q1330" s="414"/>
    </row>
    <row r="1331" spans="1:17" x14ac:dyDescent="0.25">
      <c r="B1331" s="227"/>
      <c r="C1331" s="239"/>
      <c r="F1331" s="262"/>
      <c r="Q1331" s="414"/>
    </row>
    <row r="1332" spans="1:17" x14ac:dyDescent="0.25">
      <c r="B1332" s="227"/>
      <c r="C1332" s="239"/>
      <c r="F1332" s="262"/>
      <c r="Q1332" s="414"/>
    </row>
    <row r="1333" spans="1:17" x14ac:dyDescent="0.25">
      <c r="B1333" s="264"/>
      <c r="C1333" s="239"/>
      <c r="F1333" s="262"/>
      <c r="Q1333" s="414"/>
    </row>
    <row r="1334" spans="1:17" x14ac:dyDescent="0.25">
      <c r="B1334" s="264"/>
      <c r="C1334" s="239"/>
      <c r="F1334" s="262"/>
      <c r="Q1334" s="414"/>
    </row>
    <row r="1335" spans="1:17" x14ac:dyDescent="0.25">
      <c r="A1335" s="266"/>
      <c r="B1335" s="225"/>
      <c r="C1335" s="253"/>
      <c r="F1335" s="273"/>
      <c r="Q1335" s="414"/>
    </row>
    <row r="1336" spans="1:17" x14ac:dyDescent="0.25">
      <c r="C1336" s="239"/>
      <c r="F1336" s="262"/>
      <c r="Q1336" s="414"/>
    </row>
    <row r="1337" spans="1:17" x14ac:dyDescent="0.25">
      <c r="C1337" s="226"/>
      <c r="F1337" s="262"/>
      <c r="Q1337" s="414"/>
    </row>
    <row r="1338" spans="1:17" x14ac:dyDescent="0.25">
      <c r="C1338" s="226"/>
      <c r="F1338" s="262"/>
      <c r="Q1338" s="414"/>
    </row>
    <row r="1339" spans="1:17" x14ac:dyDescent="0.25">
      <c r="C1339" s="226"/>
      <c r="F1339" s="262"/>
      <c r="Q1339" s="414"/>
    </row>
    <row r="1340" spans="1:17" x14ac:dyDescent="0.25">
      <c r="C1340" s="226"/>
      <c r="F1340" s="262"/>
      <c r="Q1340" s="414"/>
    </row>
    <row r="1341" spans="1:17" x14ac:dyDescent="0.25">
      <c r="C1341" s="226"/>
      <c r="F1341" s="262"/>
      <c r="Q1341" s="414"/>
    </row>
    <row r="1342" spans="1:17" x14ac:dyDescent="0.25">
      <c r="C1342" s="226"/>
      <c r="F1342" s="262"/>
      <c r="Q1342" s="414"/>
    </row>
    <row r="1343" spans="1:17" x14ac:dyDescent="0.25">
      <c r="C1343" s="226"/>
      <c r="F1343" s="262"/>
      <c r="Q1343" s="414"/>
    </row>
    <row r="1344" spans="1:17" x14ac:dyDescent="0.25">
      <c r="C1344" s="226"/>
      <c r="F1344" s="262"/>
      <c r="Q1344" s="414"/>
    </row>
    <row r="1345" spans="1:17" x14ac:dyDescent="0.25">
      <c r="B1345" s="227"/>
      <c r="C1345" s="226"/>
      <c r="F1345" s="262"/>
      <c r="Q1345" s="414"/>
    </row>
    <row r="1346" spans="1:17" x14ac:dyDescent="0.25">
      <c r="A1346" s="266"/>
      <c r="B1346" s="241"/>
      <c r="C1346" s="266"/>
      <c r="F1346" s="273"/>
      <c r="Q1346" s="414"/>
    </row>
    <row r="1347" spans="1:17" x14ac:dyDescent="0.25">
      <c r="C1347" s="239"/>
      <c r="F1347" s="262"/>
      <c r="Q1347" s="414"/>
    </row>
    <row r="1348" spans="1:17" x14ac:dyDescent="0.25">
      <c r="C1348" s="226"/>
      <c r="F1348" s="262"/>
      <c r="Q1348" s="414"/>
    </row>
    <row r="1349" spans="1:17" x14ac:dyDescent="0.25">
      <c r="C1349" s="226"/>
      <c r="F1349" s="262"/>
      <c r="Q1349" s="414"/>
    </row>
    <row r="1350" spans="1:17" x14ac:dyDescent="0.25">
      <c r="C1350" s="226"/>
      <c r="F1350" s="262"/>
      <c r="Q1350" s="414"/>
    </row>
    <row r="1351" spans="1:17" x14ac:dyDescent="0.25">
      <c r="C1351" s="226"/>
      <c r="F1351" s="262"/>
      <c r="Q1351" s="414"/>
    </row>
    <row r="1352" spans="1:17" x14ac:dyDescent="0.25">
      <c r="C1352" s="226"/>
      <c r="F1352" s="262"/>
      <c r="Q1352" s="414"/>
    </row>
    <row r="1353" spans="1:17" x14ac:dyDescent="0.25">
      <c r="C1353" s="226"/>
      <c r="F1353" s="262"/>
      <c r="Q1353" s="414"/>
    </row>
    <row r="1354" spans="1:17" x14ac:dyDescent="0.25">
      <c r="C1354" s="226"/>
      <c r="F1354" s="262"/>
      <c r="Q1354" s="414"/>
    </row>
    <row r="1355" spans="1:17" x14ac:dyDescent="0.25">
      <c r="C1355" s="226"/>
      <c r="F1355" s="262"/>
      <c r="Q1355" s="414"/>
    </row>
    <row r="1356" spans="1:17" x14ac:dyDescent="0.25">
      <c r="B1356" s="227"/>
      <c r="C1356" s="226"/>
      <c r="F1356" s="262"/>
      <c r="Q1356" s="414"/>
    </row>
    <row r="1357" spans="1:17" x14ac:dyDescent="0.25">
      <c r="A1357" s="266"/>
      <c r="B1357" s="241"/>
      <c r="C1357" s="226"/>
      <c r="F1357" s="262"/>
      <c r="Q1357" s="414"/>
    </row>
    <row r="1358" spans="1:17" x14ac:dyDescent="0.25">
      <c r="B1358" s="227"/>
      <c r="C1358" s="226"/>
      <c r="F1358" s="262"/>
      <c r="Q1358" s="414"/>
    </row>
    <row r="1359" spans="1:17" x14ac:dyDescent="0.25">
      <c r="B1359" s="227"/>
      <c r="C1359" s="226"/>
      <c r="F1359" s="262"/>
      <c r="Q1359" s="414"/>
    </row>
    <row r="1360" spans="1:17" x14ac:dyDescent="0.25">
      <c r="B1360" s="227"/>
      <c r="C1360" s="226"/>
      <c r="F1360" s="262"/>
      <c r="Q1360" s="414"/>
    </row>
    <row r="1361" spans="1:17" x14ac:dyDescent="0.25">
      <c r="B1361" s="227"/>
      <c r="C1361" s="226"/>
      <c r="F1361" s="262"/>
      <c r="Q1361" s="414"/>
    </row>
    <row r="1362" spans="1:17" x14ac:dyDescent="0.25">
      <c r="B1362" s="227"/>
      <c r="C1362" s="226"/>
      <c r="F1362" s="262"/>
      <c r="Q1362" s="414"/>
    </row>
    <row r="1363" spans="1:17" x14ac:dyDescent="0.25">
      <c r="B1363" s="227"/>
      <c r="C1363" s="226"/>
      <c r="F1363" s="262"/>
      <c r="Q1363" s="414"/>
    </row>
    <row r="1364" spans="1:17" x14ac:dyDescent="0.25">
      <c r="B1364" s="227"/>
      <c r="C1364" s="226"/>
      <c r="F1364" s="262"/>
      <c r="Q1364" s="414"/>
    </row>
    <row r="1365" spans="1:17" x14ac:dyDescent="0.25">
      <c r="A1365" s="266"/>
      <c r="B1365" s="241"/>
      <c r="C1365" s="266"/>
      <c r="F1365" s="313"/>
      <c r="Q1365" s="414"/>
    </row>
    <row r="1366" spans="1:17" x14ac:dyDescent="0.25">
      <c r="B1366" s="227"/>
      <c r="C1366" s="226"/>
      <c r="F1366" s="262"/>
      <c r="Q1366" s="414"/>
    </row>
    <row r="1367" spans="1:17" x14ac:dyDescent="0.25">
      <c r="B1367" s="227"/>
      <c r="C1367" s="226"/>
      <c r="F1367" s="262"/>
      <c r="Q1367" s="414"/>
    </row>
    <row r="1368" spans="1:17" x14ac:dyDescent="0.25">
      <c r="B1368" s="227"/>
      <c r="C1368" s="226"/>
      <c r="F1368" s="262"/>
      <c r="Q1368" s="414"/>
    </row>
    <row r="1369" spans="1:17" x14ac:dyDescent="0.25">
      <c r="B1369" s="227"/>
      <c r="C1369" s="226"/>
      <c r="F1369" s="262"/>
      <c r="Q1369" s="414"/>
    </row>
    <row r="1370" spans="1:17" x14ac:dyDescent="0.25">
      <c r="B1370" s="227"/>
      <c r="C1370" s="226"/>
      <c r="F1370" s="262"/>
      <c r="Q1370" s="414"/>
    </row>
    <row r="1371" spans="1:17" x14ac:dyDescent="0.25">
      <c r="B1371" s="227"/>
      <c r="C1371" s="226"/>
      <c r="F1371" s="262"/>
      <c r="Q1371" s="414"/>
    </row>
    <row r="1372" spans="1:17" x14ac:dyDescent="0.25">
      <c r="B1372" s="227"/>
      <c r="C1372" s="226"/>
      <c r="F1372" s="262"/>
      <c r="Q1372" s="414"/>
    </row>
    <row r="1373" spans="1:17" x14ac:dyDescent="0.25">
      <c r="B1373" s="227"/>
      <c r="C1373" s="226"/>
      <c r="F1373" s="262"/>
      <c r="Q1373" s="414"/>
    </row>
    <row r="1374" spans="1:17" x14ac:dyDescent="0.25">
      <c r="B1374" s="227"/>
      <c r="C1374" s="226"/>
      <c r="F1374" s="262"/>
      <c r="Q1374" s="414"/>
    </row>
    <row r="1375" spans="1:17" x14ac:dyDescent="0.25">
      <c r="A1375" s="266"/>
      <c r="B1375" s="241"/>
      <c r="C1375" s="266"/>
      <c r="F1375" s="313"/>
      <c r="Q1375" s="414"/>
    </row>
    <row r="1376" spans="1:17" x14ac:dyDescent="0.25">
      <c r="B1376" s="227"/>
      <c r="C1376" s="226"/>
      <c r="F1376" s="262"/>
      <c r="Q1376" s="414"/>
    </row>
    <row r="1377" spans="1:17" x14ac:dyDescent="0.25">
      <c r="B1377" s="227"/>
      <c r="C1377" s="226"/>
      <c r="F1377" s="262"/>
      <c r="Q1377" s="414"/>
    </row>
    <row r="1378" spans="1:17" x14ac:dyDescent="0.25">
      <c r="B1378" s="227"/>
      <c r="C1378" s="226"/>
      <c r="F1378" s="262"/>
      <c r="Q1378" s="414"/>
    </row>
    <row r="1379" spans="1:17" x14ac:dyDescent="0.25">
      <c r="B1379" s="227"/>
      <c r="C1379" s="226"/>
      <c r="F1379" s="262"/>
      <c r="Q1379" s="414"/>
    </row>
    <row r="1380" spans="1:17" x14ac:dyDescent="0.25">
      <c r="B1380" s="227"/>
      <c r="C1380" s="226"/>
      <c r="F1380" s="262"/>
      <c r="Q1380" s="414"/>
    </row>
    <row r="1381" spans="1:17" x14ac:dyDescent="0.25">
      <c r="B1381" s="227"/>
      <c r="C1381" s="226"/>
      <c r="F1381" s="262"/>
      <c r="Q1381" s="414"/>
    </row>
    <row r="1382" spans="1:17" x14ac:dyDescent="0.25">
      <c r="B1382" s="227"/>
      <c r="C1382" s="226"/>
      <c r="F1382" s="262"/>
      <c r="Q1382" s="414"/>
    </row>
    <row r="1383" spans="1:17" x14ac:dyDescent="0.25">
      <c r="B1383" s="227"/>
      <c r="C1383" s="226"/>
      <c r="F1383" s="262"/>
      <c r="Q1383" s="414"/>
    </row>
    <row r="1384" spans="1:17" x14ac:dyDescent="0.25">
      <c r="B1384" s="227"/>
      <c r="C1384" s="226"/>
      <c r="F1384" s="262"/>
      <c r="Q1384" s="414"/>
    </row>
    <row r="1385" spans="1:17" x14ac:dyDescent="0.25">
      <c r="B1385" s="227"/>
      <c r="C1385" s="226"/>
      <c r="F1385" s="262"/>
      <c r="Q1385" s="414"/>
    </row>
    <row r="1386" spans="1:17" x14ac:dyDescent="0.25">
      <c r="A1386" s="266"/>
      <c r="B1386" s="241"/>
      <c r="C1386" s="266"/>
      <c r="F1386" s="313"/>
      <c r="Q1386" s="414"/>
    </row>
    <row r="1387" spans="1:17" x14ac:dyDescent="0.25">
      <c r="B1387" s="227"/>
      <c r="C1387" s="226"/>
      <c r="F1387" s="262"/>
      <c r="Q1387" s="414"/>
    </row>
    <row r="1388" spans="1:17" x14ac:dyDescent="0.25">
      <c r="B1388" s="227"/>
      <c r="C1388" s="226"/>
      <c r="F1388" s="262"/>
      <c r="Q1388" s="414"/>
    </row>
    <row r="1389" spans="1:17" x14ac:dyDescent="0.25">
      <c r="B1389" s="227"/>
      <c r="C1389" s="226"/>
      <c r="F1389" s="262"/>
      <c r="Q1389" s="414"/>
    </row>
    <row r="1390" spans="1:17" x14ac:dyDescent="0.25">
      <c r="B1390" s="227"/>
      <c r="C1390" s="226"/>
      <c r="F1390" s="262"/>
      <c r="Q1390" s="414"/>
    </row>
    <row r="1391" spans="1:17" x14ac:dyDescent="0.25">
      <c r="B1391" s="227"/>
      <c r="C1391" s="226"/>
      <c r="F1391" s="262"/>
      <c r="Q1391" s="414"/>
    </row>
    <row r="1392" spans="1:17" x14ac:dyDescent="0.25">
      <c r="B1392" s="227"/>
      <c r="C1392" s="226"/>
      <c r="F1392" s="262"/>
      <c r="Q1392" s="414"/>
    </row>
    <row r="1393" spans="1:17" x14ac:dyDescent="0.25">
      <c r="B1393" s="227"/>
      <c r="C1393" s="226"/>
      <c r="F1393" s="262"/>
      <c r="Q1393" s="414"/>
    </row>
    <row r="1394" spans="1:17" x14ac:dyDescent="0.25">
      <c r="B1394" s="227"/>
      <c r="C1394" s="226"/>
      <c r="F1394" s="262"/>
      <c r="Q1394" s="414"/>
    </row>
    <row r="1395" spans="1:17" x14ac:dyDescent="0.25">
      <c r="B1395" s="227"/>
      <c r="C1395" s="226"/>
      <c r="F1395" s="262"/>
      <c r="Q1395" s="414"/>
    </row>
    <row r="1396" spans="1:17" x14ac:dyDescent="0.25">
      <c r="A1396" s="266"/>
      <c r="B1396" s="241"/>
      <c r="C1396" s="266"/>
      <c r="F1396" s="313"/>
      <c r="Q1396" s="414"/>
    </row>
    <row r="1397" spans="1:17" x14ac:dyDescent="0.25">
      <c r="B1397" s="227"/>
      <c r="C1397" s="226"/>
      <c r="F1397" s="262"/>
      <c r="Q1397" s="414"/>
    </row>
    <row r="1398" spans="1:17" x14ac:dyDescent="0.25">
      <c r="B1398" s="227"/>
      <c r="C1398" s="226"/>
      <c r="F1398" s="262"/>
      <c r="Q1398" s="414"/>
    </row>
    <row r="1399" spans="1:17" x14ac:dyDescent="0.25">
      <c r="B1399" s="227"/>
      <c r="C1399" s="226"/>
      <c r="F1399" s="262"/>
      <c r="Q1399" s="414"/>
    </row>
    <row r="1400" spans="1:17" x14ac:dyDescent="0.25">
      <c r="B1400" s="227"/>
      <c r="C1400" s="226"/>
      <c r="F1400" s="262"/>
      <c r="Q1400" s="414"/>
    </row>
    <row r="1401" spans="1:17" x14ac:dyDescent="0.25">
      <c r="B1401" s="227"/>
      <c r="C1401" s="226"/>
      <c r="F1401" s="262"/>
      <c r="Q1401" s="414"/>
    </row>
    <row r="1402" spans="1:17" x14ac:dyDescent="0.25">
      <c r="B1402" s="227"/>
      <c r="C1402" s="226"/>
      <c r="F1402" s="262"/>
      <c r="Q1402" s="414"/>
    </row>
    <row r="1403" spans="1:17" x14ac:dyDescent="0.25">
      <c r="B1403" s="227"/>
      <c r="C1403" s="226"/>
      <c r="F1403" s="262"/>
      <c r="Q1403" s="414"/>
    </row>
    <row r="1404" spans="1:17" x14ac:dyDescent="0.25">
      <c r="A1404" s="266"/>
      <c r="B1404" s="241"/>
      <c r="C1404" s="266"/>
      <c r="F1404" s="313"/>
      <c r="Q1404" s="414"/>
    </row>
    <row r="1405" spans="1:17" x14ac:dyDescent="0.25">
      <c r="B1405" s="227"/>
      <c r="C1405" s="226"/>
      <c r="F1405" s="262"/>
      <c r="Q1405" s="414"/>
    </row>
    <row r="1406" spans="1:17" x14ac:dyDescent="0.25">
      <c r="B1406" s="227"/>
      <c r="C1406" s="226"/>
      <c r="F1406" s="262"/>
      <c r="Q1406" s="414"/>
    </row>
    <row r="1407" spans="1:17" x14ac:dyDescent="0.25">
      <c r="B1407" s="227"/>
      <c r="C1407" s="226"/>
      <c r="F1407" s="262"/>
      <c r="Q1407" s="414"/>
    </row>
    <row r="1408" spans="1:17" x14ac:dyDescent="0.25">
      <c r="B1408" s="227"/>
      <c r="C1408" s="226"/>
      <c r="F1408" s="262"/>
      <c r="Q1408" s="414"/>
    </row>
    <row r="1409" spans="1:17" x14ac:dyDescent="0.25">
      <c r="B1409" s="227"/>
      <c r="C1409" s="226"/>
      <c r="F1409" s="262"/>
      <c r="Q1409" s="414"/>
    </row>
    <row r="1410" spans="1:17" x14ac:dyDescent="0.25">
      <c r="B1410" s="227"/>
      <c r="C1410" s="226"/>
      <c r="F1410" s="262"/>
      <c r="Q1410" s="414"/>
    </row>
    <row r="1411" spans="1:17" x14ac:dyDescent="0.25">
      <c r="B1411" s="227"/>
      <c r="C1411" s="226"/>
      <c r="F1411" s="262"/>
      <c r="Q1411" s="414"/>
    </row>
    <row r="1412" spans="1:17" x14ac:dyDescent="0.25">
      <c r="A1412" s="266"/>
      <c r="B1412" s="241"/>
      <c r="C1412" s="266"/>
      <c r="F1412" s="313"/>
      <c r="Q1412" s="414"/>
    </row>
    <row r="1413" spans="1:17" x14ac:dyDescent="0.25">
      <c r="B1413" s="227"/>
      <c r="C1413" s="226"/>
      <c r="F1413" s="262"/>
      <c r="Q1413" s="414"/>
    </row>
    <row r="1414" spans="1:17" x14ac:dyDescent="0.25">
      <c r="B1414" s="227"/>
      <c r="C1414" s="226"/>
      <c r="F1414" s="262"/>
      <c r="Q1414" s="414"/>
    </row>
    <row r="1415" spans="1:17" x14ac:dyDescent="0.25">
      <c r="A1415" s="266"/>
      <c r="B1415" s="241"/>
      <c r="C1415" s="266"/>
      <c r="F1415" s="313"/>
      <c r="Q1415" s="414"/>
    </row>
    <row r="1416" spans="1:17" x14ac:dyDescent="0.25">
      <c r="B1416" s="227"/>
      <c r="C1416" s="226"/>
      <c r="F1416" s="262"/>
      <c r="Q1416" s="414"/>
    </row>
    <row r="1417" spans="1:17" x14ac:dyDescent="0.25">
      <c r="B1417" s="227"/>
      <c r="C1417" s="226"/>
      <c r="F1417" s="262"/>
      <c r="Q1417" s="414"/>
    </row>
    <row r="1418" spans="1:17" x14ac:dyDescent="0.25">
      <c r="A1418" s="266"/>
      <c r="B1418" s="241"/>
      <c r="C1418" s="266"/>
      <c r="F1418" s="313"/>
      <c r="Q1418" s="414"/>
    </row>
    <row r="1419" spans="1:17" x14ac:dyDescent="0.25">
      <c r="B1419" s="227"/>
      <c r="C1419" s="226"/>
      <c r="F1419" s="262"/>
      <c r="Q1419" s="414"/>
    </row>
    <row r="1420" spans="1:17" x14ac:dyDescent="0.25">
      <c r="B1420" s="227"/>
      <c r="C1420" s="226"/>
      <c r="F1420" s="262"/>
      <c r="Q1420" s="414"/>
    </row>
    <row r="1421" spans="1:17" x14ac:dyDescent="0.25">
      <c r="B1421" s="227"/>
      <c r="C1421" s="226"/>
      <c r="F1421" s="262"/>
      <c r="Q1421" s="414"/>
    </row>
    <row r="1422" spans="1:17" x14ac:dyDescent="0.25">
      <c r="B1422" s="227"/>
      <c r="C1422" s="226"/>
      <c r="F1422" s="262"/>
      <c r="Q1422" s="414"/>
    </row>
    <row r="1423" spans="1:17" x14ac:dyDescent="0.25">
      <c r="B1423" s="227"/>
      <c r="C1423" s="226"/>
      <c r="F1423" s="262"/>
      <c r="Q1423" s="414"/>
    </row>
    <row r="1424" spans="1:17" x14ac:dyDescent="0.25">
      <c r="B1424" s="227"/>
      <c r="C1424" s="226"/>
      <c r="F1424" s="262"/>
      <c r="Q1424" s="414"/>
    </row>
    <row r="1425" spans="1:17" x14ac:dyDescent="0.25">
      <c r="B1425" s="227"/>
      <c r="C1425" s="226"/>
      <c r="F1425" s="262"/>
      <c r="Q1425" s="414"/>
    </row>
    <row r="1426" spans="1:17" x14ac:dyDescent="0.25">
      <c r="B1426" s="227"/>
      <c r="C1426" s="226"/>
      <c r="F1426" s="262"/>
      <c r="Q1426" s="414"/>
    </row>
    <row r="1427" spans="1:17" x14ac:dyDescent="0.25">
      <c r="B1427" s="227"/>
      <c r="C1427" s="226"/>
      <c r="F1427" s="262"/>
      <c r="Q1427" s="414"/>
    </row>
    <row r="1428" spans="1:17" x14ac:dyDescent="0.25">
      <c r="B1428" s="227"/>
      <c r="C1428" s="226"/>
      <c r="F1428" s="262"/>
      <c r="Q1428" s="414"/>
    </row>
    <row r="1429" spans="1:17" x14ac:dyDescent="0.25">
      <c r="B1429" s="227"/>
      <c r="C1429" s="226"/>
      <c r="F1429" s="262"/>
    </row>
    <row r="1430" spans="1:17" x14ac:dyDescent="0.25">
      <c r="A1430" s="266"/>
      <c r="B1430" s="241"/>
      <c r="C1430" s="266"/>
      <c r="F1430" s="313"/>
    </row>
    <row r="1431" spans="1:17" x14ac:dyDescent="0.25">
      <c r="B1431" s="227"/>
      <c r="C1431" s="226"/>
      <c r="F1431" s="262"/>
    </row>
    <row r="1432" spans="1:17" x14ac:dyDescent="0.25">
      <c r="B1432" s="227"/>
      <c r="C1432" s="226"/>
      <c r="F1432" s="262"/>
    </row>
    <row r="1433" spans="1:17" x14ac:dyDescent="0.25">
      <c r="B1433" s="227"/>
      <c r="C1433" s="226"/>
      <c r="F1433" s="262"/>
    </row>
    <row r="1434" spans="1:17" x14ac:dyDescent="0.25">
      <c r="B1434" s="227"/>
      <c r="C1434" s="226"/>
      <c r="F1434" s="262"/>
    </row>
    <row r="1435" spans="1:17" x14ac:dyDescent="0.25">
      <c r="B1435" s="227"/>
      <c r="C1435" s="226"/>
      <c r="F1435" s="262"/>
    </row>
    <row r="1436" spans="1:17" x14ac:dyDescent="0.25">
      <c r="B1436" s="227"/>
      <c r="C1436" s="226"/>
      <c r="F1436" s="262"/>
    </row>
    <row r="1437" spans="1:17" x14ac:dyDescent="0.25">
      <c r="B1437" s="227"/>
      <c r="C1437" s="226"/>
      <c r="F1437" s="262"/>
    </row>
    <row r="1438" spans="1:17" x14ac:dyDescent="0.25">
      <c r="B1438" s="227"/>
      <c r="C1438" s="226"/>
      <c r="F1438" s="262"/>
    </row>
    <row r="1439" spans="1:17" x14ac:dyDescent="0.25">
      <c r="B1439" s="227"/>
      <c r="C1439" s="226"/>
      <c r="F1439" s="262"/>
    </row>
    <row r="1440" spans="1:17" x14ac:dyDescent="0.25">
      <c r="B1440" s="227"/>
      <c r="C1440" s="226"/>
      <c r="F1440" s="262"/>
    </row>
    <row r="1441" spans="1:6" x14ac:dyDescent="0.25">
      <c r="B1441" s="227"/>
      <c r="C1441" s="226"/>
      <c r="F1441" s="262"/>
    </row>
    <row r="1442" spans="1:6" x14ac:dyDescent="0.25">
      <c r="B1442" s="227"/>
      <c r="C1442" s="226"/>
      <c r="F1442" s="262"/>
    </row>
    <row r="1443" spans="1:6" s="414" customFormat="1" x14ac:dyDescent="0.25">
      <c r="A1443" s="266"/>
      <c r="B1443" s="241"/>
      <c r="C1443" s="266"/>
      <c r="D1443" s="261"/>
      <c r="E1443" s="261"/>
      <c r="F1443" s="313"/>
    </row>
    <row r="1444" spans="1:6" s="414" customFormat="1" x14ac:dyDescent="0.25">
      <c r="A1444" s="226"/>
      <c r="B1444" s="227"/>
      <c r="C1444" s="226"/>
      <c r="D1444" s="261"/>
      <c r="E1444" s="261"/>
      <c r="F1444" s="262"/>
    </row>
    <row r="1445" spans="1:6" s="414" customFormat="1" x14ac:dyDescent="0.25">
      <c r="A1445" s="226"/>
      <c r="B1445" s="227"/>
      <c r="C1445" s="226"/>
      <c r="D1445" s="261"/>
      <c r="E1445" s="261"/>
      <c r="F1445" s="262"/>
    </row>
    <row r="1446" spans="1:6" s="414" customFormat="1" x14ac:dyDescent="0.25">
      <c r="A1446" s="226"/>
      <c r="B1446" s="227"/>
      <c r="C1446" s="226"/>
      <c r="D1446" s="261"/>
      <c r="E1446" s="261"/>
      <c r="F1446" s="262"/>
    </row>
    <row r="1447" spans="1:6" s="414" customFormat="1" x14ac:dyDescent="0.25">
      <c r="A1447" s="226"/>
      <c r="B1447" s="227"/>
      <c r="C1447" s="226"/>
      <c r="D1447" s="261"/>
      <c r="E1447" s="261"/>
      <c r="F1447" s="262"/>
    </row>
    <row r="1448" spans="1:6" s="414" customFormat="1" x14ac:dyDescent="0.25">
      <c r="A1448" s="226"/>
      <c r="B1448" s="227"/>
      <c r="C1448" s="226"/>
      <c r="D1448" s="261"/>
      <c r="E1448" s="261"/>
      <c r="F1448" s="262"/>
    </row>
    <row r="1449" spans="1:6" s="414" customFormat="1" x14ac:dyDescent="0.25">
      <c r="A1449" s="226"/>
      <c r="B1449" s="227"/>
      <c r="C1449" s="226"/>
      <c r="D1449" s="261"/>
      <c r="E1449" s="261"/>
      <c r="F1449" s="262"/>
    </row>
    <row r="1450" spans="1:6" s="414" customFormat="1" x14ac:dyDescent="0.25">
      <c r="A1450" s="226"/>
      <c r="B1450" s="227"/>
      <c r="C1450" s="226"/>
      <c r="D1450" s="261"/>
      <c r="E1450" s="261"/>
      <c r="F1450" s="262"/>
    </row>
    <row r="1451" spans="1:6" s="414" customFormat="1" x14ac:dyDescent="0.25">
      <c r="A1451" s="226"/>
      <c r="B1451" s="227"/>
      <c r="C1451" s="226"/>
      <c r="D1451" s="261"/>
      <c r="E1451" s="261"/>
      <c r="F1451" s="262"/>
    </row>
    <row r="1452" spans="1:6" s="414" customFormat="1" x14ac:dyDescent="0.25">
      <c r="A1452" s="226"/>
      <c r="B1452" s="227"/>
      <c r="C1452" s="226"/>
      <c r="D1452" s="261"/>
      <c r="E1452" s="261"/>
      <c r="F1452" s="262"/>
    </row>
    <row r="1453" spans="1:6" s="414" customFormat="1" x14ac:dyDescent="0.25">
      <c r="A1453" s="226"/>
      <c r="B1453" s="227"/>
      <c r="C1453" s="226"/>
      <c r="D1453" s="261"/>
      <c r="E1453" s="261"/>
      <c r="F1453" s="262"/>
    </row>
    <row r="1454" spans="1:6" s="414" customFormat="1" x14ac:dyDescent="0.25">
      <c r="A1454" s="226"/>
      <c r="B1454" s="227"/>
      <c r="C1454" s="226"/>
      <c r="D1454" s="261"/>
      <c r="E1454" s="261"/>
      <c r="F1454" s="262"/>
    </row>
    <row r="1455" spans="1:6" s="414" customFormat="1" x14ac:dyDescent="0.25">
      <c r="A1455" s="226"/>
      <c r="B1455" s="227"/>
      <c r="C1455" s="226"/>
      <c r="D1455" s="261"/>
      <c r="E1455" s="261"/>
      <c r="F1455" s="262"/>
    </row>
    <row r="1456" spans="1:6" s="414" customFormat="1" x14ac:dyDescent="0.25">
      <c r="A1456" s="226"/>
      <c r="B1456" s="227"/>
      <c r="C1456" s="226"/>
      <c r="D1456" s="261"/>
      <c r="E1456" s="261"/>
      <c r="F1456" s="262"/>
    </row>
    <row r="1457" spans="1:6" s="414" customFormat="1" x14ac:dyDescent="0.25">
      <c r="A1457" s="226"/>
      <c r="B1457" s="227"/>
      <c r="C1457" s="226"/>
      <c r="D1457" s="261"/>
      <c r="E1457" s="261"/>
      <c r="F1457" s="262"/>
    </row>
    <row r="1458" spans="1:6" s="414" customFormat="1" x14ac:dyDescent="0.25">
      <c r="A1458" s="226"/>
      <c r="B1458" s="227"/>
      <c r="C1458" s="226"/>
      <c r="D1458" s="261"/>
      <c r="E1458" s="261"/>
      <c r="F1458" s="262"/>
    </row>
    <row r="1459" spans="1:6" s="414" customFormat="1" x14ac:dyDescent="0.25">
      <c r="A1459" s="226"/>
      <c r="B1459" s="227"/>
      <c r="C1459" s="226"/>
      <c r="D1459" s="261"/>
      <c r="E1459" s="261"/>
      <c r="F1459" s="262"/>
    </row>
    <row r="1460" spans="1:6" s="414" customFormat="1" x14ac:dyDescent="0.25">
      <c r="A1460" s="226"/>
      <c r="B1460" s="227"/>
      <c r="C1460" s="226"/>
      <c r="D1460" s="261"/>
      <c r="E1460" s="261"/>
      <c r="F1460" s="262"/>
    </row>
    <row r="1461" spans="1:6" s="414" customFormat="1" x14ac:dyDescent="0.25">
      <c r="A1461" s="226"/>
      <c r="B1461" s="227"/>
      <c r="C1461" s="226"/>
      <c r="D1461" s="261"/>
      <c r="E1461" s="261"/>
      <c r="F1461" s="262"/>
    </row>
    <row r="1462" spans="1:6" s="414" customFormat="1" x14ac:dyDescent="0.25">
      <c r="A1462" s="226"/>
      <c r="B1462" s="227"/>
      <c r="C1462" s="226"/>
      <c r="D1462" s="261"/>
      <c r="E1462" s="261"/>
      <c r="F1462" s="262"/>
    </row>
    <row r="1463" spans="1:6" s="414" customFormat="1" x14ac:dyDescent="0.25">
      <c r="A1463" s="226"/>
      <c r="B1463" s="227"/>
      <c r="C1463" s="226"/>
      <c r="D1463" s="261"/>
      <c r="E1463" s="261"/>
      <c r="F1463" s="262"/>
    </row>
    <row r="1464" spans="1:6" s="414" customFormat="1" x14ac:dyDescent="0.25">
      <c r="A1464" s="226"/>
      <c r="B1464" s="227"/>
      <c r="C1464" s="490"/>
      <c r="D1464" s="228"/>
      <c r="E1464" s="263"/>
      <c r="F1464" s="244"/>
    </row>
    <row r="1465" spans="1:6" s="414" customFormat="1" x14ac:dyDescent="0.25">
      <c r="A1465" s="226"/>
      <c r="B1465" s="244"/>
      <c r="C1465" s="244"/>
      <c r="D1465" s="263"/>
      <c r="E1465" s="263"/>
      <c r="F1465" s="244"/>
    </row>
    <row r="1466" spans="1:6" s="414" customFormat="1" x14ac:dyDescent="0.25">
      <c r="A1466" s="226"/>
      <c r="B1466" s="244"/>
      <c r="C1466" s="277"/>
      <c r="D1466" s="261"/>
      <c r="E1466" s="261"/>
      <c r="F1466" s="490"/>
    </row>
    <row r="1467" spans="1:6" s="414" customFormat="1" x14ac:dyDescent="0.25">
      <c r="A1467" s="226"/>
      <c r="B1467" s="244"/>
      <c r="C1467" s="277"/>
      <c r="D1467" s="263"/>
      <c r="E1467" s="263"/>
      <c r="F1467" s="244"/>
    </row>
    <row r="1468" spans="1:6" s="414" customFormat="1" x14ac:dyDescent="0.25">
      <c r="A1468" s="226"/>
      <c r="B1468" s="244"/>
      <c r="C1468" s="277"/>
      <c r="D1468" s="263"/>
      <c r="E1468" s="263"/>
      <c r="F1468" s="244"/>
    </row>
    <row r="1469" spans="1:6" s="414" customFormat="1" x14ac:dyDescent="0.25">
      <c r="A1469" s="226"/>
      <c r="B1469" s="244"/>
      <c r="C1469" s="277"/>
      <c r="D1469" s="263"/>
      <c r="E1469" s="263"/>
      <c r="F1469" s="244"/>
    </row>
    <row r="1470" spans="1:6" s="414" customFormat="1" x14ac:dyDescent="0.25">
      <c r="A1470" s="226"/>
      <c r="B1470" s="244"/>
      <c r="C1470" s="246"/>
      <c r="D1470" s="263"/>
      <c r="E1470" s="263"/>
      <c r="F1470" s="244"/>
    </row>
    <row r="1471" spans="1:6" s="414" customFormat="1" x14ac:dyDescent="0.25">
      <c r="A1471" s="241"/>
      <c r="B1471" s="244"/>
      <c r="C1471" s="244"/>
      <c r="D1471" s="263"/>
      <c r="E1471" s="263"/>
      <c r="F1471" s="244"/>
    </row>
    <row r="1472" spans="1:6" s="414" customFormat="1" x14ac:dyDescent="0.25">
      <c r="A1472" s="374"/>
      <c r="B1472" s="490"/>
      <c r="C1472" s="490"/>
      <c r="D1472" s="261"/>
      <c r="E1472" s="261"/>
      <c r="F1472" s="490"/>
    </row>
    <row r="1473" spans="1:6" s="414" customFormat="1" x14ac:dyDescent="0.25">
      <c r="A1473" s="266"/>
      <c r="B1473" s="277"/>
      <c r="C1473" s="374"/>
      <c r="D1473" s="301"/>
      <c r="E1473" s="302"/>
      <c r="F1473" s="315"/>
    </row>
    <row r="1474" spans="1:6" s="414" customFormat="1" x14ac:dyDescent="0.25">
      <c r="A1474" s="266"/>
      <c r="B1474" s="246"/>
      <c r="C1474" s="246"/>
      <c r="D1474" s="81"/>
      <c r="E1474" s="81"/>
      <c r="F1474" s="246"/>
    </row>
    <row r="1475" spans="1:6" s="414" customFormat="1" x14ac:dyDescent="0.25">
      <c r="A1475" s="226"/>
      <c r="B1475" s="241"/>
      <c r="C1475" s="490"/>
      <c r="D1475" s="261"/>
      <c r="E1475" s="268"/>
      <c r="F1475" s="274"/>
    </row>
    <row r="1476" spans="1:6" s="414" customFormat="1" x14ac:dyDescent="0.25">
      <c r="A1476" s="226"/>
      <c r="B1476" s="244"/>
      <c r="C1476" s="490"/>
      <c r="D1476" s="228"/>
      <c r="E1476" s="268"/>
      <c r="F1476" s="265"/>
    </row>
    <row r="1477" spans="1:6" s="414" customFormat="1" x14ac:dyDescent="0.25">
      <c r="A1477" s="266"/>
      <c r="B1477" s="241"/>
      <c r="C1477" s="490"/>
      <c r="D1477" s="261"/>
      <c r="E1477" s="268"/>
      <c r="F1477" s="274"/>
    </row>
    <row r="1478" spans="1:6" s="414" customFormat="1" x14ac:dyDescent="0.25">
      <c r="A1478" s="226"/>
      <c r="B1478" s="227"/>
      <c r="C1478" s="490"/>
      <c r="D1478" s="261"/>
      <c r="E1478" s="261"/>
      <c r="F1478" s="265"/>
    </row>
    <row r="1479" spans="1:6" s="414" customFormat="1" x14ac:dyDescent="0.25">
      <c r="A1479" s="226"/>
      <c r="B1479" s="227"/>
      <c r="C1479" s="490"/>
      <c r="D1479" s="261"/>
      <c r="E1479" s="261"/>
      <c r="F1479" s="265"/>
    </row>
    <row r="1480" spans="1:6" s="414" customFormat="1" x14ac:dyDescent="0.25">
      <c r="A1480" s="226"/>
      <c r="B1480" s="227"/>
      <c r="C1480" s="490"/>
      <c r="D1480" s="261"/>
      <c r="E1480" s="261"/>
      <c r="F1480" s="265"/>
    </row>
    <row r="1481" spans="1:6" s="414" customFormat="1" x14ac:dyDescent="0.25">
      <c r="A1481" s="226"/>
      <c r="B1481" s="227"/>
      <c r="C1481" s="490"/>
      <c r="D1481" s="261"/>
      <c r="E1481" s="261"/>
      <c r="F1481" s="265"/>
    </row>
    <row r="1482" spans="1:6" s="414" customFormat="1" x14ac:dyDescent="0.25">
      <c r="A1482" s="226"/>
      <c r="B1482" s="227"/>
      <c r="C1482" s="490"/>
      <c r="D1482" s="261"/>
      <c r="E1482" s="261"/>
      <c r="F1482" s="265"/>
    </row>
    <row r="1483" spans="1:6" s="414" customFormat="1" x14ac:dyDescent="0.25">
      <c r="A1483" s="226"/>
      <c r="B1483" s="227"/>
      <c r="C1483" s="490"/>
      <c r="D1483" s="261"/>
      <c r="E1483" s="261"/>
      <c r="F1483" s="265"/>
    </row>
    <row r="1484" spans="1:6" s="414" customFormat="1" x14ac:dyDescent="0.25">
      <c r="A1484" s="226"/>
      <c r="B1484" s="227"/>
      <c r="C1484" s="490"/>
      <c r="D1484" s="261"/>
      <c r="E1484" s="261"/>
      <c r="F1484" s="265"/>
    </row>
    <row r="1485" spans="1:6" s="414" customFormat="1" x14ac:dyDescent="0.25">
      <c r="A1485" s="226"/>
      <c r="B1485" s="227"/>
      <c r="C1485" s="490"/>
      <c r="D1485" s="261"/>
      <c r="E1485" s="261"/>
      <c r="F1485" s="265"/>
    </row>
    <row r="1486" spans="1:6" s="414" customFormat="1" x14ac:dyDescent="0.25">
      <c r="A1486" s="226"/>
      <c r="B1486" s="227"/>
      <c r="C1486" s="490"/>
      <c r="D1486" s="261"/>
      <c r="E1486" s="261"/>
      <c r="F1486" s="265"/>
    </row>
    <row r="1487" spans="1:6" s="414" customFormat="1" x14ac:dyDescent="0.25">
      <c r="A1487" s="226"/>
      <c r="B1487" s="227"/>
      <c r="C1487" s="490"/>
      <c r="D1487" s="261"/>
      <c r="E1487" s="261"/>
      <c r="F1487" s="265"/>
    </row>
    <row r="1488" spans="1:6" s="414" customFormat="1" x14ac:dyDescent="0.25">
      <c r="A1488" s="226"/>
      <c r="B1488" s="227"/>
      <c r="C1488" s="490"/>
      <c r="D1488" s="261"/>
      <c r="E1488" s="261"/>
      <c r="F1488" s="265"/>
    </row>
    <row r="1489" spans="1:6" s="414" customFormat="1" x14ac:dyDescent="0.25">
      <c r="A1489" s="226"/>
      <c r="B1489" s="227"/>
      <c r="C1489" s="490"/>
      <c r="D1489" s="261"/>
      <c r="E1489" s="261"/>
      <c r="F1489" s="265"/>
    </row>
    <row r="1490" spans="1:6" s="414" customFormat="1" x14ac:dyDescent="0.25">
      <c r="A1490" s="226"/>
      <c r="B1490" s="227"/>
      <c r="C1490" s="490"/>
      <c r="D1490" s="261"/>
      <c r="E1490" s="261"/>
      <c r="F1490" s="265"/>
    </row>
    <row r="1491" spans="1:6" s="414" customFormat="1" x14ac:dyDescent="0.25">
      <c r="A1491" s="226"/>
      <c r="B1491" s="227"/>
      <c r="C1491" s="490"/>
      <c r="D1491" s="261"/>
      <c r="E1491" s="261"/>
      <c r="F1491" s="265"/>
    </row>
    <row r="1492" spans="1:6" s="414" customFormat="1" x14ac:dyDescent="0.25">
      <c r="A1492" s="226"/>
      <c r="B1492" s="227"/>
      <c r="C1492" s="490"/>
      <c r="D1492" s="261"/>
      <c r="E1492" s="261"/>
      <c r="F1492" s="265"/>
    </row>
    <row r="1493" spans="1:6" s="414" customFormat="1" x14ac:dyDescent="0.25">
      <c r="A1493" s="226"/>
      <c r="B1493" s="227"/>
      <c r="C1493" s="490"/>
      <c r="D1493" s="261"/>
      <c r="E1493" s="261"/>
      <c r="F1493" s="265"/>
    </row>
    <row r="1494" spans="1:6" s="414" customFormat="1" x14ac:dyDescent="0.25">
      <c r="A1494" s="226"/>
      <c r="B1494" s="227"/>
      <c r="C1494" s="490"/>
      <c r="D1494" s="261"/>
      <c r="E1494" s="261"/>
      <c r="F1494" s="265"/>
    </row>
    <row r="1495" spans="1:6" s="414" customFormat="1" x14ac:dyDescent="0.25">
      <c r="A1495" s="226"/>
      <c r="B1495" s="227"/>
      <c r="C1495" s="490"/>
      <c r="D1495" s="261"/>
      <c r="E1495" s="261"/>
      <c r="F1495" s="265"/>
    </row>
    <row r="1496" spans="1:6" s="414" customFormat="1" x14ac:dyDescent="0.25">
      <c r="A1496" s="226"/>
      <c r="B1496" s="227"/>
      <c r="C1496" s="490"/>
      <c r="D1496" s="261"/>
      <c r="E1496" s="261"/>
      <c r="F1496" s="265"/>
    </row>
    <row r="1497" spans="1:6" s="414" customFormat="1" x14ac:dyDescent="0.25">
      <c r="A1497" s="226"/>
      <c r="B1497" s="227"/>
      <c r="C1497" s="490"/>
      <c r="D1497" s="261"/>
      <c r="E1497" s="261"/>
      <c r="F1497" s="265"/>
    </row>
    <row r="1498" spans="1:6" s="414" customFormat="1" x14ac:dyDescent="0.25">
      <c r="A1498" s="226"/>
      <c r="B1498" s="227"/>
      <c r="C1498" s="490"/>
      <c r="D1498" s="261"/>
      <c r="E1498" s="261"/>
      <c r="F1498" s="265"/>
    </row>
    <row r="1499" spans="1:6" s="414" customFormat="1" x14ac:dyDescent="0.25">
      <c r="A1499" s="226"/>
      <c r="B1499" s="241"/>
      <c r="C1499" s="490"/>
      <c r="D1499" s="261"/>
      <c r="E1499" s="261"/>
      <c r="F1499" s="274"/>
    </row>
    <row r="1500" spans="1:6" s="414" customFormat="1" x14ac:dyDescent="0.25">
      <c r="A1500" s="226"/>
      <c r="B1500" s="227"/>
      <c r="C1500" s="490"/>
      <c r="D1500" s="261"/>
      <c r="E1500" s="261"/>
      <c r="F1500" s="265"/>
    </row>
    <row r="1501" spans="1:6" s="414" customFormat="1" x14ac:dyDescent="0.25">
      <c r="A1501" s="226"/>
      <c r="B1501" s="227"/>
      <c r="C1501" s="490"/>
      <c r="D1501" s="261"/>
      <c r="E1501" s="261"/>
      <c r="F1501" s="265"/>
    </row>
    <row r="1502" spans="1:6" s="414" customFormat="1" x14ac:dyDescent="0.25">
      <c r="A1502" s="226"/>
      <c r="B1502" s="227"/>
      <c r="C1502" s="490"/>
      <c r="D1502" s="261"/>
      <c r="E1502" s="261"/>
      <c r="F1502" s="265"/>
    </row>
    <row r="1503" spans="1:6" s="414" customFormat="1" x14ac:dyDescent="0.25">
      <c r="A1503" s="226"/>
      <c r="B1503" s="227"/>
      <c r="C1503" s="490"/>
      <c r="D1503" s="261"/>
      <c r="E1503" s="261"/>
      <c r="F1503" s="265"/>
    </row>
    <row r="1504" spans="1:6" s="414" customFormat="1" x14ac:dyDescent="0.25">
      <c r="A1504" s="226"/>
      <c r="B1504" s="227"/>
      <c r="C1504" s="490"/>
      <c r="D1504" s="261"/>
      <c r="E1504" s="261"/>
      <c r="F1504" s="265"/>
    </row>
    <row r="1505" spans="1:6" s="414" customFormat="1" x14ac:dyDescent="0.25">
      <c r="A1505" s="226"/>
      <c r="B1505" s="227"/>
      <c r="C1505" s="490"/>
      <c r="D1505" s="261"/>
      <c r="E1505" s="261"/>
      <c r="F1505" s="265"/>
    </row>
    <row r="1506" spans="1:6" s="414" customFormat="1" x14ac:dyDescent="0.25">
      <c r="A1506" s="226"/>
      <c r="B1506" s="227"/>
      <c r="C1506" s="490"/>
      <c r="D1506" s="261"/>
      <c r="E1506" s="261"/>
      <c r="F1506" s="265"/>
    </row>
    <row r="1507" spans="1:6" s="414" customFormat="1" x14ac:dyDescent="0.25">
      <c r="A1507" s="226"/>
      <c r="B1507" s="227"/>
      <c r="C1507" s="490"/>
      <c r="D1507" s="261"/>
      <c r="E1507" s="261"/>
      <c r="F1507" s="265"/>
    </row>
    <row r="1508" spans="1:6" s="414" customFormat="1" x14ac:dyDescent="0.25">
      <c r="A1508" s="226"/>
      <c r="B1508" s="227"/>
      <c r="C1508" s="490"/>
      <c r="D1508" s="261"/>
      <c r="E1508" s="261"/>
      <c r="F1508" s="265"/>
    </row>
    <row r="1509" spans="1:6" s="414" customFormat="1" x14ac:dyDescent="0.25">
      <c r="A1509" s="226"/>
      <c r="B1509" s="227"/>
      <c r="C1509" s="490"/>
      <c r="D1509" s="261"/>
      <c r="E1509" s="261"/>
      <c r="F1509" s="265"/>
    </row>
    <row r="1510" spans="1:6" s="414" customFormat="1" x14ac:dyDescent="0.25">
      <c r="A1510" s="226"/>
      <c r="B1510" s="227"/>
      <c r="C1510" s="490"/>
      <c r="D1510" s="261"/>
      <c r="E1510" s="261"/>
      <c r="F1510" s="265"/>
    </row>
    <row r="1511" spans="1:6" s="414" customFormat="1" x14ac:dyDescent="0.25">
      <c r="A1511" s="226"/>
      <c r="B1511" s="227"/>
      <c r="C1511" s="490"/>
      <c r="D1511" s="261"/>
      <c r="E1511" s="261"/>
      <c r="F1511" s="265"/>
    </row>
    <row r="1512" spans="1:6" s="414" customFormat="1" x14ac:dyDescent="0.25">
      <c r="A1512" s="226"/>
      <c r="B1512" s="227"/>
      <c r="C1512" s="490"/>
      <c r="D1512" s="261"/>
      <c r="E1512" s="261"/>
      <c r="F1512" s="265"/>
    </row>
    <row r="1513" spans="1:6" s="414" customFormat="1" x14ac:dyDescent="0.25">
      <c r="A1513" s="226"/>
      <c r="B1513" s="227"/>
      <c r="C1513" s="490"/>
      <c r="D1513" s="261"/>
      <c r="E1513" s="261"/>
      <c r="F1513" s="265"/>
    </row>
    <row r="1514" spans="1:6" s="414" customFormat="1" x14ac:dyDescent="0.25">
      <c r="A1514" s="226"/>
      <c r="B1514" s="227"/>
      <c r="C1514" s="490"/>
      <c r="D1514" s="261"/>
      <c r="E1514" s="261"/>
      <c r="F1514" s="265"/>
    </row>
    <row r="1515" spans="1:6" s="414" customFormat="1" x14ac:dyDescent="0.25">
      <c r="A1515" s="226"/>
      <c r="B1515" s="227"/>
      <c r="C1515" s="490"/>
      <c r="D1515" s="261"/>
      <c r="E1515" s="261"/>
      <c r="F1515" s="265"/>
    </row>
    <row r="1516" spans="1:6" s="414" customFormat="1" x14ac:dyDescent="0.25">
      <c r="A1516" s="226"/>
      <c r="B1516" s="227"/>
      <c r="C1516" s="490"/>
      <c r="D1516" s="261"/>
      <c r="E1516" s="261"/>
      <c r="F1516" s="265"/>
    </row>
    <row r="1517" spans="1:6" s="414" customFormat="1" x14ac:dyDescent="0.25">
      <c r="A1517" s="226"/>
      <c r="B1517" s="227"/>
      <c r="C1517" s="490"/>
      <c r="D1517" s="261"/>
      <c r="E1517" s="261"/>
      <c r="F1517" s="265"/>
    </row>
    <row r="1518" spans="1:6" s="414" customFormat="1" x14ac:dyDescent="0.25">
      <c r="A1518" s="226"/>
      <c r="B1518" s="227"/>
      <c r="C1518" s="490"/>
      <c r="D1518" s="261"/>
      <c r="E1518" s="261"/>
      <c r="F1518" s="265"/>
    </row>
    <row r="1519" spans="1:6" s="414" customFormat="1" x14ac:dyDescent="0.25">
      <c r="A1519" s="226"/>
      <c r="B1519" s="227"/>
      <c r="C1519" s="490"/>
      <c r="D1519" s="261"/>
      <c r="E1519" s="261"/>
      <c r="F1519" s="265"/>
    </row>
    <row r="1520" spans="1:6" s="414" customFormat="1" x14ac:dyDescent="0.25">
      <c r="A1520" s="226"/>
      <c r="B1520" s="227"/>
      <c r="C1520" s="490"/>
      <c r="D1520" s="261"/>
      <c r="E1520" s="261"/>
      <c r="F1520" s="265"/>
    </row>
    <row r="1521" spans="1:6" s="414" customFormat="1" x14ac:dyDescent="0.25">
      <c r="A1521" s="226"/>
      <c r="B1521" s="227"/>
      <c r="C1521" s="490"/>
      <c r="D1521" s="261"/>
      <c r="E1521" s="261"/>
      <c r="F1521" s="265"/>
    </row>
    <row r="1522" spans="1:6" s="414" customFormat="1" x14ac:dyDescent="0.25">
      <c r="A1522" s="226"/>
      <c r="B1522" s="227"/>
      <c r="C1522" s="490"/>
      <c r="D1522" s="261"/>
      <c r="E1522" s="261"/>
      <c r="F1522" s="265"/>
    </row>
    <row r="1523" spans="1:6" s="414" customFormat="1" x14ac:dyDescent="0.25">
      <c r="A1523" s="226"/>
      <c r="B1523" s="227"/>
      <c r="C1523" s="490"/>
      <c r="D1523" s="261"/>
      <c r="E1523" s="261"/>
      <c r="F1523" s="265"/>
    </row>
    <row r="1524" spans="1:6" s="414" customFormat="1" x14ac:dyDescent="0.25">
      <c r="A1524" s="226"/>
      <c r="B1524" s="227"/>
      <c r="C1524" s="490"/>
      <c r="D1524" s="261"/>
      <c r="E1524" s="261"/>
      <c r="F1524" s="274"/>
    </row>
    <row r="1525" spans="1:6" s="414" customFormat="1" x14ac:dyDescent="0.25">
      <c r="A1525" s="226"/>
      <c r="B1525" s="227"/>
      <c r="C1525" s="490"/>
      <c r="D1525" s="261"/>
      <c r="E1525" s="261"/>
      <c r="F1525" s="265"/>
    </row>
    <row r="1526" spans="1:6" s="414" customFormat="1" x14ac:dyDescent="0.25">
      <c r="A1526" s="226"/>
      <c r="B1526" s="227"/>
      <c r="C1526" s="490"/>
      <c r="D1526" s="261"/>
      <c r="E1526" s="261"/>
      <c r="F1526" s="265"/>
    </row>
    <row r="1527" spans="1:6" s="414" customFormat="1" x14ac:dyDescent="0.25">
      <c r="A1527" s="226"/>
      <c r="B1527" s="227"/>
      <c r="C1527" s="490"/>
      <c r="D1527" s="261"/>
      <c r="E1527" s="261"/>
      <c r="F1527" s="265"/>
    </row>
    <row r="1528" spans="1:6" s="414" customFormat="1" x14ac:dyDescent="0.25">
      <c r="A1528" s="226"/>
      <c r="B1528" s="227"/>
      <c r="C1528" s="490"/>
      <c r="D1528" s="261"/>
      <c r="E1528" s="261"/>
      <c r="F1528" s="265"/>
    </row>
    <row r="1529" spans="1:6" s="414" customFormat="1" x14ac:dyDescent="0.25">
      <c r="A1529" s="226"/>
      <c r="B1529" s="227"/>
      <c r="C1529" s="490"/>
      <c r="D1529" s="261"/>
      <c r="E1529" s="261"/>
      <c r="F1529" s="265"/>
    </row>
    <row r="1530" spans="1:6" s="414" customFormat="1" x14ac:dyDescent="0.25">
      <c r="A1530" s="226"/>
      <c r="B1530" s="227"/>
      <c r="C1530" s="490"/>
      <c r="D1530" s="261"/>
      <c r="E1530" s="261"/>
      <c r="F1530" s="265"/>
    </row>
    <row r="1531" spans="1:6" s="414" customFormat="1" x14ac:dyDescent="0.25">
      <c r="A1531" s="226"/>
      <c r="B1531" s="227"/>
      <c r="C1531" s="490"/>
      <c r="D1531" s="261"/>
      <c r="E1531" s="261"/>
      <c r="F1531" s="265"/>
    </row>
    <row r="1532" spans="1:6" s="414" customFormat="1" x14ac:dyDescent="0.25">
      <c r="A1532" s="226"/>
      <c r="B1532" s="227"/>
      <c r="C1532" s="490"/>
      <c r="D1532" s="261"/>
      <c r="E1532" s="261"/>
      <c r="F1532" s="265"/>
    </row>
    <row r="1533" spans="1:6" s="414" customFormat="1" x14ac:dyDescent="0.25">
      <c r="A1533" s="226"/>
      <c r="B1533" s="227"/>
      <c r="C1533" s="490"/>
      <c r="D1533" s="261"/>
      <c r="E1533" s="261"/>
      <c r="F1533" s="265"/>
    </row>
    <row r="1534" spans="1:6" s="414" customFormat="1" x14ac:dyDescent="0.25">
      <c r="A1534" s="226"/>
      <c r="B1534" s="227"/>
      <c r="C1534" s="490"/>
      <c r="D1534" s="261"/>
      <c r="E1534" s="261"/>
      <c r="F1534" s="265"/>
    </row>
    <row r="1535" spans="1:6" s="414" customFormat="1" x14ac:dyDescent="0.25">
      <c r="A1535" s="226"/>
      <c r="B1535" s="227"/>
      <c r="C1535" s="490"/>
      <c r="D1535" s="261"/>
      <c r="E1535" s="261"/>
      <c r="F1535" s="265"/>
    </row>
    <row r="1536" spans="1:6" s="414" customFormat="1" x14ac:dyDescent="0.25">
      <c r="A1536" s="226"/>
      <c r="B1536" s="227"/>
      <c r="C1536" s="490"/>
      <c r="D1536" s="261"/>
      <c r="E1536" s="261"/>
      <c r="F1536" s="265"/>
    </row>
    <row r="1537" spans="1:6" s="414" customFormat="1" x14ac:dyDescent="0.25">
      <c r="A1537" s="226"/>
      <c r="B1537" s="227"/>
      <c r="C1537" s="490"/>
      <c r="D1537" s="261"/>
      <c r="E1537" s="261"/>
      <c r="F1537" s="265"/>
    </row>
    <row r="1538" spans="1:6" s="414" customFormat="1" x14ac:dyDescent="0.25">
      <c r="A1538" s="226"/>
      <c r="B1538" s="227"/>
      <c r="C1538" s="490"/>
      <c r="D1538" s="261"/>
      <c r="E1538" s="261"/>
      <c r="F1538" s="265"/>
    </row>
    <row r="1539" spans="1:6" s="414" customFormat="1" x14ac:dyDescent="0.25">
      <c r="A1539" s="226"/>
      <c r="B1539" s="227"/>
      <c r="C1539" s="490"/>
      <c r="D1539" s="261"/>
      <c r="E1539" s="261"/>
      <c r="F1539" s="265"/>
    </row>
    <row r="1540" spans="1:6" s="414" customFormat="1" x14ac:dyDescent="0.25">
      <c r="A1540" s="226"/>
      <c r="B1540" s="227"/>
      <c r="C1540" s="490"/>
      <c r="D1540" s="261"/>
      <c r="E1540" s="261"/>
      <c r="F1540" s="265"/>
    </row>
    <row r="1541" spans="1:6" s="414" customFormat="1" x14ac:dyDescent="0.25">
      <c r="A1541" s="226"/>
      <c r="B1541" s="227"/>
      <c r="C1541" s="490"/>
      <c r="D1541" s="261"/>
      <c r="E1541" s="261"/>
      <c r="F1541" s="265"/>
    </row>
    <row r="1542" spans="1:6" s="414" customFormat="1" x14ac:dyDescent="0.25">
      <c r="A1542" s="226"/>
      <c r="B1542" s="227"/>
      <c r="C1542" s="490"/>
      <c r="D1542" s="261"/>
      <c r="E1542" s="261"/>
      <c r="F1542" s="265"/>
    </row>
    <row r="1543" spans="1:6" s="414" customFormat="1" x14ac:dyDescent="0.25">
      <c r="A1543" s="226"/>
      <c r="B1543" s="227"/>
      <c r="C1543" s="490"/>
      <c r="D1543" s="261"/>
      <c r="E1543" s="261"/>
      <c r="F1543" s="265"/>
    </row>
    <row r="1544" spans="1:6" s="414" customFormat="1" x14ac:dyDescent="0.25">
      <c r="A1544" s="226"/>
      <c r="B1544" s="227"/>
      <c r="C1544" s="490"/>
      <c r="D1544" s="261"/>
      <c r="E1544" s="261"/>
      <c r="F1544" s="265"/>
    </row>
    <row r="1545" spans="1:6" s="414" customFormat="1" x14ac:dyDescent="0.25">
      <c r="A1545" s="226"/>
      <c r="B1545" s="227"/>
      <c r="C1545" s="490"/>
      <c r="D1545" s="261"/>
      <c r="E1545" s="261"/>
      <c r="F1545" s="265"/>
    </row>
    <row r="1546" spans="1:6" s="414" customFormat="1" x14ac:dyDescent="0.25">
      <c r="A1546" s="226"/>
      <c r="B1546" s="227"/>
      <c r="C1546" s="490"/>
      <c r="D1546" s="261"/>
      <c r="E1546" s="261"/>
      <c r="F1546" s="265"/>
    </row>
    <row r="1547" spans="1:6" s="414" customFormat="1" x14ac:dyDescent="0.25">
      <c r="A1547" s="226"/>
      <c r="B1547" s="227"/>
      <c r="C1547" s="490"/>
      <c r="D1547" s="261"/>
      <c r="E1547" s="261"/>
      <c r="F1547" s="265"/>
    </row>
    <row r="1548" spans="1:6" s="414" customFormat="1" x14ac:dyDescent="0.25">
      <c r="A1548" s="226"/>
      <c r="B1548" s="227"/>
      <c r="C1548" s="490"/>
      <c r="D1548" s="261"/>
      <c r="E1548" s="261"/>
      <c r="F1548" s="265"/>
    </row>
    <row r="1549" spans="1:6" s="414" customFormat="1" x14ac:dyDescent="0.25">
      <c r="A1549" s="226"/>
      <c r="B1549" s="227"/>
      <c r="C1549" s="490"/>
      <c r="D1549" s="261"/>
      <c r="E1549" s="261"/>
      <c r="F1549" s="265"/>
    </row>
    <row r="1550" spans="1:6" s="414" customFormat="1" x14ac:dyDescent="0.25">
      <c r="A1550" s="226"/>
      <c r="B1550" s="227"/>
      <c r="C1550" s="490"/>
      <c r="D1550" s="261"/>
      <c r="E1550" s="261"/>
      <c r="F1550" s="265"/>
    </row>
    <row r="1551" spans="1:6" s="414" customFormat="1" x14ac:dyDescent="0.25">
      <c r="A1551" s="226"/>
      <c r="B1551" s="227"/>
      <c r="C1551" s="490"/>
      <c r="D1551" s="261"/>
      <c r="E1551" s="261"/>
      <c r="F1551" s="265"/>
    </row>
    <row r="1552" spans="1:6" s="414" customFormat="1" x14ac:dyDescent="0.25">
      <c r="A1552" s="226"/>
      <c r="B1552" s="227"/>
      <c r="C1552" s="490"/>
      <c r="D1552" s="261"/>
      <c r="E1552" s="261"/>
      <c r="F1552" s="265"/>
    </row>
    <row r="1553" spans="1:6" s="414" customFormat="1" x14ac:dyDescent="0.25">
      <c r="A1553" s="226"/>
      <c r="B1553" s="227"/>
      <c r="C1553" s="490"/>
      <c r="D1553" s="261"/>
      <c r="E1553" s="261"/>
      <c r="F1553" s="265"/>
    </row>
    <row r="1554" spans="1:6" s="414" customFormat="1" x14ac:dyDescent="0.25">
      <c r="A1554" s="226"/>
      <c r="B1554" s="227"/>
      <c r="C1554" s="490"/>
      <c r="D1554" s="261"/>
      <c r="E1554" s="261"/>
      <c r="F1554" s="265"/>
    </row>
    <row r="1555" spans="1:6" s="414" customFormat="1" x14ac:dyDescent="0.25">
      <c r="A1555" s="226"/>
      <c r="B1555" s="227"/>
      <c r="C1555" s="490"/>
      <c r="D1555" s="261"/>
      <c r="E1555" s="261"/>
      <c r="F1555" s="265"/>
    </row>
    <row r="1556" spans="1:6" s="414" customFormat="1" x14ac:dyDescent="0.25">
      <c r="A1556" s="226"/>
      <c r="B1556" s="227"/>
      <c r="C1556" s="490"/>
      <c r="D1556" s="261"/>
      <c r="E1556" s="261"/>
      <c r="F1556" s="265"/>
    </row>
    <row r="1557" spans="1:6" s="414" customFormat="1" x14ac:dyDescent="0.25">
      <c r="A1557" s="226"/>
      <c r="B1557" s="227"/>
      <c r="C1557" s="490"/>
      <c r="D1557" s="261"/>
      <c r="E1557" s="261"/>
      <c r="F1557" s="265"/>
    </row>
    <row r="1558" spans="1:6" s="414" customFormat="1" x14ac:dyDescent="0.25">
      <c r="A1558" s="226"/>
      <c r="B1558" s="227"/>
      <c r="C1558" s="490"/>
      <c r="D1558" s="261"/>
      <c r="E1558" s="261"/>
      <c r="F1558" s="265"/>
    </row>
    <row r="1559" spans="1:6" s="414" customFormat="1" x14ac:dyDescent="0.25">
      <c r="A1559" s="226"/>
      <c r="B1559" s="227"/>
      <c r="C1559" s="490"/>
      <c r="D1559" s="261"/>
      <c r="E1559" s="261"/>
      <c r="F1559" s="265"/>
    </row>
    <row r="1560" spans="1:6" s="414" customFormat="1" x14ac:dyDescent="0.25">
      <c r="A1560" s="226"/>
      <c r="B1560" s="227"/>
      <c r="C1560" s="490"/>
      <c r="D1560" s="261"/>
      <c r="E1560" s="261"/>
      <c r="F1560" s="265"/>
    </row>
    <row r="1561" spans="1:6" s="414" customFormat="1" x14ac:dyDescent="0.25">
      <c r="A1561" s="226"/>
      <c r="B1561" s="227"/>
      <c r="C1561" s="490"/>
      <c r="D1561" s="261"/>
      <c r="E1561" s="261"/>
      <c r="F1561" s="265"/>
    </row>
    <row r="1562" spans="1:6" s="414" customFormat="1" x14ac:dyDescent="0.25">
      <c r="A1562" s="226"/>
      <c r="B1562" s="227"/>
      <c r="C1562" s="490"/>
      <c r="D1562" s="261"/>
      <c r="E1562" s="261"/>
      <c r="F1562" s="265"/>
    </row>
    <row r="1563" spans="1:6" s="414" customFormat="1" x14ac:dyDescent="0.25">
      <c r="A1563" s="226"/>
      <c r="B1563" s="227"/>
      <c r="C1563" s="490"/>
      <c r="D1563" s="261"/>
      <c r="E1563" s="261"/>
      <c r="F1563" s="265"/>
    </row>
    <row r="1564" spans="1:6" s="414" customFormat="1" x14ac:dyDescent="0.25">
      <c r="A1564" s="226"/>
      <c r="B1564" s="227"/>
      <c r="C1564" s="490"/>
      <c r="D1564" s="261"/>
      <c r="E1564" s="261"/>
      <c r="F1564" s="265"/>
    </row>
    <row r="1565" spans="1:6" s="414" customFormat="1" x14ac:dyDescent="0.25">
      <c r="A1565" s="226"/>
      <c r="B1565" s="227"/>
      <c r="C1565" s="490"/>
      <c r="D1565" s="261"/>
      <c r="E1565" s="261"/>
      <c r="F1565" s="265"/>
    </row>
    <row r="1566" spans="1:6" s="414" customFormat="1" x14ac:dyDescent="0.25">
      <c r="A1566" s="226"/>
      <c r="B1566" s="227"/>
      <c r="C1566" s="490"/>
      <c r="D1566" s="261"/>
      <c r="E1566" s="261"/>
      <c r="F1566" s="265"/>
    </row>
    <row r="1567" spans="1:6" s="414" customFormat="1" x14ac:dyDescent="0.25">
      <c r="A1567" s="226"/>
      <c r="B1567" s="227"/>
      <c r="C1567" s="490"/>
      <c r="D1567" s="261"/>
      <c r="E1567" s="261"/>
      <c r="F1567" s="265"/>
    </row>
    <row r="1568" spans="1:6" s="414" customFormat="1" x14ac:dyDescent="0.25">
      <c r="A1568" s="226"/>
      <c r="B1568" s="227"/>
      <c r="C1568" s="490"/>
      <c r="D1568" s="261"/>
      <c r="E1568" s="261"/>
      <c r="F1568" s="265"/>
    </row>
    <row r="1569" spans="1:6" s="414" customFormat="1" x14ac:dyDescent="0.25">
      <c r="A1569" s="226"/>
      <c r="B1569" s="227"/>
      <c r="C1569" s="490"/>
      <c r="D1569" s="261"/>
      <c r="E1569" s="261"/>
      <c r="F1569" s="265"/>
    </row>
    <row r="1570" spans="1:6" s="414" customFormat="1" x14ac:dyDescent="0.25">
      <c r="A1570" s="226"/>
      <c r="B1570" s="227"/>
      <c r="C1570" s="490"/>
      <c r="D1570" s="261"/>
      <c r="E1570" s="261"/>
      <c r="F1570" s="265"/>
    </row>
    <row r="1571" spans="1:6" s="414" customFormat="1" x14ac:dyDescent="0.25">
      <c r="A1571" s="226"/>
      <c r="B1571" s="227"/>
      <c r="C1571" s="490"/>
      <c r="D1571" s="261"/>
      <c r="E1571" s="261"/>
      <c r="F1571" s="265"/>
    </row>
    <row r="1572" spans="1:6" s="414" customFormat="1" x14ac:dyDescent="0.25">
      <c r="A1572" s="226"/>
      <c r="B1572" s="227"/>
      <c r="C1572" s="490"/>
      <c r="D1572" s="261"/>
      <c r="E1572" s="261"/>
      <c r="F1572" s="265"/>
    </row>
    <row r="1573" spans="1:6" s="414" customFormat="1" x14ac:dyDescent="0.25">
      <c r="A1573" s="226"/>
      <c r="B1573" s="227"/>
      <c r="C1573" s="490"/>
      <c r="D1573" s="261"/>
      <c r="E1573" s="261"/>
      <c r="F1573" s="265"/>
    </row>
    <row r="1574" spans="1:6" s="414" customFormat="1" x14ac:dyDescent="0.25">
      <c r="A1574" s="226"/>
      <c r="B1574" s="227"/>
      <c r="C1574" s="490"/>
      <c r="D1574" s="261"/>
      <c r="E1574" s="261"/>
      <c r="F1574" s="265"/>
    </row>
    <row r="1575" spans="1:6" s="414" customFormat="1" x14ac:dyDescent="0.25">
      <c r="A1575" s="226"/>
      <c r="B1575" s="227"/>
      <c r="C1575" s="490"/>
      <c r="D1575" s="261"/>
      <c r="E1575" s="261"/>
      <c r="F1575" s="265"/>
    </row>
    <row r="1576" spans="1:6" s="414" customFormat="1" x14ac:dyDescent="0.25">
      <c r="A1576" s="226"/>
      <c r="B1576" s="227"/>
      <c r="C1576" s="490"/>
      <c r="D1576" s="261"/>
      <c r="E1576" s="261"/>
      <c r="F1576" s="265"/>
    </row>
    <row r="1577" spans="1:6" s="414" customFormat="1" x14ac:dyDescent="0.25">
      <c r="A1577" s="226"/>
      <c r="B1577" s="227"/>
      <c r="C1577" s="490"/>
      <c r="D1577" s="261"/>
      <c r="E1577" s="261"/>
      <c r="F1577" s="265"/>
    </row>
    <row r="1578" spans="1:6" s="414" customFormat="1" x14ac:dyDescent="0.25">
      <c r="A1578" s="226"/>
      <c r="B1578" s="227"/>
      <c r="C1578" s="490"/>
      <c r="D1578" s="261"/>
      <c r="E1578" s="261"/>
      <c r="F1578" s="265"/>
    </row>
    <row r="1579" spans="1:6" s="414" customFormat="1" x14ac:dyDescent="0.25">
      <c r="A1579" s="226"/>
      <c r="B1579" s="227"/>
      <c r="C1579" s="490"/>
      <c r="D1579" s="261"/>
      <c r="E1579" s="261"/>
      <c r="F1579" s="265"/>
    </row>
    <row r="1580" spans="1:6" s="414" customFormat="1" x14ac:dyDescent="0.25">
      <c r="A1580" s="226"/>
      <c r="B1580" s="227"/>
      <c r="C1580" s="490"/>
      <c r="D1580" s="261"/>
      <c r="E1580" s="261"/>
      <c r="F1580" s="265"/>
    </row>
    <row r="1581" spans="1:6" s="414" customFormat="1" x14ac:dyDescent="0.25">
      <c r="A1581" s="226"/>
      <c r="B1581" s="227"/>
      <c r="C1581" s="490"/>
      <c r="D1581" s="261"/>
      <c r="E1581" s="261"/>
      <c r="F1581" s="265"/>
    </row>
    <row r="1582" spans="1:6" s="414" customFormat="1" x14ac:dyDescent="0.25">
      <c r="A1582" s="226"/>
      <c r="B1582" s="227"/>
      <c r="C1582" s="490"/>
      <c r="D1582" s="261"/>
      <c r="E1582" s="268"/>
      <c r="F1582" s="265"/>
    </row>
    <row r="1583" spans="1:6" s="414" customFormat="1" x14ac:dyDescent="0.25">
      <c r="A1583" s="226"/>
      <c r="B1583" s="227"/>
      <c r="C1583" s="490"/>
      <c r="D1583" s="228"/>
      <c r="E1583" s="263"/>
      <c r="F1583" s="244"/>
    </row>
    <row r="1584" spans="1:6" s="414" customFormat="1" x14ac:dyDescent="0.25">
      <c r="A1584" s="226"/>
      <c r="B1584" s="244"/>
      <c r="C1584" s="244"/>
      <c r="D1584" s="263"/>
      <c r="E1584" s="263"/>
      <c r="F1584" s="244"/>
    </row>
    <row r="1585" spans="1:6" s="414" customFormat="1" x14ac:dyDescent="0.25">
      <c r="A1585" s="226"/>
      <c r="B1585" s="244"/>
      <c r="C1585" s="277"/>
      <c r="D1585" s="261"/>
      <c r="E1585" s="261"/>
      <c r="F1585" s="490"/>
    </row>
    <row r="1586" spans="1:6" s="414" customFormat="1" x14ac:dyDescent="0.25">
      <c r="A1586" s="226"/>
      <c r="B1586" s="244"/>
      <c r="C1586" s="277"/>
      <c r="D1586" s="263"/>
      <c r="E1586" s="263"/>
      <c r="F1586" s="244"/>
    </row>
    <row r="1587" spans="1:6" s="414" customFormat="1" x14ac:dyDescent="0.25">
      <c r="A1587" s="226"/>
      <c r="B1587" s="244"/>
      <c r="C1587" s="277"/>
      <c r="D1587" s="263"/>
      <c r="E1587" s="263"/>
      <c r="F1587" s="244"/>
    </row>
    <row r="1588" spans="1:6" s="414" customFormat="1" x14ac:dyDescent="0.25">
      <c r="A1588" s="226"/>
      <c r="B1588" s="244"/>
      <c r="C1588" s="277"/>
      <c r="D1588" s="263"/>
      <c r="E1588" s="263"/>
      <c r="F1588" s="244"/>
    </row>
    <row r="1589" spans="1:6" s="414" customFormat="1" x14ac:dyDescent="0.25">
      <c r="A1589" s="226"/>
      <c r="B1589" s="244"/>
      <c r="C1589" s="277"/>
      <c r="D1589" s="261"/>
      <c r="E1589" s="261"/>
      <c r="F1589" s="490"/>
    </row>
    <row r="1590" spans="1:6" s="414" customFormat="1" x14ac:dyDescent="0.25">
      <c r="A1590" s="226"/>
      <c r="B1590" s="241"/>
      <c r="C1590" s="244"/>
      <c r="D1590" s="263"/>
      <c r="E1590" s="263"/>
      <c r="F1590" s="244"/>
    </row>
    <row r="1591" spans="1:6" s="414" customFormat="1" x14ac:dyDescent="0.25">
      <c r="A1591" s="266"/>
      <c r="B1591" s="241"/>
      <c r="C1591" s="244"/>
      <c r="D1591" s="263"/>
      <c r="E1591" s="263"/>
      <c r="F1591" s="244"/>
    </row>
    <row r="1592" spans="1:6" s="414" customFormat="1" x14ac:dyDescent="0.25">
      <c r="A1592" s="226"/>
      <c r="B1592" s="227"/>
      <c r="C1592" s="490"/>
      <c r="D1592" s="228"/>
      <c r="E1592" s="261"/>
      <c r="F1592" s="265"/>
    </row>
    <row r="1593" spans="1:6" s="414" customFormat="1" x14ac:dyDescent="0.25">
      <c r="A1593" s="226"/>
      <c r="B1593" s="227"/>
      <c r="C1593" s="490"/>
      <c r="D1593" s="228"/>
      <c r="E1593" s="261"/>
      <c r="F1593" s="265"/>
    </row>
    <row r="1594" spans="1:6" s="414" customFormat="1" x14ac:dyDescent="0.25">
      <c r="A1594" s="226"/>
      <c r="B1594" s="227"/>
      <c r="C1594" s="490"/>
      <c r="D1594" s="228"/>
      <c r="E1594" s="261"/>
      <c r="F1594" s="265"/>
    </row>
    <row r="1595" spans="1:6" s="414" customFormat="1" x14ac:dyDescent="0.25">
      <c r="A1595" s="226"/>
      <c r="B1595" s="227"/>
      <c r="C1595" s="490"/>
      <c r="D1595" s="228"/>
      <c r="E1595" s="261"/>
      <c r="F1595" s="265"/>
    </row>
    <row r="1596" spans="1:6" s="414" customFormat="1" x14ac:dyDescent="0.25">
      <c r="A1596" s="226"/>
      <c r="B1596" s="227"/>
      <c r="C1596" s="490"/>
      <c r="D1596" s="228"/>
      <c r="E1596" s="261"/>
      <c r="F1596" s="265"/>
    </row>
    <row r="1597" spans="1:6" s="414" customFormat="1" x14ac:dyDescent="0.25">
      <c r="A1597" s="226"/>
      <c r="B1597" s="227"/>
      <c r="C1597" s="490"/>
      <c r="D1597" s="228"/>
      <c r="E1597" s="261"/>
      <c r="F1597" s="265"/>
    </row>
    <row r="1598" spans="1:6" s="414" customFormat="1" x14ac:dyDescent="0.25">
      <c r="A1598" s="226"/>
      <c r="B1598" s="276"/>
      <c r="C1598" s="490"/>
      <c r="D1598" s="228"/>
      <c r="E1598" s="261"/>
      <c r="F1598" s="265"/>
    </row>
    <row r="1599" spans="1:6" s="414" customFormat="1" x14ac:dyDescent="0.25">
      <c r="A1599" s="226"/>
      <c r="B1599" s="276"/>
      <c r="C1599" s="490"/>
      <c r="D1599" s="228"/>
      <c r="E1599" s="261"/>
      <c r="F1599" s="265"/>
    </row>
    <row r="1600" spans="1:6" s="414" customFormat="1" x14ac:dyDescent="0.25">
      <c r="A1600" s="226"/>
      <c r="B1600" s="276"/>
      <c r="C1600" s="490"/>
      <c r="D1600" s="224"/>
      <c r="E1600" s="261"/>
      <c r="F1600" s="265"/>
    </row>
    <row r="1601" spans="1:6" s="414" customFormat="1" x14ac:dyDescent="0.25">
      <c r="A1601" s="226"/>
      <c r="B1601" s="276"/>
      <c r="C1601" s="490"/>
      <c r="D1601" s="224"/>
      <c r="E1601" s="261"/>
      <c r="F1601" s="265"/>
    </row>
    <row r="1602" spans="1:6" s="414" customFormat="1" x14ac:dyDescent="0.25">
      <c r="A1602" s="226"/>
      <c r="B1602" s="276"/>
      <c r="C1602" s="490"/>
      <c r="D1602" s="224"/>
      <c r="E1602" s="261"/>
      <c r="F1602" s="265"/>
    </row>
    <row r="1603" spans="1:6" s="414" customFormat="1" x14ac:dyDescent="0.25">
      <c r="A1603" s="226"/>
      <c r="B1603" s="276"/>
      <c r="C1603" s="490"/>
      <c r="D1603" s="224"/>
      <c r="E1603" s="261"/>
      <c r="F1603" s="265"/>
    </row>
    <row r="1604" spans="1:6" s="414" customFormat="1" x14ac:dyDescent="0.25">
      <c r="A1604" s="226"/>
      <c r="B1604" s="276"/>
      <c r="C1604" s="490"/>
      <c r="D1604" s="224"/>
      <c r="E1604" s="261"/>
      <c r="F1604" s="265"/>
    </row>
    <row r="1605" spans="1:6" s="414" customFormat="1" x14ac:dyDescent="0.25">
      <c r="A1605" s="226"/>
      <c r="B1605" s="276"/>
      <c r="C1605" s="490"/>
      <c r="D1605" s="224"/>
      <c r="E1605" s="261"/>
      <c r="F1605" s="265"/>
    </row>
    <row r="1606" spans="1:6" s="414" customFormat="1" x14ac:dyDescent="0.25">
      <c r="A1606" s="226"/>
      <c r="B1606" s="276"/>
      <c r="C1606" s="490"/>
      <c r="D1606" s="224"/>
      <c r="E1606" s="261"/>
      <c r="F1606" s="265"/>
    </row>
    <row r="1607" spans="1:6" s="414" customFormat="1" x14ac:dyDescent="0.25">
      <c r="A1607" s="226"/>
      <c r="B1607" s="276"/>
      <c r="C1607" s="490"/>
      <c r="D1607" s="224"/>
      <c r="E1607" s="261"/>
      <c r="F1607" s="265"/>
    </row>
    <row r="1608" spans="1:6" s="414" customFormat="1" x14ac:dyDescent="0.25">
      <c r="A1608" s="226"/>
      <c r="B1608" s="276"/>
      <c r="C1608" s="490"/>
      <c r="D1608" s="224"/>
      <c r="E1608" s="261"/>
      <c r="F1608" s="265"/>
    </row>
    <row r="1609" spans="1:6" s="414" customFormat="1" x14ac:dyDescent="0.25">
      <c r="A1609" s="226"/>
      <c r="B1609" s="276"/>
      <c r="C1609" s="490"/>
      <c r="D1609" s="224"/>
      <c r="E1609" s="261"/>
      <c r="F1609" s="265"/>
    </row>
    <row r="1610" spans="1:6" s="414" customFormat="1" x14ac:dyDescent="0.25">
      <c r="A1610" s="226"/>
      <c r="B1610" s="276"/>
      <c r="C1610" s="490"/>
      <c r="D1610" s="224"/>
      <c r="E1610" s="261"/>
      <c r="F1610" s="265"/>
    </row>
    <row r="1611" spans="1:6" s="414" customFormat="1" x14ac:dyDescent="0.25">
      <c r="A1611" s="226"/>
      <c r="B1611" s="276"/>
      <c r="C1611" s="490"/>
      <c r="D1611" s="224"/>
      <c r="E1611" s="261"/>
      <c r="F1611" s="265"/>
    </row>
    <row r="1612" spans="1:6" s="414" customFormat="1" x14ac:dyDescent="0.25">
      <c r="A1612" s="226"/>
      <c r="B1612" s="276"/>
      <c r="C1612" s="490"/>
      <c r="D1612" s="224"/>
      <c r="E1612" s="261"/>
      <c r="F1612" s="265"/>
    </row>
    <row r="1613" spans="1:6" s="414" customFormat="1" x14ac:dyDescent="0.25">
      <c r="A1613" s="226"/>
      <c r="B1613" s="276"/>
      <c r="C1613" s="490"/>
      <c r="D1613" s="224"/>
      <c r="E1613" s="261"/>
      <c r="F1613" s="265"/>
    </row>
    <row r="1614" spans="1:6" s="414" customFormat="1" x14ac:dyDescent="0.25">
      <c r="A1614" s="226"/>
      <c r="B1614" s="276"/>
      <c r="C1614" s="490"/>
      <c r="D1614" s="224"/>
      <c r="E1614" s="261"/>
      <c r="F1614" s="265"/>
    </row>
    <row r="1615" spans="1:6" s="414" customFormat="1" x14ac:dyDescent="0.25">
      <c r="A1615" s="226"/>
      <c r="B1615" s="276"/>
      <c r="C1615" s="490"/>
      <c r="D1615" s="224"/>
      <c r="E1615" s="261"/>
      <c r="F1615" s="265"/>
    </row>
    <row r="1616" spans="1:6" s="414" customFormat="1" x14ac:dyDescent="0.25">
      <c r="A1616" s="226"/>
      <c r="B1616" s="276"/>
      <c r="C1616" s="490"/>
      <c r="D1616" s="224"/>
      <c r="E1616" s="261"/>
      <c r="F1616" s="265"/>
    </row>
    <row r="1617" spans="1:6" s="414" customFormat="1" x14ac:dyDescent="0.25">
      <c r="A1617" s="226"/>
      <c r="B1617" s="276"/>
      <c r="C1617" s="490"/>
      <c r="D1617" s="224"/>
      <c r="E1617" s="261"/>
      <c r="F1617" s="265"/>
    </row>
    <row r="1618" spans="1:6" s="414" customFormat="1" x14ac:dyDescent="0.25">
      <c r="A1618" s="226"/>
      <c r="B1618" s="276"/>
      <c r="C1618" s="490"/>
      <c r="D1618" s="224"/>
      <c r="E1618" s="261"/>
      <c r="F1618" s="265"/>
    </row>
    <row r="1619" spans="1:6" s="414" customFormat="1" x14ac:dyDescent="0.25">
      <c r="A1619" s="226"/>
      <c r="B1619" s="276"/>
      <c r="C1619" s="490"/>
      <c r="D1619" s="224"/>
      <c r="E1619" s="261"/>
      <c r="F1619" s="265"/>
    </row>
    <row r="1620" spans="1:6" s="414" customFormat="1" x14ac:dyDescent="0.25">
      <c r="A1620" s="226"/>
      <c r="B1620" s="276"/>
      <c r="C1620" s="490"/>
      <c r="D1620" s="224"/>
      <c r="E1620" s="261"/>
      <c r="F1620" s="265"/>
    </row>
    <row r="1621" spans="1:6" s="414" customFormat="1" x14ac:dyDescent="0.25">
      <c r="A1621" s="226"/>
      <c r="B1621" s="276"/>
      <c r="C1621" s="490"/>
      <c r="D1621" s="224"/>
      <c r="E1621" s="261"/>
      <c r="F1621" s="265"/>
    </row>
    <row r="1622" spans="1:6" s="414" customFormat="1" x14ac:dyDescent="0.25">
      <c r="A1622" s="226"/>
      <c r="B1622" s="276"/>
      <c r="C1622" s="490"/>
      <c r="D1622" s="224"/>
      <c r="E1622" s="261"/>
      <c r="F1622" s="265"/>
    </row>
    <row r="1623" spans="1:6" s="414" customFormat="1" x14ac:dyDescent="0.25">
      <c r="A1623" s="226"/>
      <c r="B1623" s="227"/>
      <c r="C1623" s="490"/>
      <c r="D1623" s="224"/>
      <c r="E1623" s="261"/>
      <c r="F1623" s="265"/>
    </row>
    <row r="1624" spans="1:6" s="414" customFormat="1" x14ac:dyDescent="0.25">
      <c r="A1624" s="226"/>
      <c r="B1624" s="276"/>
      <c r="C1624" s="490"/>
      <c r="D1624" s="224"/>
      <c r="E1624" s="261"/>
      <c r="F1624" s="265"/>
    </row>
    <row r="1625" spans="1:6" s="414" customFormat="1" x14ac:dyDescent="0.25">
      <c r="A1625" s="226"/>
      <c r="B1625" s="276"/>
      <c r="C1625" s="490"/>
      <c r="D1625" s="224"/>
      <c r="E1625" s="261"/>
      <c r="F1625" s="265"/>
    </row>
    <row r="1626" spans="1:6" s="414" customFormat="1" x14ac:dyDescent="0.25">
      <c r="A1626" s="226"/>
      <c r="B1626" s="276"/>
      <c r="C1626" s="490"/>
      <c r="D1626" s="224"/>
      <c r="E1626" s="261"/>
      <c r="F1626" s="265"/>
    </row>
    <row r="1627" spans="1:6" s="414" customFormat="1" x14ac:dyDescent="0.25">
      <c r="A1627" s="226"/>
      <c r="B1627" s="276"/>
      <c r="C1627" s="490"/>
      <c r="D1627" s="224"/>
      <c r="E1627" s="261"/>
      <c r="F1627" s="265"/>
    </row>
    <row r="1628" spans="1:6" s="414" customFormat="1" x14ac:dyDescent="0.25">
      <c r="A1628" s="226"/>
      <c r="B1628" s="276"/>
      <c r="C1628" s="490"/>
      <c r="D1628" s="224"/>
      <c r="E1628" s="261"/>
      <c r="F1628" s="265"/>
    </row>
    <row r="1629" spans="1:6" s="414" customFormat="1" x14ac:dyDescent="0.25">
      <c r="A1629" s="226"/>
      <c r="B1629" s="276"/>
      <c r="C1629" s="490"/>
      <c r="D1629" s="224"/>
      <c r="E1629" s="261"/>
      <c r="F1629" s="265"/>
    </row>
    <row r="1630" spans="1:6" s="414" customFormat="1" x14ac:dyDescent="0.25">
      <c r="A1630" s="226"/>
      <c r="B1630" s="276"/>
      <c r="C1630" s="490"/>
      <c r="D1630" s="224"/>
      <c r="E1630" s="261"/>
      <c r="F1630" s="265"/>
    </row>
    <row r="1631" spans="1:6" s="414" customFormat="1" x14ac:dyDescent="0.25">
      <c r="A1631" s="226"/>
      <c r="B1631" s="276"/>
      <c r="C1631" s="490"/>
      <c r="D1631" s="224"/>
      <c r="E1631" s="261"/>
      <c r="F1631" s="265"/>
    </row>
    <row r="1632" spans="1:6" s="414" customFormat="1" x14ac:dyDescent="0.25">
      <c r="A1632" s="226"/>
      <c r="B1632" s="276"/>
      <c r="C1632" s="490"/>
      <c r="D1632" s="224"/>
      <c r="E1632" s="261"/>
      <c r="F1632" s="265"/>
    </row>
    <row r="1633" spans="1:6" s="414" customFormat="1" x14ac:dyDescent="0.25">
      <c r="A1633" s="226"/>
      <c r="B1633" s="276"/>
      <c r="C1633" s="490"/>
      <c r="D1633" s="224"/>
      <c r="E1633" s="261"/>
      <c r="F1633" s="265"/>
    </row>
    <row r="1634" spans="1:6" s="414" customFormat="1" x14ac:dyDescent="0.25">
      <c r="A1634" s="226"/>
      <c r="B1634" s="276"/>
      <c r="C1634" s="490"/>
      <c r="D1634" s="224"/>
      <c r="E1634" s="261"/>
      <c r="F1634" s="265"/>
    </row>
    <row r="1635" spans="1:6" x14ac:dyDescent="0.25">
      <c r="B1635" s="276"/>
      <c r="D1635" s="224"/>
      <c r="F1635" s="265"/>
    </row>
    <row r="1636" spans="1:6" x14ac:dyDescent="0.25">
      <c r="A1636" s="266"/>
      <c r="B1636" s="246"/>
      <c r="C1636" s="246"/>
      <c r="D1636" s="81"/>
      <c r="E1636" s="81"/>
      <c r="F1636" s="246"/>
    </row>
    <row r="1637" spans="1:6" x14ac:dyDescent="0.25">
      <c r="A1637" s="266"/>
      <c r="B1637" s="485"/>
      <c r="C1637" s="266"/>
      <c r="D1637" s="301"/>
      <c r="E1637" s="301"/>
      <c r="F1637" s="273"/>
    </row>
    <row r="1638" spans="1:6" x14ac:dyDescent="0.25">
      <c r="B1638" s="487"/>
      <c r="C1638" s="226"/>
      <c r="F1638" s="262"/>
    </row>
    <row r="1639" spans="1:6" x14ac:dyDescent="0.25">
      <c r="B1639" s="352"/>
      <c r="C1639" s="226"/>
      <c r="F1639" s="262"/>
    </row>
    <row r="1640" spans="1:6" x14ac:dyDescent="0.25">
      <c r="B1640" s="487"/>
      <c r="C1640" s="226"/>
      <c r="F1640" s="262"/>
    </row>
    <row r="1641" spans="1:6" x14ac:dyDescent="0.25">
      <c r="B1641" s="487"/>
      <c r="C1641" s="226"/>
      <c r="F1641" s="262"/>
    </row>
    <row r="1642" spans="1:6" x14ac:dyDescent="0.25">
      <c r="B1642" s="227"/>
      <c r="C1642" s="226"/>
      <c r="F1642" s="262"/>
    </row>
    <row r="1643" spans="1:6" x14ac:dyDescent="0.25">
      <c r="B1643" s="227"/>
      <c r="C1643" s="226"/>
      <c r="F1643" s="262"/>
    </row>
    <row r="1644" spans="1:6" x14ac:dyDescent="0.25">
      <c r="B1644" s="227"/>
      <c r="C1644" s="226"/>
      <c r="F1644" s="262"/>
    </row>
    <row r="1645" spans="1:6" x14ac:dyDescent="0.25">
      <c r="B1645" s="227"/>
      <c r="C1645" s="226"/>
      <c r="F1645" s="262"/>
    </row>
    <row r="1646" spans="1:6" x14ac:dyDescent="0.25">
      <c r="B1646" s="227"/>
      <c r="C1646" s="226"/>
      <c r="F1646" s="262"/>
    </row>
    <row r="1647" spans="1:6" x14ac:dyDescent="0.25">
      <c r="B1647" s="227"/>
      <c r="C1647" s="226"/>
      <c r="F1647" s="262"/>
    </row>
    <row r="1648" spans="1:6" x14ac:dyDescent="0.25">
      <c r="B1648" s="227"/>
      <c r="C1648" s="226"/>
      <c r="F1648" s="262"/>
    </row>
    <row r="1649" spans="1:6" x14ac:dyDescent="0.25">
      <c r="B1649" s="227"/>
      <c r="C1649" s="226"/>
      <c r="F1649" s="262"/>
    </row>
    <row r="1650" spans="1:6" x14ac:dyDescent="0.25">
      <c r="B1650" s="227"/>
      <c r="C1650" s="226"/>
      <c r="F1650" s="262"/>
    </row>
    <row r="1651" spans="1:6" s="414" customFormat="1" x14ac:dyDescent="0.25">
      <c r="A1651" s="226"/>
      <c r="B1651" s="227"/>
      <c r="C1651" s="226"/>
      <c r="D1651" s="261"/>
      <c r="E1651" s="261"/>
      <c r="F1651" s="262"/>
    </row>
    <row r="1652" spans="1:6" s="414" customFormat="1" x14ac:dyDescent="0.25">
      <c r="A1652" s="226"/>
      <c r="B1652" s="227"/>
      <c r="C1652" s="226"/>
      <c r="D1652" s="261"/>
      <c r="E1652" s="261"/>
      <c r="F1652" s="262"/>
    </row>
    <row r="1653" spans="1:6" s="414" customFormat="1" x14ac:dyDescent="0.25">
      <c r="A1653" s="226"/>
      <c r="B1653" s="227"/>
      <c r="C1653" s="226"/>
      <c r="D1653" s="261"/>
      <c r="E1653" s="261"/>
      <c r="F1653" s="262"/>
    </row>
    <row r="1654" spans="1:6" s="414" customFormat="1" x14ac:dyDescent="0.25">
      <c r="A1654" s="226"/>
      <c r="B1654" s="227"/>
      <c r="C1654" s="226"/>
      <c r="D1654" s="261"/>
      <c r="E1654" s="261"/>
      <c r="F1654" s="262"/>
    </row>
    <row r="1655" spans="1:6" s="414" customFormat="1" x14ac:dyDescent="0.25">
      <c r="A1655" s="226"/>
      <c r="B1655" s="227"/>
      <c r="C1655" s="226"/>
      <c r="D1655" s="261"/>
      <c r="E1655" s="261"/>
      <c r="F1655" s="262"/>
    </row>
    <row r="1656" spans="1:6" s="414" customFormat="1" x14ac:dyDescent="0.25">
      <c r="A1656" s="226"/>
      <c r="B1656" s="227"/>
      <c r="C1656" s="226"/>
      <c r="D1656" s="261"/>
      <c r="E1656" s="261"/>
      <c r="F1656" s="262"/>
    </row>
    <row r="1657" spans="1:6" s="414" customFormat="1" x14ac:dyDescent="0.25">
      <c r="A1657" s="226"/>
      <c r="B1657" s="227"/>
      <c r="C1657" s="226"/>
      <c r="D1657" s="261"/>
      <c r="E1657" s="261"/>
      <c r="F1657" s="262"/>
    </row>
    <row r="1658" spans="1:6" s="414" customFormat="1" x14ac:dyDescent="0.25">
      <c r="A1658" s="226"/>
      <c r="B1658" s="227"/>
      <c r="C1658" s="226"/>
      <c r="D1658" s="261"/>
      <c r="E1658" s="261"/>
      <c r="F1658" s="262"/>
    </row>
    <row r="1659" spans="1:6" s="414" customFormat="1" x14ac:dyDescent="0.25">
      <c r="A1659" s="226"/>
      <c r="B1659" s="227"/>
      <c r="C1659" s="226"/>
      <c r="D1659" s="261"/>
      <c r="E1659" s="261"/>
      <c r="F1659" s="262"/>
    </row>
    <row r="1660" spans="1:6" s="414" customFormat="1" x14ac:dyDescent="0.25">
      <c r="A1660" s="226"/>
      <c r="B1660" s="227"/>
      <c r="C1660" s="226"/>
      <c r="D1660" s="261"/>
      <c r="E1660" s="261"/>
      <c r="F1660" s="262"/>
    </row>
    <row r="1661" spans="1:6" s="414" customFormat="1" x14ac:dyDescent="0.25">
      <c r="A1661" s="226"/>
      <c r="B1661" s="227"/>
      <c r="C1661" s="226"/>
      <c r="D1661" s="261"/>
      <c r="E1661" s="261"/>
      <c r="F1661" s="262"/>
    </row>
    <row r="1662" spans="1:6" s="414" customFormat="1" x14ac:dyDescent="0.25">
      <c r="A1662" s="226"/>
      <c r="B1662" s="227"/>
      <c r="C1662" s="226"/>
      <c r="D1662" s="261"/>
      <c r="E1662" s="261"/>
      <c r="F1662" s="262"/>
    </row>
    <row r="1663" spans="1:6" s="414" customFormat="1" x14ac:dyDescent="0.25">
      <c r="A1663" s="226"/>
      <c r="B1663" s="227"/>
      <c r="C1663" s="226"/>
      <c r="D1663" s="261"/>
      <c r="E1663" s="261"/>
      <c r="F1663" s="262"/>
    </row>
    <row r="1664" spans="1:6" s="414" customFormat="1" x14ac:dyDescent="0.25">
      <c r="A1664" s="226"/>
      <c r="B1664" s="227"/>
      <c r="C1664" s="226"/>
      <c r="D1664" s="261"/>
      <c r="E1664" s="261"/>
      <c r="F1664" s="262"/>
    </row>
    <row r="1665" spans="1:6" s="414" customFormat="1" x14ac:dyDescent="0.25">
      <c r="A1665" s="226"/>
      <c r="B1665" s="227"/>
      <c r="C1665" s="226"/>
      <c r="D1665" s="261"/>
      <c r="E1665" s="261"/>
      <c r="F1665" s="262"/>
    </row>
    <row r="1666" spans="1:6" s="414" customFormat="1" x14ac:dyDescent="0.25">
      <c r="A1666" s="226"/>
      <c r="B1666" s="227"/>
      <c r="C1666" s="226"/>
      <c r="D1666" s="261"/>
      <c r="E1666" s="261"/>
      <c r="F1666" s="262"/>
    </row>
    <row r="1667" spans="1:6" s="414" customFormat="1" x14ac:dyDescent="0.25">
      <c r="A1667" s="226"/>
      <c r="B1667" s="227"/>
      <c r="C1667" s="226"/>
      <c r="D1667" s="261"/>
      <c r="E1667" s="261"/>
      <c r="F1667" s="262"/>
    </row>
    <row r="1668" spans="1:6" s="414" customFormat="1" x14ac:dyDescent="0.25">
      <c r="A1668" s="226"/>
      <c r="B1668" s="227"/>
      <c r="C1668" s="226"/>
      <c r="D1668" s="261"/>
      <c r="E1668" s="261"/>
      <c r="F1668" s="262"/>
    </row>
    <row r="1669" spans="1:6" s="414" customFormat="1" x14ac:dyDescent="0.25">
      <c r="A1669" s="266"/>
      <c r="B1669" s="485"/>
      <c r="C1669" s="266"/>
      <c r="D1669" s="261"/>
      <c r="E1669" s="261"/>
      <c r="F1669" s="273"/>
    </row>
    <row r="1670" spans="1:6" s="414" customFormat="1" x14ac:dyDescent="0.25">
      <c r="A1670" s="226"/>
      <c r="B1670" s="227"/>
      <c r="C1670" s="226"/>
      <c r="D1670" s="261"/>
      <c r="E1670" s="261"/>
      <c r="F1670" s="262"/>
    </row>
    <row r="1671" spans="1:6" s="414" customFormat="1" x14ac:dyDescent="0.25">
      <c r="A1671" s="226"/>
      <c r="B1671" s="227"/>
      <c r="C1671" s="226"/>
      <c r="D1671" s="261"/>
      <c r="E1671" s="261"/>
      <c r="F1671" s="262"/>
    </row>
    <row r="1672" spans="1:6" s="414" customFormat="1" x14ac:dyDescent="0.25">
      <c r="A1672" s="226"/>
      <c r="B1672" s="227"/>
      <c r="C1672" s="226"/>
      <c r="D1672" s="261"/>
      <c r="E1672" s="261"/>
      <c r="F1672" s="262"/>
    </row>
    <row r="1673" spans="1:6" s="414" customFormat="1" x14ac:dyDescent="0.25">
      <c r="A1673" s="226"/>
      <c r="B1673" s="227"/>
      <c r="C1673" s="226"/>
      <c r="D1673" s="261"/>
      <c r="E1673" s="261"/>
      <c r="F1673" s="262"/>
    </row>
    <row r="1674" spans="1:6" s="414" customFormat="1" x14ac:dyDescent="0.25">
      <c r="A1674" s="226"/>
      <c r="B1674" s="227"/>
      <c r="C1674" s="226"/>
      <c r="D1674" s="261"/>
      <c r="E1674" s="261"/>
      <c r="F1674" s="262"/>
    </row>
    <row r="1675" spans="1:6" s="414" customFormat="1" x14ac:dyDescent="0.25">
      <c r="A1675" s="226"/>
      <c r="B1675" s="227"/>
      <c r="C1675" s="226"/>
      <c r="D1675" s="261"/>
      <c r="E1675" s="261"/>
      <c r="F1675" s="262"/>
    </row>
    <row r="1676" spans="1:6" s="414" customFormat="1" x14ac:dyDescent="0.25">
      <c r="A1676" s="226"/>
      <c r="B1676" s="227"/>
      <c r="C1676" s="226"/>
      <c r="D1676" s="261"/>
      <c r="E1676" s="261"/>
      <c r="F1676" s="262"/>
    </row>
    <row r="1677" spans="1:6" s="414" customFormat="1" x14ac:dyDescent="0.25">
      <c r="A1677" s="226"/>
      <c r="B1677" s="227"/>
      <c r="C1677" s="226"/>
      <c r="D1677" s="261"/>
      <c r="E1677" s="261"/>
      <c r="F1677" s="262"/>
    </row>
    <row r="1678" spans="1:6" s="414" customFormat="1" x14ac:dyDescent="0.25">
      <c r="A1678" s="226"/>
      <c r="B1678" s="227"/>
      <c r="C1678" s="226"/>
      <c r="D1678" s="261"/>
      <c r="E1678" s="261"/>
      <c r="F1678" s="262"/>
    </row>
    <row r="1679" spans="1:6" s="414" customFormat="1" x14ac:dyDescent="0.25">
      <c r="A1679" s="226"/>
      <c r="B1679" s="227"/>
      <c r="C1679" s="226"/>
      <c r="D1679" s="261"/>
      <c r="E1679" s="261"/>
      <c r="F1679" s="262"/>
    </row>
    <row r="1680" spans="1:6" s="414" customFormat="1" x14ac:dyDescent="0.25">
      <c r="A1680" s="226"/>
      <c r="B1680" s="227"/>
      <c r="C1680" s="226"/>
      <c r="D1680" s="261"/>
      <c r="E1680" s="261"/>
      <c r="F1680" s="262"/>
    </row>
    <row r="1681" spans="1:6" s="414" customFormat="1" x14ac:dyDescent="0.25">
      <c r="A1681" s="266"/>
      <c r="B1681" s="225"/>
      <c r="C1681" s="266"/>
      <c r="D1681" s="261"/>
      <c r="E1681" s="261"/>
      <c r="F1681" s="273"/>
    </row>
    <row r="1682" spans="1:6" s="414" customFormat="1" x14ac:dyDescent="0.25">
      <c r="A1682" s="226"/>
      <c r="B1682" s="227"/>
      <c r="C1682" s="226"/>
      <c r="D1682" s="261"/>
      <c r="E1682" s="261"/>
      <c r="F1682" s="262"/>
    </row>
    <row r="1683" spans="1:6" s="414" customFormat="1" x14ac:dyDescent="0.25">
      <c r="A1683" s="226"/>
      <c r="B1683" s="227"/>
      <c r="C1683" s="226"/>
      <c r="D1683" s="261"/>
      <c r="E1683" s="261"/>
      <c r="F1683" s="262"/>
    </row>
    <row r="1684" spans="1:6" s="414" customFormat="1" x14ac:dyDescent="0.25">
      <c r="A1684" s="226"/>
      <c r="B1684" s="227"/>
      <c r="C1684" s="226"/>
      <c r="D1684" s="261"/>
      <c r="E1684" s="261"/>
      <c r="F1684" s="262"/>
    </row>
    <row r="1685" spans="1:6" s="414" customFormat="1" x14ac:dyDescent="0.25">
      <c r="A1685" s="226"/>
      <c r="B1685" s="227"/>
      <c r="C1685" s="226"/>
      <c r="D1685" s="261"/>
      <c r="E1685" s="261"/>
      <c r="F1685" s="262"/>
    </row>
    <row r="1686" spans="1:6" s="414" customFormat="1" x14ac:dyDescent="0.25">
      <c r="A1686" s="226"/>
      <c r="B1686" s="227"/>
      <c r="C1686" s="226"/>
      <c r="D1686" s="261"/>
      <c r="E1686" s="261"/>
      <c r="F1686" s="262"/>
    </row>
    <row r="1687" spans="1:6" s="414" customFormat="1" x14ac:dyDescent="0.25">
      <c r="A1687" s="226"/>
      <c r="B1687" s="227"/>
      <c r="C1687" s="226"/>
      <c r="D1687" s="261"/>
      <c r="E1687" s="261"/>
      <c r="F1687" s="262"/>
    </row>
    <row r="1688" spans="1:6" s="414" customFormat="1" x14ac:dyDescent="0.25">
      <c r="A1688" s="226"/>
      <c r="B1688" s="227"/>
      <c r="C1688" s="226"/>
      <c r="D1688" s="261"/>
      <c r="E1688" s="261"/>
      <c r="F1688" s="262"/>
    </row>
    <row r="1689" spans="1:6" s="414" customFormat="1" x14ac:dyDescent="0.25">
      <c r="A1689" s="226"/>
      <c r="B1689" s="227"/>
      <c r="C1689" s="226"/>
      <c r="D1689" s="261"/>
      <c r="E1689" s="261"/>
      <c r="F1689" s="262"/>
    </row>
    <row r="1690" spans="1:6" s="414" customFormat="1" x14ac:dyDescent="0.25">
      <c r="A1690" s="226"/>
      <c r="B1690" s="227"/>
      <c r="C1690" s="226"/>
      <c r="D1690" s="261"/>
      <c r="E1690" s="261"/>
      <c r="F1690" s="262"/>
    </row>
    <row r="1691" spans="1:6" s="414" customFormat="1" x14ac:dyDescent="0.25">
      <c r="A1691" s="226"/>
      <c r="B1691" s="227"/>
      <c r="C1691" s="226"/>
      <c r="D1691" s="261"/>
      <c r="E1691" s="261"/>
      <c r="F1691" s="262"/>
    </row>
    <row r="1692" spans="1:6" s="414" customFormat="1" x14ac:dyDescent="0.25">
      <c r="A1692" s="226"/>
      <c r="B1692" s="227"/>
      <c r="C1692" s="226"/>
      <c r="D1692" s="261"/>
      <c r="E1692" s="261"/>
      <c r="F1692" s="262"/>
    </row>
    <row r="1693" spans="1:6" s="414" customFormat="1" x14ac:dyDescent="0.25">
      <c r="A1693" s="226"/>
      <c r="B1693" s="227"/>
      <c r="C1693" s="226"/>
      <c r="D1693" s="261"/>
      <c r="E1693" s="261"/>
      <c r="F1693" s="262"/>
    </row>
    <row r="1694" spans="1:6" s="414" customFormat="1" x14ac:dyDescent="0.25">
      <c r="A1694" s="226"/>
      <c r="B1694" s="227"/>
      <c r="C1694" s="226"/>
      <c r="D1694" s="261"/>
      <c r="E1694" s="261"/>
      <c r="F1694" s="262"/>
    </row>
    <row r="1695" spans="1:6" s="414" customFormat="1" x14ac:dyDescent="0.25">
      <c r="A1695" s="226"/>
      <c r="B1695" s="227"/>
      <c r="C1695" s="226"/>
      <c r="D1695" s="261"/>
      <c r="E1695" s="261"/>
      <c r="F1695" s="262"/>
    </row>
    <row r="1696" spans="1:6" s="414" customFormat="1" x14ac:dyDescent="0.25">
      <c r="A1696" s="226"/>
      <c r="B1696" s="227"/>
      <c r="C1696" s="226"/>
      <c r="D1696" s="261"/>
      <c r="E1696" s="261"/>
      <c r="F1696" s="262"/>
    </row>
    <row r="1697" spans="1:6" s="414" customFormat="1" x14ac:dyDescent="0.25">
      <c r="A1697" s="226"/>
      <c r="B1697" s="227"/>
      <c r="C1697" s="226"/>
      <c r="D1697" s="261"/>
      <c r="E1697" s="261"/>
      <c r="F1697" s="262"/>
    </row>
    <row r="1698" spans="1:6" s="414" customFormat="1" x14ac:dyDescent="0.25">
      <c r="A1698" s="226"/>
      <c r="B1698" s="227"/>
      <c r="C1698" s="226"/>
      <c r="D1698" s="261"/>
      <c r="E1698" s="261"/>
      <c r="F1698" s="262"/>
    </row>
    <row r="1699" spans="1:6" s="414" customFormat="1" x14ac:dyDescent="0.25">
      <c r="A1699" s="226"/>
      <c r="B1699" s="227"/>
      <c r="C1699" s="226"/>
      <c r="D1699" s="261"/>
      <c r="E1699" s="261"/>
      <c r="F1699" s="262"/>
    </row>
    <row r="1700" spans="1:6" s="414" customFormat="1" x14ac:dyDescent="0.25">
      <c r="A1700" s="226"/>
      <c r="B1700" s="227"/>
      <c r="C1700" s="226"/>
      <c r="D1700" s="261"/>
      <c r="E1700" s="261"/>
      <c r="F1700" s="262"/>
    </row>
    <row r="1701" spans="1:6" s="414" customFormat="1" x14ac:dyDescent="0.25">
      <c r="A1701" s="226"/>
      <c r="B1701" s="227"/>
      <c r="C1701" s="226"/>
      <c r="D1701" s="261"/>
      <c r="E1701" s="261"/>
      <c r="F1701" s="262"/>
    </row>
    <row r="1702" spans="1:6" s="414" customFormat="1" x14ac:dyDescent="0.25">
      <c r="A1702" s="226"/>
      <c r="B1702" s="227"/>
      <c r="C1702" s="226"/>
      <c r="D1702" s="261"/>
      <c r="E1702" s="261"/>
      <c r="F1702" s="262"/>
    </row>
    <row r="1703" spans="1:6" s="414" customFormat="1" x14ac:dyDescent="0.25">
      <c r="A1703" s="226"/>
      <c r="B1703" s="227"/>
      <c r="C1703" s="226"/>
      <c r="D1703" s="261"/>
      <c r="E1703" s="261"/>
      <c r="F1703" s="262"/>
    </row>
    <row r="1704" spans="1:6" s="414" customFormat="1" x14ac:dyDescent="0.25">
      <c r="A1704" s="226"/>
      <c r="B1704" s="227"/>
      <c r="C1704" s="226"/>
      <c r="D1704" s="261"/>
      <c r="E1704" s="261"/>
      <c r="F1704" s="262"/>
    </row>
    <row r="1705" spans="1:6" s="414" customFormat="1" x14ac:dyDescent="0.25">
      <c r="A1705" s="226"/>
      <c r="B1705" s="227"/>
      <c r="C1705" s="226"/>
      <c r="D1705" s="261"/>
      <c r="E1705" s="261"/>
      <c r="F1705" s="262"/>
    </row>
    <row r="1706" spans="1:6" s="414" customFormat="1" x14ac:dyDescent="0.25">
      <c r="A1706" s="226"/>
      <c r="B1706" s="227"/>
      <c r="C1706" s="226"/>
      <c r="D1706" s="261"/>
      <c r="E1706" s="261"/>
      <c r="F1706" s="262"/>
    </row>
    <row r="1707" spans="1:6" s="414" customFormat="1" x14ac:dyDescent="0.25">
      <c r="A1707" s="226"/>
      <c r="B1707" s="227"/>
      <c r="C1707" s="226"/>
      <c r="D1707" s="261"/>
      <c r="E1707" s="261"/>
      <c r="F1707" s="262"/>
    </row>
    <row r="1708" spans="1:6" s="414" customFormat="1" x14ac:dyDescent="0.25">
      <c r="A1708" s="226"/>
      <c r="B1708" s="227"/>
      <c r="C1708" s="226"/>
      <c r="D1708" s="261"/>
      <c r="E1708" s="261"/>
      <c r="F1708" s="262"/>
    </row>
    <row r="1709" spans="1:6" s="414" customFormat="1" x14ac:dyDescent="0.25">
      <c r="A1709" s="226"/>
      <c r="B1709" s="227"/>
      <c r="C1709" s="226"/>
      <c r="D1709" s="261"/>
      <c r="E1709" s="261"/>
      <c r="F1709" s="262"/>
    </row>
    <row r="1710" spans="1:6" s="414" customFormat="1" x14ac:dyDescent="0.25">
      <c r="A1710" s="226"/>
      <c r="B1710" s="227"/>
      <c r="C1710" s="226"/>
      <c r="D1710" s="261"/>
      <c r="E1710" s="261"/>
      <c r="F1710" s="262"/>
    </row>
    <row r="1711" spans="1:6" s="414" customFormat="1" x14ac:dyDescent="0.25">
      <c r="A1711" s="226"/>
      <c r="B1711" s="227"/>
      <c r="C1711" s="226"/>
      <c r="D1711" s="261"/>
      <c r="E1711" s="261"/>
      <c r="F1711" s="262"/>
    </row>
    <row r="1712" spans="1:6" s="414" customFormat="1" x14ac:dyDescent="0.25">
      <c r="A1712" s="226"/>
      <c r="B1712" s="490"/>
      <c r="C1712" s="226"/>
      <c r="D1712" s="261"/>
      <c r="E1712" s="261"/>
      <c r="F1712" s="262"/>
    </row>
    <row r="1713" spans="1:6" s="414" customFormat="1" x14ac:dyDescent="0.25">
      <c r="A1713" s="226"/>
      <c r="B1713" s="227"/>
      <c r="C1713" s="226"/>
      <c r="D1713" s="261"/>
      <c r="E1713" s="261"/>
      <c r="F1713" s="262"/>
    </row>
    <row r="1714" spans="1:6" s="414" customFormat="1" x14ac:dyDescent="0.25">
      <c r="A1714" s="226"/>
      <c r="B1714" s="227"/>
      <c r="C1714" s="226"/>
      <c r="D1714" s="261"/>
      <c r="E1714" s="261"/>
      <c r="F1714" s="262"/>
    </row>
    <row r="1715" spans="1:6" x14ac:dyDescent="0.25">
      <c r="B1715" s="227"/>
      <c r="C1715" s="226"/>
      <c r="F1715" s="262"/>
    </row>
    <row r="1716" spans="1:6" x14ac:dyDescent="0.25">
      <c r="B1716" s="227"/>
      <c r="C1716" s="226"/>
      <c r="F1716" s="262"/>
    </row>
    <row r="1717" spans="1:6" x14ac:dyDescent="0.25">
      <c r="B1717" s="227"/>
      <c r="C1717" s="226"/>
      <c r="F1717" s="262"/>
    </row>
    <row r="1719" spans="1:6" x14ac:dyDescent="0.25">
      <c r="A1719" s="244"/>
      <c r="C1719" s="244"/>
      <c r="D1719" s="263"/>
      <c r="E1719" s="263"/>
      <c r="F1719" s="244"/>
    </row>
    <row r="1721" spans="1:6" x14ac:dyDescent="0.25">
      <c r="A1721" s="253"/>
      <c r="B1721" s="241"/>
      <c r="C1721" s="246"/>
      <c r="D1721" s="81"/>
      <c r="E1721" s="81"/>
      <c r="F1721" s="246"/>
    </row>
    <row r="1722" spans="1:6" x14ac:dyDescent="0.25">
      <c r="A1722" s="266"/>
      <c r="B1722" s="485"/>
      <c r="D1722" s="228"/>
      <c r="F1722" s="265"/>
    </row>
    <row r="1723" spans="1:6" x14ac:dyDescent="0.25">
      <c r="A1723" s="270"/>
      <c r="B1723" s="321"/>
      <c r="C1723" s="289"/>
      <c r="D1723" s="322"/>
      <c r="E1723" s="323"/>
      <c r="F1723" s="324"/>
    </row>
    <row r="1724" spans="1:6" x14ac:dyDescent="0.25">
      <c r="B1724" s="487"/>
      <c r="F1724" s="265"/>
    </row>
    <row r="1725" spans="1:6" x14ac:dyDescent="0.25">
      <c r="B1725" s="487"/>
      <c r="F1725" s="265"/>
    </row>
    <row r="1726" spans="1:6" x14ac:dyDescent="0.25">
      <c r="B1726" s="487"/>
      <c r="F1726" s="265"/>
    </row>
    <row r="1727" spans="1:6" x14ac:dyDescent="0.25">
      <c r="B1727" s="487"/>
      <c r="F1727" s="265"/>
    </row>
    <row r="1728" spans="1:6" x14ac:dyDescent="0.25">
      <c r="A1728" s="270"/>
      <c r="B1728" s="321"/>
      <c r="C1728" s="289"/>
      <c r="F1728" s="324"/>
    </row>
    <row r="1729" spans="1:6" x14ac:dyDescent="0.25">
      <c r="B1729" s="487"/>
      <c r="F1729" s="265"/>
    </row>
    <row r="1730" spans="1:6" x14ac:dyDescent="0.25">
      <c r="B1730" s="487"/>
      <c r="F1730" s="265"/>
    </row>
    <row r="1731" spans="1:6" s="414" customFormat="1" x14ac:dyDescent="0.25">
      <c r="A1731" s="226"/>
      <c r="B1731" s="487"/>
      <c r="C1731" s="490"/>
      <c r="D1731" s="261"/>
      <c r="E1731" s="261"/>
      <c r="F1731" s="265"/>
    </row>
    <row r="1732" spans="1:6" s="414" customFormat="1" x14ac:dyDescent="0.25">
      <c r="A1732" s="226"/>
      <c r="B1732" s="487"/>
      <c r="C1732" s="490"/>
      <c r="D1732" s="261"/>
      <c r="E1732" s="261"/>
      <c r="F1732" s="265"/>
    </row>
    <row r="1733" spans="1:6" s="414" customFormat="1" x14ac:dyDescent="0.25">
      <c r="A1733" s="226"/>
      <c r="B1733" s="487"/>
      <c r="C1733" s="490"/>
      <c r="D1733" s="261"/>
      <c r="E1733" s="261"/>
      <c r="F1733" s="265"/>
    </row>
    <row r="1734" spans="1:6" s="414" customFormat="1" x14ac:dyDescent="0.25">
      <c r="A1734" s="226"/>
      <c r="B1734" s="487"/>
      <c r="C1734" s="490"/>
      <c r="D1734" s="261"/>
      <c r="E1734" s="261"/>
      <c r="F1734" s="265"/>
    </row>
    <row r="1735" spans="1:6" s="414" customFormat="1" x14ac:dyDescent="0.25">
      <c r="A1735" s="270"/>
      <c r="B1735" s="321"/>
      <c r="C1735" s="289"/>
      <c r="D1735" s="261"/>
      <c r="E1735" s="261"/>
      <c r="F1735" s="324"/>
    </row>
    <row r="1736" spans="1:6" s="414" customFormat="1" x14ac:dyDescent="0.25">
      <c r="A1736" s="226"/>
      <c r="B1736" s="487"/>
      <c r="C1736" s="490"/>
      <c r="D1736" s="261"/>
      <c r="E1736" s="261"/>
      <c r="F1736" s="265"/>
    </row>
    <row r="1737" spans="1:6" s="414" customFormat="1" x14ac:dyDescent="0.25">
      <c r="A1737" s="226"/>
      <c r="B1737" s="487"/>
      <c r="C1737" s="490"/>
      <c r="D1737" s="261"/>
      <c r="E1737" s="261"/>
      <c r="F1737" s="265"/>
    </row>
    <row r="1738" spans="1:6" s="414" customFormat="1" x14ac:dyDescent="0.25">
      <c r="A1738" s="270"/>
      <c r="B1738" s="321"/>
      <c r="C1738" s="289"/>
      <c r="D1738" s="261"/>
      <c r="E1738" s="261"/>
      <c r="F1738" s="324"/>
    </row>
    <row r="1739" spans="1:6" s="414" customFormat="1" x14ac:dyDescent="0.25">
      <c r="A1739" s="226"/>
      <c r="B1739" s="487"/>
      <c r="C1739" s="490"/>
      <c r="D1739" s="261"/>
      <c r="E1739" s="261"/>
      <c r="F1739" s="265"/>
    </row>
    <row r="1740" spans="1:6" s="414" customFormat="1" x14ac:dyDescent="0.25">
      <c r="A1740" s="226"/>
      <c r="B1740" s="487"/>
      <c r="C1740" s="490"/>
      <c r="D1740" s="261"/>
      <c r="E1740" s="261"/>
      <c r="F1740" s="265"/>
    </row>
    <row r="1741" spans="1:6" s="414" customFormat="1" x14ac:dyDescent="0.25">
      <c r="A1741" s="226"/>
      <c r="B1741" s="487"/>
      <c r="C1741" s="490"/>
      <c r="D1741" s="261"/>
      <c r="E1741" s="261"/>
      <c r="F1741" s="265"/>
    </row>
    <row r="1742" spans="1:6" s="414" customFormat="1" x14ac:dyDescent="0.25">
      <c r="A1742" s="226"/>
      <c r="B1742" s="487"/>
      <c r="C1742" s="490"/>
      <c r="D1742" s="261"/>
      <c r="E1742" s="261"/>
      <c r="F1742" s="265"/>
    </row>
    <row r="1743" spans="1:6" s="414" customFormat="1" x14ac:dyDescent="0.25">
      <c r="A1743" s="226"/>
      <c r="B1743" s="487"/>
      <c r="C1743" s="490"/>
      <c r="D1743" s="261"/>
      <c r="E1743" s="261"/>
      <c r="F1743" s="265"/>
    </row>
    <row r="1744" spans="1:6" s="414" customFormat="1" x14ac:dyDescent="0.25">
      <c r="A1744" s="226"/>
      <c r="B1744" s="487"/>
      <c r="C1744" s="490"/>
      <c r="D1744" s="261"/>
      <c r="E1744" s="261"/>
      <c r="F1744" s="265"/>
    </row>
    <row r="1745" spans="1:6" s="414" customFormat="1" x14ac:dyDescent="0.25">
      <c r="A1745" s="270"/>
      <c r="B1745" s="321"/>
      <c r="C1745" s="289"/>
      <c r="D1745" s="261"/>
      <c r="E1745" s="261"/>
      <c r="F1745" s="324"/>
    </row>
    <row r="1746" spans="1:6" s="414" customFormat="1" x14ac:dyDescent="0.25">
      <c r="A1746" s="226"/>
      <c r="B1746" s="487"/>
      <c r="C1746" s="490"/>
      <c r="D1746" s="261"/>
      <c r="E1746" s="261"/>
      <c r="F1746" s="265"/>
    </row>
    <row r="1747" spans="1:6" s="414" customFormat="1" x14ac:dyDescent="0.25">
      <c r="A1747" s="226"/>
      <c r="B1747" s="487"/>
      <c r="C1747" s="490"/>
      <c r="D1747" s="261"/>
      <c r="E1747" s="261"/>
      <c r="F1747" s="265"/>
    </row>
    <row r="1748" spans="1:6" s="414" customFormat="1" x14ac:dyDescent="0.25">
      <c r="A1748" s="226"/>
      <c r="B1748" s="487"/>
      <c r="C1748" s="490"/>
      <c r="D1748" s="261"/>
      <c r="E1748" s="261"/>
      <c r="F1748" s="265"/>
    </row>
    <row r="1749" spans="1:6" s="414" customFormat="1" x14ac:dyDescent="0.25">
      <c r="A1749" s="226"/>
      <c r="B1749" s="487"/>
      <c r="C1749" s="490"/>
      <c r="D1749" s="261"/>
      <c r="E1749" s="261"/>
      <c r="F1749" s="265"/>
    </row>
    <row r="1750" spans="1:6" s="414" customFormat="1" x14ac:dyDescent="0.25">
      <c r="A1750" s="270"/>
      <c r="B1750" s="321"/>
      <c r="C1750" s="289"/>
      <c r="D1750" s="261"/>
      <c r="E1750" s="261"/>
      <c r="F1750" s="324"/>
    </row>
    <row r="1751" spans="1:6" s="414" customFormat="1" x14ac:dyDescent="0.25">
      <c r="A1751" s="226"/>
      <c r="B1751" s="487"/>
      <c r="C1751" s="490"/>
      <c r="D1751" s="261"/>
      <c r="E1751" s="261"/>
      <c r="F1751" s="265"/>
    </row>
    <row r="1752" spans="1:6" s="414" customFormat="1" x14ac:dyDescent="0.25">
      <c r="A1752" s="226"/>
      <c r="B1752" s="487"/>
      <c r="C1752" s="490"/>
      <c r="D1752" s="261"/>
      <c r="E1752" s="261"/>
      <c r="F1752" s="265"/>
    </row>
    <row r="1753" spans="1:6" s="414" customFormat="1" x14ac:dyDescent="0.25">
      <c r="A1753" s="226"/>
      <c r="B1753" s="487"/>
      <c r="C1753" s="490"/>
      <c r="D1753" s="261"/>
      <c r="E1753" s="261"/>
      <c r="F1753" s="265"/>
    </row>
    <row r="1754" spans="1:6" s="414" customFormat="1" x14ac:dyDescent="0.25">
      <c r="A1754" s="226"/>
      <c r="B1754" s="487"/>
      <c r="C1754" s="490"/>
      <c r="D1754" s="261"/>
      <c r="E1754" s="261"/>
      <c r="F1754" s="265"/>
    </row>
    <row r="1755" spans="1:6" s="414" customFormat="1" x14ac:dyDescent="0.25">
      <c r="A1755" s="226"/>
      <c r="B1755" s="487"/>
      <c r="C1755" s="490"/>
      <c r="D1755" s="261"/>
      <c r="E1755" s="261"/>
      <c r="F1755" s="265"/>
    </row>
    <row r="1756" spans="1:6" s="414" customFormat="1" x14ac:dyDescent="0.25">
      <c r="A1756" s="226"/>
      <c r="B1756" s="487"/>
      <c r="C1756" s="490"/>
      <c r="D1756" s="261"/>
      <c r="E1756" s="261"/>
      <c r="F1756" s="265"/>
    </row>
    <row r="1757" spans="1:6" s="414" customFormat="1" x14ac:dyDescent="0.25">
      <c r="A1757" s="226"/>
      <c r="B1757" s="487"/>
      <c r="C1757" s="490"/>
      <c r="D1757" s="261"/>
      <c r="E1757" s="261"/>
      <c r="F1757" s="265"/>
    </row>
    <row r="1758" spans="1:6" s="414" customFormat="1" x14ac:dyDescent="0.25">
      <c r="A1758" s="226"/>
      <c r="B1758" s="487"/>
      <c r="C1758" s="490"/>
      <c r="D1758" s="261"/>
      <c r="E1758" s="261"/>
      <c r="F1758" s="265"/>
    </row>
    <row r="1759" spans="1:6" s="414" customFormat="1" x14ac:dyDescent="0.25">
      <c r="A1759" s="270"/>
      <c r="B1759" s="321"/>
      <c r="C1759" s="289"/>
      <c r="D1759" s="261"/>
      <c r="E1759" s="261"/>
      <c r="F1759" s="324"/>
    </row>
    <row r="1760" spans="1:6" s="414" customFormat="1" x14ac:dyDescent="0.25">
      <c r="A1760" s="226"/>
      <c r="B1760" s="487"/>
      <c r="C1760" s="490"/>
      <c r="D1760" s="261"/>
      <c r="E1760" s="261"/>
      <c r="F1760" s="265"/>
    </row>
    <row r="1761" spans="1:6" s="414" customFormat="1" x14ac:dyDescent="0.25">
      <c r="A1761" s="226"/>
      <c r="B1761" s="487"/>
      <c r="C1761" s="490"/>
      <c r="D1761" s="261"/>
      <c r="E1761" s="261"/>
      <c r="F1761" s="265"/>
    </row>
    <row r="1762" spans="1:6" s="414" customFormat="1" x14ac:dyDescent="0.25">
      <c r="A1762" s="226"/>
      <c r="B1762" s="487"/>
      <c r="C1762" s="490"/>
      <c r="D1762" s="261"/>
      <c r="E1762" s="261"/>
      <c r="F1762" s="265"/>
    </row>
    <row r="1763" spans="1:6" s="414" customFormat="1" x14ac:dyDescent="0.25">
      <c r="A1763" s="226"/>
      <c r="B1763" s="487"/>
      <c r="C1763" s="490"/>
      <c r="D1763" s="261"/>
      <c r="E1763" s="261"/>
      <c r="F1763" s="265"/>
    </row>
    <row r="1764" spans="1:6" s="414" customFormat="1" x14ac:dyDescent="0.25">
      <c r="A1764" s="226"/>
      <c r="B1764" s="487"/>
      <c r="C1764" s="490"/>
      <c r="D1764" s="261"/>
      <c r="E1764" s="261"/>
      <c r="F1764" s="265"/>
    </row>
    <row r="1765" spans="1:6" s="414" customFormat="1" x14ac:dyDescent="0.25">
      <c r="A1765" s="226"/>
      <c r="B1765" s="487"/>
      <c r="C1765" s="490"/>
      <c r="D1765" s="261"/>
      <c r="E1765" s="261"/>
      <c r="F1765" s="265"/>
    </row>
    <row r="1766" spans="1:6" s="414" customFormat="1" x14ac:dyDescent="0.25">
      <c r="A1766" s="226"/>
      <c r="B1766" s="487"/>
      <c r="C1766" s="490"/>
      <c r="D1766" s="261"/>
      <c r="E1766" s="261"/>
      <c r="F1766" s="265"/>
    </row>
    <row r="1767" spans="1:6" s="414" customFormat="1" x14ac:dyDescent="0.25">
      <c r="A1767" s="226"/>
      <c r="B1767" s="487"/>
      <c r="C1767" s="490"/>
      <c r="D1767" s="261"/>
      <c r="E1767" s="261"/>
      <c r="F1767" s="265"/>
    </row>
    <row r="1768" spans="1:6" s="414" customFormat="1" x14ac:dyDescent="0.25">
      <c r="A1768" s="226"/>
      <c r="B1768" s="487"/>
      <c r="C1768" s="490"/>
      <c r="D1768" s="261"/>
      <c r="E1768" s="261"/>
      <c r="F1768" s="265"/>
    </row>
    <row r="1769" spans="1:6" s="414" customFormat="1" x14ac:dyDescent="0.25">
      <c r="A1769" s="270"/>
      <c r="B1769" s="321"/>
      <c r="C1769" s="289"/>
      <c r="D1769" s="261"/>
      <c r="E1769" s="261"/>
      <c r="F1769" s="324"/>
    </row>
    <row r="1770" spans="1:6" s="414" customFormat="1" x14ac:dyDescent="0.25">
      <c r="A1770" s="226"/>
      <c r="B1770" s="487"/>
      <c r="C1770" s="490"/>
      <c r="D1770" s="261"/>
      <c r="E1770" s="261"/>
      <c r="F1770" s="265"/>
    </row>
    <row r="1771" spans="1:6" s="414" customFormat="1" x14ac:dyDescent="0.25">
      <c r="A1771" s="226"/>
      <c r="B1771" s="487"/>
      <c r="C1771" s="490"/>
      <c r="D1771" s="261"/>
      <c r="E1771" s="261"/>
      <c r="F1771" s="265"/>
    </row>
    <row r="1772" spans="1:6" s="414" customFormat="1" x14ac:dyDescent="0.25">
      <c r="A1772" s="226"/>
      <c r="B1772" s="487"/>
      <c r="C1772" s="490"/>
      <c r="D1772" s="261"/>
      <c r="E1772" s="261"/>
      <c r="F1772" s="265"/>
    </row>
    <row r="1773" spans="1:6" s="414" customFormat="1" x14ac:dyDescent="0.25">
      <c r="A1773" s="226"/>
      <c r="B1773" s="487"/>
      <c r="C1773" s="490"/>
      <c r="D1773" s="261"/>
      <c r="E1773" s="261"/>
      <c r="F1773" s="265"/>
    </row>
    <row r="1774" spans="1:6" s="414" customFormat="1" x14ac:dyDescent="0.25">
      <c r="A1774" s="226"/>
      <c r="B1774" s="487"/>
      <c r="C1774" s="490"/>
      <c r="D1774" s="261"/>
      <c r="E1774" s="261"/>
      <c r="F1774" s="265"/>
    </row>
    <row r="1775" spans="1:6" s="414" customFormat="1" x14ac:dyDescent="0.25">
      <c r="A1775" s="226"/>
      <c r="B1775" s="487"/>
      <c r="C1775" s="490"/>
      <c r="D1775" s="261"/>
      <c r="E1775" s="261"/>
      <c r="F1775" s="265"/>
    </row>
    <row r="1776" spans="1:6" s="414" customFormat="1" x14ac:dyDescent="0.25">
      <c r="A1776" s="226"/>
      <c r="B1776" s="487"/>
      <c r="C1776" s="490"/>
      <c r="D1776" s="261"/>
      <c r="E1776" s="261"/>
      <c r="F1776" s="265"/>
    </row>
    <row r="1777" spans="1:6" s="414" customFormat="1" x14ac:dyDescent="0.25">
      <c r="A1777" s="226"/>
      <c r="B1777" s="487"/>
      <c r="C1777" s="490"/>
      <c r="D1777" s="261"/>
      <c r="E1777" s="261"/>
      <c r="F1777" s="265"/>
    </row>
    <row r="1778" spans="1:6" s="414" customFormat="1" x14ac:dyDescent="0.25">
      <c r="A1778" s="226"/>
      <c r="B1778" s="487"/>
      <c r="C1778" s="490"/>
      <c r="D1778" s="261"/>
      <c r="E1778" s="261"/>
      <c r="F1778" s="265"/>
    </row>
  </sheetData>
  <mergeCells count="10">
    <mergeCell ref="B13:F13"/>
    <mergeCell ref="B15:F15"/>
    <mergeCell ref="B48:F48"/>
    <mergeCell ref="B181:F181"/>
    <mergeCell ref="E1:F1"/>
    <mergeCell ref="C2:F2"/>
    <mergeCell ref="C5:F5"/>
    <mergeCell ref="C6:F6"/>
    <mergeCell ref="C8:F8"/>
    <mergeCell ref="A11:F11"/>
  </mergeCells>
  <phoneticPr fontId="16" type="noConversion"/>
  <pageMargins left="0.70866141732283472" right="0.70866141732283472" top="0.74803149606299213" bottom="0.74803149606299213" header="0.31496062992125984" footer="0.31496062992125984"/>
  <pageSetup paperSize="9" scale="12" fitToHeight="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view="pageBreakPreview" topLeftCell="A134" zoomScaleNormal="75" zoomScaleSheetLayoutView="100" workbookViewId="0">
      <selection activeCell="B149" sqref="B149"/>
    </sheetView>
  </sheetViews>
  <sheetFormatPr defaultRowHeight="12.75" x14ac:dyDescent="0.25"/>
  <cols>
    <col min="1" max="1" width="10.42578125" style="196" customWidth="1"/>
    <col min="2" max="2" width="79.5703125" style="196" customWidth="1"/>
    <col min="3" max="3" width="16.28515625" style="196" customWidth="1"/>
    <col min="4" max="4" width="18.42578125" style="201" customWidth="1"/>
    <col min="5" max="5" width="14.85546875" style="201" customWidth="1"/>
    <col min="6" max="6" width="14.85546875" style="196" customWidth="1"/>
    <col min="7" max="16384" width="9.140625" style="196"/>
  </cols>
  <sheetData>
    <row r="1" spans="1:6" s="244" customFormat="1" ht="15" x14ac:dyDescent="0.25">
      <c r="A1" s="226"/>
      <c r="B1" s="487"/>
      <c r="C1" s="325"/>
      <c r="D1" s="327"/>
      <c r="E1" s="522" t="s">
        <v>819</v>
      </c>
      <c r="F1" s="522"/>
    </row>
    <row r="2" spans="1:6" s="244" customFormat="1" ht="15" customHeight="1" x14ac:dyDescent="0.25">
      <c r="A2" s="256"/>
      <c r="B2" s="231"/>
      <c r="C2" s="523" t="s">
        <v>4307</v>
      </c>
      <c r="D2" s="523"/>
      <c r="E2" s="523"/>
      <c r="F2" s="523"/>
    </row>
    <row r="3" spans="1:6" s="244" customFormat="1" ht="15" x14ac:dyDescent="0.25">
      <c r="A3" s="256"/>
      <c r="B3" s="231"/>
      <c r="C3" s="488"/>
      <c r="D3" s="488"/>
      <c r="E3" s="488"/>
      <c r="F3" s="488"/>
    </row>
    <row r="4" spans="1:6" s="244" customFormat="1" ht="15" hidden="1" x14ac:dyDescent="0.25">
      <c r="A4" s="256"/>
      <c r="B4" s="231"/>
      <c r="C4" s="326"/>
      <c r="D4" s="255"/>
      <c r="E4" s="255"/>
      <c r="F4" s="255"/>
    </row>
    <row r="5" spans="1:6" s="244" customFormat="1" ht="15" hidden="1" x14ac:dyDescent="0.25">
      <c r="A5" s="256"/>
      <c r="B5" s="231"/>
      <c r="C5" s="524" t="s">
        <v>725</v>
      </c>
      <c r="D5" s="524"/>
      <c r="E5" s="524"/>
      <c r="F5" s="524"/>
    </row>
    <row r="6" spans="1:6" s="244" customFormat="1" ht="15" hidden="1" x14ac:dyDescent="0.25">
      <c r="A6" s="256"/>
      <c r="B6" s="231"/>
      <c r="C6" s="525" t="s">
        <v>4305</v>
      </c>
      <c r="D6" s="525"/>
      <c r="E6" s="525"/>
      <c r="F6" s="525"/>
    </row>
    <row r="7" spans="1:6" s="244" customFormat="1" ht="15" hidden="1" x14ac:dyDescent="0.25">
      <c r="A7" s="256"/>
      <c r="B7" s="231"/>
      <c r="C7" s="255"/>
      <c r="D7" s="255"/>
      <c r="E7" s="255"/>
      <c r="F7" s="325"/>
    </row>
    <row r="8" spans="1:6" s="244" customFormat="1" ht="15" hidden="1" x14ac:dyDescent="0.25">
      <c r="A8" s="226"/>
      <c r="B8" s="487"/>
      <c r="C8" s="525" t="s">
        <v>4306</v>
      </c>
      <c r="D8" s="525"/>
      <c r="E8" s="525"/>
      <c r="F8" s="525"/>
    </row>
    <row r="9" spans="1:6" s="244" customFormat="1" ht="15" hidden="1" x14ac:dyDescent="0.25">
      <c r="A9" s="226"/>
      <c r="B9" s="487"/>
      <c r="C9" s="254"/>
      <c r="D9" s="482"/>
      <c r="E9" s="482"/>
      <c r="F9" s="482"/>
    </row>
    <row r="10" spans="1:6" hidden="1" x14ac:dyDescent="0.25">
      <c r="B10" s="241"/>
      <c r="C10" s="241"/>
      <c r="D10" s="275"/>
      <c r="E10" s="275"/>
      <c r="F10" s="241"/>
    </row>
    <row r="11" spans="1:6" s="5" customFormat="1" ht="40.5" customHeight="1" x14ac:dyDescent="0.25">
      <c r="A11" s="539" t="s">
        <v>2884</v>
      </c>
      <c r="B11" s="539"/>
      <c r="C11" s="539"/>
      <c r="D11" s="539"/>
      <c r="E11" s="539"/>
      <c r="F11" s="539"/>
    </row>
    <row r="12" spans="1:6" x14ac:dyDescent="0.25">
      <c r="A12" s="244"/>
      <c r="B12" s="244"/>
      <c r="C12" s="244"/>
      <c r="D12" s="263"/>
      <c r="E12" s="263"/>
      <c r="F12" s="244"/>
    </row>
    <row r="13" spans="1:6" s="2" customFormat="1" ht="15.75" x14ac:dyDescent="0.25">
      <c r="A13" s="332" t="s">
        <v>107</v>
      </c>
      <c r="B13" s="517" t="s">
        <v>2020</v>
      </c>
      <c r="C13" s="527"/>
      <c r="D13" s="527"/>
      <c r="E13" s="527"/>
      <c r="F13" s="528"/>
    </row>
    <row r="14" spans="1:6" x14ac:dyDescent="0.25">
      <c r="A14" s="259" t="s">
        <v>0</v>
      </c>
      <c r="B14" s="329" t="s">
        <v>2</v>
      </c>
      <c r="C14" s="475" t="s">
        <v>32</v>
      </c>
      <c r="D14" s="474" t="s">
        <v>118</v>
      </c>
      <c r="E14" s="474" t="s">
        <v>377</v>
      </c>
      <c r="F14" s="220" t="s">
        <v>392</v>
      </c>
    </row>
    <row r="15" spans="1:6" ht="25.5" x14ac:dyDescent="0.25">
      <c r="A15" s="232" t="s">
        <v>110</v>
      </c>
      <c r="B15" s="236" t="s">
        <v>2737</v>
      </c>
      <c r="C15" s="234" t="s">
        <v>239</v>
      </c>
      <c r="D15" s="250">
        <v>300</v>
      </c>
      <c r="E15" s="235">
        <f t="shared" ref="E15:E21" si="0">D15*F15/(100%+F15)</f>
        <v>50</v>
      </c>
      <c r="F15" s="207">
        <v>0.2</v>
      </c>
    </row>
    <row r="16" spans="1:6" ht="25.5" x14ac:dyDescent="0.25">
      <c r="A16" s="232" t="s">
        <v>111</v>
      </c>
      <c r="B16" s="236" t="s">
        <v>3951</v>
      </c>
      <c r="C16" s="234" t="s">
        <v>239</v>
      </c>
      <c r="D16" s="250">
        <v>300</v>
      </c>
      <c r="E16" s="235">
        <f t="shared" si="0"/>
        <v>50</v>
      </c>
      <c r="F16" s="207">
        <v>0.2</v>
      </c>
    </row>
    <row r="17" spans="1:6" x14ac:dyDescent="0.25">
      <c r="A17" s="232" t="s">
        <v>112</v>
      </c>
      <c r="B17" s="236" t="s">
        <v>3952</v>
      </c>
      <c r="C17" s="234" t="s">
        <v>1694</v>
      </c>
      <c r="D17" s="250">
        <v>350</v>
      </c>
      <c r="E17" s="235">
        <f t="shared" si="0"/>
        <v>58.333333333333336</v>
      </c>
      <c r="F17" s="207">
        <v>0.2</v>
      </c>
    </row>
    <row r="18" spans="1:6" ht="12.75" customHeight="1" x14ac:dyDescent="0.25">
      <c r="A18" s="232" t="s">
        <v>689</v>
      </c>
      <c r="B18" s="236" t="s">
        <v>3953</v>
      </c>
      <c r="C18" s="234" t="s">
        <v>4120</v>
      </c>
      <c r="D18" s="250">
        <v>1200</v>
      </c>
      <c r="E18" s="235">
        <f>D18*F18/(100%+F18)</f>
        <v>200</v>
      </c>
      <c r="F18" s="207">
        <v>0.2</v>
      </c>
    </row>
    <row r="19" spans="1:6" ht="30.75" customHeight="1" x14ac:dyDescent="0.25">
      <c r="A19" s="232" t="s">
        <v>691</v>
      </c>
      <c r="B19" s="236" t="s">
        <v>3954</v>
      </c>
      <c r="C19" s="234" t="s">
        <v>4120</v>
      </c>
      <c r="D19" s="250">
        <v>2000</v>
      </c>
      <c r="E19" s="235">
        <f t="shared" si="0"/>
        <v>333.33333333333337</v>
      </c>
      <c r="F19" s="207">
        <v>0.2</v>
      </c>
    </row>
    <row r="20" spans="1:6" s="2" customFormat="1" ht="15.75" x14ac:dyDescent="0.25">
      <c r="A20" s="232" t="s">
        <v>746</v>
      </c>
      <c r="B20" s="236" t="s">
        <v>2738</v>
      </c>
      <c r="C20" s="234" t="s">
        <v>239</v>
      </c>
      <c r="D20" s="250">
        <v>400</v>
      </c>
      <c r="E20" s="235">
        <f t="shared" si="0"/>
        <v>66.666666666666671</v>
      </c>
      <c r="F20" s="260">
        <v>0.2</v>
      </c>
    </row>
    <row r="21" spans="1:6" x14ac:dyDescent="0.25">
      <c r="A21" s="232" t="s">
        <v>747</v>
      </c>
      <c r="B21" s="236" t="s">
        <v>2739</v>
      </c>
      <c r="C21" s="234" t="s">
        <v>239</v>
      </c>
      <c r="D21" s="250">
        <v>700</v>
      </c>
      <c r="E21" s="235">
        <f t="shared" si="0"/>
        <v>116.66666666666667</v>
      </c>
      <c r="F21" s="260">
        <v>0.2</v>
      </c>
    </row>
    <row r="22" spans="1:6" x14ac:dyDescent="0.25">
      <c r="A22" s="232" t="s">
        <v>752</v>
      </c>
      <c r="B22" s="236" t="s">
        <v>3955</v>
      </c>
      <c r="C22" s="234" t="s">
        <v>239</v>
      </c>
      <c r="D22" s="250">
        <v>700</v>
      </c>
      <c r="E22" s="235">
        <f>D22*F22/(100%+F22)</f>
        <v>116.66666666666667</v>
      </c>
      <c r="F22" s="207">
        <v>0.2</v>
      </c>
    </row>
    <row r="23" spans="1:6" ht="25.5" x14ac:dyDescent="0.25">
      <c r="A23" s="232" t="s">
        <v>753</v>
      </c>
      <c r="B23" s="236" t="s">
        <v>3956</v>
      </c>
      <c r="C23" s="234" t="s">
        <v>239</v>
      </c>
      <c r="D23" s="250">
        <v>2200</v>
      </c>
      <c r="E23" s="235">
        <f t="shared" ref="E23:E69" si="1">D23*F23/(100%+F23)</f>
        <v>366.66666666666669</v>
      </c>
      <c r="F23" s="207">
        <v>0.2</v>
      </c>
    </row>
    <row r="24" spans="1:6" x14ac:dyDescent="0.25">
      <c r="A24" s="232" t="s">
        <v>754</v>
      </c>
      <c r="B24" s="236" t="s">
        <v>3957</v>
      </c>
      <c r="C24" s="234" t="s">
        <v>239</v>
      </c>
      <c r="D24" s="250">
        <v>600</v>
      </c>
      <c r="E24" s="235">
        <f>D24*F24/(100%+F24)</f>
        <v>100</v>
      </c>
      <c r="F24" s="207">
        <v>0.2</v>
      </c>
    </row>
    <row r="25" spans="1:6" x14ac:dyDescent="0.25">
      <c r="A25" s="232" t="s">
        <v>755</v>
      </c>
      <c r="B25" s="236" t="s">
        <v>3958</v>
      </c>
      <c r="C25" s="234" t="s">
        <v>239</v>
      </c>
      <c r="D25" s="250">
        <v>1200</v>
      </c>
      <c r="E25" s="235">
        <f>D25*F25/(100%+F25)</f>
        <v>200</v>
      </c>
      <c r="F25" s="207">
        <v>0.2</v>
      </c>
    </row>
    <row r="26" spans="1:6" x14ac:dyDescent="0.25">
      <c r="A26" s="232" t="s">
        <v>756</v>
      </c>
      <c r="B26" s="236" t="s">
        <v>3959</v>
      </c>
      <c r="C26" s="234" t="s">
        <v>239</v>
      </c>
      <c r="D26" s="250">
        <v>500</v>
      </c>
      <c r="E26" s="235">
        <f>D26*F26/(100%+F26)</f>
        <v>83.333333333333343</v>
      </c>
      <c r="F26" s="207">
        <v>0.2</v>
      </c>
    </row>
    <row r="27" spans="1:6" x14ac:dyDescent="0.25">
      <c r="A27" s="232" t="s">
        <v>757</v>
      </c>
      <c r="B27" s="236" t="s">
        <v>3960</v>
      </c>
      <c r="C27" s="234" t="s">
        <v>239</v>
      </c>
      <c r="D27" s="250">
        <v>1200</v>
      </c>
      <c r="E27" s="235">
        <f>D27*F27/(100%+F27)</f>
        <v>200</v>
      </c>
      <c r="F27" s="207">
        <v>0.2</v>
      </c>
    </row>
    <row r="28" spans="1:6" ht="14.25" x14ac:dyDescent="0.25">
      <c r="A28" s="477" t="s">
        <v>766</v>
      </c>
      <c r="B28" s="415" t="s">
        <v>3961</v>
      </c>
      <c r="C28" s="234"/>
      <c r="D28" s="250"/>
      <c r="E28" s="235"/>
      <c r="F28" s="207"/>
    </row>
    <row r="29" spans="1:6" x14ac:dyDescent="0.25">
      <c r="A29" s="232" t="s">
        <v>4259</v>
      </c>
      <c r="B29" s="236" t="s">
        <v>3962</v>
      </c>
      <c r="C29" s="234" t="s">
        <v>239</v>
      </c>
      <c r="D29" s="250">
        <v>300</v>
      </c>
      <c r="E29" s="235">
        <f t="shared" ref="E29:E53" si="2">D29*F29/(100%+F29)</f>
        <v>50</v>
      </c>
      <c r="F29" s="207">
        <v>0.2</v>
      </c>
    </row>
    <row r="30" spans="1:6" x14ac:dyDescent="0.25">
      <c r="A30" s="232" t="s">
        <v>4260</v>
      </c>
      <c r="B30" s="236" t="s">
        <v>3963</v>
      </c>
      <c r="C30" s="234" t="s">
        <v>239</v>
      </c>
      <c r="D30" s="250">
        <v>280</v>
      </c>
      <c r="E30" s="235">
        <f t="shared" si="2"/>
        <v>46.666666666666671</v>
      </c>
      <c r="F30" s="207">
        <v>0.2</v>
      </c>
    </row>
    <row r="31" spans="1:6" x14ac:dyDescent="0.25">
      <c r="A31" s="232" t="s">
        <v>4261</v>
      </c>
      <c r="B31" s="236" t="s">
        <v>3964</v>
      </c>
      <c r="C31" s="234" t="s">
        <v>239</v>
      </c>
      <c r="D31" s="250">
        <v>280</v>
      </c>
      <c r="E31" s="235">
        <f t="shared" si="2"/>
        <v>46.666666666666671</v>
      </c>
      <c r="F31" s="207">
        <v>0.2</v>
      </c>
    </row>
    <row r="32" spans="1:6" x14ac:dyDescent="0.25">
      <c r="A32" s="232" t="s">
        <v>4262</v>
      </c>
      <c r="B32" s="236" t="s">
        <v>3966</v>
      </c>
      <c r="C32" s="234" t="s">
        <v>239</v>
      </c>
      <c r="D32" s="250">
        <v>1300</v>
      </c>
      <c r="E32" s="235">
        <f t="shared" si="2"/>
        <v>216.66666666666669</v>
      </c>
      <c r="F32" s="207">
        <v>0.2</v>
      </c>
    </row>
    <row r="33" spans="1:6" x14ac:dyDescent="0.25">
      <c r="A33" s="232" t="s">
        <v>4263</v>
      </c>
      <c r="B33" s="236" t="s">
        <v>3967</v>
      </c>
      <c r="C33" s="234" t="s">
        <v>239</v>
      </c>
      <c r="D33" s="250">
        <v>250</v>
      </c>
      <c r="E33" s="235">
        <f t="shared" si="2"/>
        <v>41.666666666666671</v>
      </c>
      <c r="F33" s="207">
        <v>0.2</v>
      </c>
    </row>
    <row r="34" spans="1:6" x14ac:dyDescent="0.25">
      <c r="A34" s="232" t="s">
        <v>4264</v>
      </c>
      <c r="B34" s="236" t="s">
        <v>3968</v>
      </c>
      <c r="C34" s="234" t="s">
        <v>239</v>
      </c>
      <c r="D34" s="250">
        <v>250</v>
      </c>
      <c r="E34" s="235">
        <f t="shared" si="2"/>
        <v>41.666666666666671</v>
      </c>
      <c r="F34" s="207">
        <v>0.2</v>
      </c>
    </row>
    <row r="35" spans="1:6" x14ac:dyDescent="0.25">
      <c r="A35" s="232" t="s">
        <v>4265</v>
      </c>
      <c r="B35" s="236" t="s">
        <v>3969</v>
      </c>
      <c r="C35" s="234" t="s">
        <v>239</v>
      </c>
      <c r="D35" s="250">
        <v>500</v>
      </c>
      <c r="E35" s="235">
        <f t="shared" si="2"/>
        <v>83.333333333333343</v>
      </c>
      <c r="F35" s="207">
        <v>0.2</v>
      </c>
    </row>
    <row r="36" spans="1:6" x14ac:dyDescent="0.25">
      <c r="A36" s="232" t="s">
        <v>4266</v>
      </c>
      <c r="B36" s="196" t="s">
        <v>3970</v>
      </c>
      <c r="C36" s="234" t="s">
        <v>239</v>
      </c>
      <c r="D36" s="250">
        <v>800</v>
      </c>
      <c r="E36" s="235">
        <f t="shared" si="2"/>
        <v>133.33333333333334</v>
      </c>
      <c r="F36" s="207">
        <v>0.2</v>
      </c>
    </row>
    <row r="37" spans="1:6" x14ac:dyDescent="0.25">
      <c r="A37" s="232" t="s">
        <v>4267</v>
      </c>
      <c r="B37" s="236" t="s">
        <v>3971</v>
      </c>
      <c r="C37" s="234" t="s">
        <v>239</v>
      </c>
      <c r="D37" s="250">
        <v>800</v>
      </c>
      <c r="E37" s="235">
        <f t="shared" si="2"/>
        <v>133.33333333333334</v>
      </c>
      <c r="F37" s="207">
        <v>0.2</v>
      </c>
    </row>
    <row r="38" spans="1:6" x14ac:dyDescent="0.25">
      <c r="A38" s="232" t="s">
        <v>4268</v>
      </c>
      <c r="B38" s="236" t="s">
        <v>3972</v>
      </c>
      <c r="C38" s="234" t="s">
        <v>239</v>
      </c>
      <c r="D38" s="250">
        <v>300</v>
      </c>
      <c r="E38" s="235">
        <f t="shared" si="2"/>
        <v>50</v>
      </c>
      <c r="F38" s="207">
        <v>0.2</v>
      </c>
    </row>
    <row r="39" spans="1:6" x14ac:dyDescent="0.25">
      <c r="A39" s="232" t="s">
        <v>4269</v>
      </c>
      <c r="B39" s="236" t="s">
        <v>3973</v>
      </c>
      <c r="C39" s="234" t="s">
        <v>239</v>
      </c>
      <c r="D39" s="250">
        <v>300</v>
      </c>
      <c r="E39" s="235">
        <f t="shared" si="2"/>
        <v>50</v>
      </c>
      <c r="F39" s="207">
        <v>0.2</v>
      </c>
    </row>
    <row r="40" spans="1:6" x14ac:dyDescent="0.25">
      <c r="A40" s="232" t="s">
        <v>4270</v>
      </c>
      <c r="B40" s="236" t="s">
        <v>3974</v>
      </c>
      <c r="C40" s="234" t="s">
        <v>239</v>
      </c>
      <c r="D40" s="250">
        <v>300</v>
      </c>
      <c r="E40" s="235">
        <f t="shared" si="2"/>
        <v>50</v>
      </c>
      <c r="F40" s="207">
        <v>0.2</v>
      </c>
    </row>
    <row r="41" spans="1:6" x14ac:dyDescent="0.25">
      <c r="A41" s="232" t="s">
        <v>4271</v>
      </c>
      <c r="B41" s="236" t="s">
        <v>3975</v>
      </c>
      <c r="C41" s="234" t="s">
        <v>239</v>
      </c>
      <c r="D41" s="250">
        <v>250</v>
      </c>
      <c r="E41" s="235">
        <f t="shared" si="2"/>
        <v>41.666666666666671</v>
      </c>
      <c r="F41" s="207">
        <v>0.2</v>
      </c>
    </row>
    <row r="42" spans="1:6" x14ac:dyDescent="0.25">
      <c r="A42" s="232" t="s">
        <v>4272</v>
      </c>
      <c r="B42" s="236" t="s">
        <v>3976</v>
      </c>
      <c r="C42" s="234" t="s">
        <v>239</v>
      </c>
      <c r="D42" s="250">
        <v>250</v>
      </c>
      <c r="E42" s="235">
        <f t="shared" si="2"/>
        <v>41.666666666666671</v>
      </c>
      <c r="F42" s="207">
        <v>0.2</v>
      </c>
    </row>
    <row r="43" spans="1:6" x14ac:dyDescent="0.25">
      <c r="A43" s="232" t="s">
        <v>4273</v>
      </c>
      <c r="B43" s="236" t="s">
        <v>3977</v>
      </c>
      <c r="C43" s="234" t="s">
        <v>239</v>
      </c>
      <c r="D43" s="250">
        <v>250</v>
      </c>
      <c r="E43" s="235">
        <f t="shared" si="2"/>
        <v>41.666666666666671</v>
      </c>
      <c r="F43" s="207">
        <v>0.2</v>
      </c>
    </row>
    <row r="44" spans="1:6" x14ac:dyDescent="0.25">
      <c r="A44" s="232" t="s">
        <v>4274</v>
      </c>
      <c r="B44" s="236" t="s">
        <v>3978</v>
      </c>
      <c r="C44" s="234" t="s">
        <v>239</v>
      </c>
      <c r="D44" s="250">
        <v>250</v>
      </c>
      <c r="E44" s="235">
        <f t="shared" si="2"/>
        <v>41.666666666666671</v>
      </c>
      <c r="F44" s="207">
        <v>0.2</v>
      </c>
    </row>
    <row r="45" spans="1:6" x14ac:dyDescent="0.25">
      <c r="A45" s="232" t="s">
        <v>4275</v>
      </c>
      <c r="B45" s="236" t="s">
        <v>3979</v>
      </c>
      <c r="C45" s="234" t="s">
        <v>239</v>
      </c>
      <c r="D45" s="250">
        <v>250</v>
      </c>
      <c r="E45" s="235">
        <f t="shared" si="2"/>
        <v>41.666666666666671</v>
      </c>
      <c r="F45" s="207">
        <v>0.2</v>
      </c>
    </row>
    <row r="46" spans="1:6" x14ac:dyDescent="0.25">
      <c r="A46" s="232" t="s">
        <v>4276</v>
      </c>
      <c r="B46" s="236" t="s">
        <v>3980</v>
      </c>
      <c r="C46" s="234" t="s">
        <v>239</v>
      </c>
      <c r="D46" s="250">
        <v>250</v>
      </c>
      <c r="E46" s="235">
        <f t="shared" si="2"/>
        <v>41.666666666666671</v>
      </c>
      <c r="F46" s="207">
        <v>0.2</v>
      </c>
    </row>
    <row r="47" spans="1:6" x14ac:dyDescent="0.25">
      <c r="A47" s="232" t="s">
        <v>4277</v>
      </c>
      <c r="B47" s="236" t="s">
        <v>3981</v>
      </c>
      <c r="C47" s="234" t="s">
        <v>239</v>
      </c>
      <c r="D47" s="250">
        <v>300</v>
      </c>
      <c r="E47" s="235">
        <f t="shared" si="2"/>
        <v>50</v>
      </c>
      <c r="F47" s="207">
        <v>0.2</v>
      </c>
    </row>
    <row r="48" spans="1:6" ht="15.75" customHeight="1" x14ac:dyDescent="0.25">
      <c r="A48" s="232" t="s">
        <v>4278</v>
      </c>
      <c r="B48" s="236" t="s">
        <v>949</v>
      </c>
      <c r="C48" s="234" t="s">
        <v>239</v>
      </c>
      <c r="D48" s="250">
        <v>300</v>
      </c>
      <c r="E48" s="235">
        <f t="shared" si="2"/>
        <v>50</v>
      </c>
      <c r="F48" s="207">
        <v>0.2</v>
      </c>
    </row>
    <row r="49" spans="1:6" x14ac:dyDescent="0.25">
      <c r="A49" s="232" t="s">
        <v>4279</v>
      </c>
      <c r="B49" s="236" t="s">
        <v>942</v>
      </c>
      <c r="C49" s="234" t="s">
        <v>239</v>
      </c>
      <c r="D49" s="250">
        <v>300</v>
      </c>
      <c r="E49" s="235">
        <f t="shared" si="2"/>
        <v>50</v>
      </c>
      <c r="F49" s="207">
        <v>0.2</v>
      </c>
    </row>
    <row r="50" spans="1:6" x14ac:dyDescent="0.25">
      <c r="A50" s="232" t="s">
        <v>4280</v>
      </c>
      <c r="B50" s="236" t="s">
        <v>3982</v>
      </c>
      <c r="C50" s="234" t="s">
        <v>239</v>
      </c>
      <c r="D50" s="250">
        <v>300</v>
      </c>
      <c r="E50" s="235">
        <f t="shared" si="2"/>
        <v>50</v>
      </c>
      <c r="F50" s="207">
        <v>0.2</v>
      </c>
    </row>
    <row r="51" spans="1:6" x14ac:dyDescent="0.25">
      <c r="A51" s="232" t="s">
        <v>4281</v>
      </c>
      <c r="B51" s="236" t="s">
        <v>936</v>
      </c>
      <c r="C51" s="234" t="s">
        <v>239</v>
      </c>
      <c r="D51" s="250">
        <v>300</v>
      </c>
      <c r="E51" s="235">
        <f t="shared" si="2"/>
        <v>50</v>
      </c>
      <c r="F51" s="207">
        <v>0.2</v>
      </c>
    </row>
    <row r="52" spans="1:6" x14ac:dyDescent="0.25">
      <c r="A52" s="232" t="s">
        <v>4282</v>
      </c>
      <c r="B52" s="236" t="s">
        <v>980</v>
      </c>
      <c r="C52" s="234" t="s">
        <v>239</v>
      </c>
      <c r="D52" s="250">
        <v>300</v>
      </c>
      <c r="E52" s="235">
        <f t="shared" si="2"/>
        <v>50</v>
      </c>
      <c r="F52" s="207">
        <v>0.2</v>
      </c>
    </row>
    <row r="53" spans="1:6" x14ac:dyDescent="0.25">
      <c r="A53" s="232" t="s">
        <v>4283</v>
      </c>
      <c r="B53" s="236" t="s">
        <v>991</v>
      </c>
      <c r="C53" s="234" t="s">
        <v>239</v>
      </c>
      <c r="D53" s="250">
        <v>300</v>
      </c>
      <c r="E53" s="235">
        <f t="shared" si="2"/>
        <v>50</v>
      </c>
      <c r="F53" s="207">
        <v>0.2</v>
      </c>
    </row>
    <row r="54" spans="1:6" x14ac:dyDescent="0.25">
      <c r="A54" s="477" t="s">
        <v>767</v>
      </c>
      <c r="B54" s="357" t="s">
        <v>3983</v>
      </c>
      <c r="C54" s="234"/>
      <c r="D54" s="250"/>
      <c r="E54" s="235"/>
      <c r="F54" s="207"/>
    </row>
    <row r="55" spans="1:6" x14ac:dyDescent="0.25">
      <c r="A55" s="232" t="s">
        <v>1986</v>
      </c>
      <c r="B55" s="236" t="s">
        <v>3984</v>
      </c>
      <c r="C55" s="234" t="s">
        <v>239</v>
      </c>
      <c r="D55" s="250">
        <v>500</v>
      </c>
      <c r="E55" s="235">
        <f t="shared" si="1"/>
        <v>83.333333333333343</v>
      </c>
      <c r="F55" s="207">
        <v>0.2</v>
      </c>
    </row>
    <row r="56" spans="1:6" x14ac:dyDescent="0.25">
      <c r="A56" s="232" t="s">
        <v>1987</v>
      </c>
      <c r="B56" s="236" t="s">
        <v>3985</v>
      </c>
      <c r="C56" s="234" t="s">
        <v>239</v>
      </c>
      <c r="D56" s="250">
        <v>700</v>
      </c>
      <c r="E56" s="235">
        <f t="shared" si="1"/>
        <v>116.66666666666667</v>
      </c>
      <c r="F56" s="207">
        <v>0.2</v>
      </c>
    </row>
    <row r="57" spans="1:6" x14ac:dyDescent="0.25">
      <c r="A57" s="232" t="s">
        <v>1988</v>
      </c>
      <c r="B57" s="236" t="s">
        <v>3986</v>
      </c>
      <c r="C57" s="234" t="s">
        <v>239</v>
      </c>
      <c r="D57" s="250">
        <v>300</v>
      </c>
      <c r="E57" s="235">
        <f t="shared" si="1"/>
        <v>50</v>
      </c>
      <c r="F57" s="207">
        <v>0.2</v>
      </c>
    </row>
    <row r="58" spans="1:6" x14ac:dyDescent="0.25">
      <c r="A58" s="232" t="s">
        <v>3965</v>
      </c>
      <c r="B58" s="236" t="s">
        <v>3987</v>
      </c>
      <c r="C58" s="234" t="s">
        <v>239</v>
      </c>
      <c r="D58" s="250">
        <v>200</v>
      </c>
      <c r="E58" s="235">
        <f t="shared" si="1"/>
        <v>33.333333333333336</v>
      </c>
      <c r="F58" s="207">
        <v>0.2</v>
      </c>
    </row>
    <row r="59" spans="1:6" x14ac:dyDescent="0.25">
      <c r="A59" s="232" t="s">
        <v>768</v>
      </c>
      <c r="B59" s="236" t="s">
        <v>3988</v>
      </c>
      <c r="C59" s="234" t="s">
        <v>239</v>
      </c>
      <c r="D59" s="250">
        <v>6000</v>
      </c>
      <c r="E59" s="235">
        <f t="shared" si="1"/>
        <v>1000</v>
      </c>
      <c r="F59" s="207">
        <v>0.2</v>
      </c>
    </row>
    <row r="60" spans="1:6" ht="25.5" x14ac:dyDescent="0.25">
      <c r="A60" s="232" t="s">
        <v>769</v>
      </c>
      <c r="B60" s="357" t="s">
        <v>3989</v>
      </c>
      <c r="C60" s="234"/>
      <c r="D60" s="250"/>
      <c r="E60" s="235"/>
      <c r="F60" s="207"/>
    </row>
    <row r="61" spans="1:6" x14ac:dyDescent="0.25">
      <c r="A61" s="232" t="s">
        <v>4284</v>
      </c>
      <c r="B61" s="236" t="s">
        <v>3991</v>
      </c>
      <c r="C61" s="234" t="s">
        <v>1695</v>
      </c>
      <c r="D61" s="250">
        <v>400</v>
      </c>
      <c r="E61" s="235">
        <f t="shared" si="1"/>
        <v>66.666666666666671</v>
      </c>
      <c r="F61" s="207">
        <v>0.2</v>
      </c>
    </row>
    <row r="62" spans="1:6" x14ac:dyDescent="0.25">
      <c r="A62" s="232" t="s">
        <v>4285</v>
      </c>
      <c r="B62" s="236" t="s">
        <v>4258</v>
      </c>
      <c r="C62" s="234" t="s">
        <v>1695</v>
      </c>
      <c r="D62" s="250">
        <v>400</v>
      </c>
      <c r="E62" s="235">
        <f t="shared" si="1"/>
        <v>66.666666666666671</v>
      </c>
      <c r="F62" s="207">
        <v>0.2</v>
      </c>
    </row>
    <row r="63" spans="1:6" x14ac:dyDescent="0.25">
      <c r="A63" s="232" t="s">
        <v>4286</v>
      </c>
      <c r="B63" s="236" t="s">
        <v>209</v>
      </c>
      <c r="C63" s="234" t="s">
        <v>1695</v>
      </c>
      <c r="D63" s="250">
        <v>400</v>
      </c>
      <c r="E63" s="235">
        <f t="shared" si="1"/>
        <v>66.666666666666671</v>
      </c>
      <c r="F63" s="207">
        <v>0.2</v>
      </c>
    </row>
    <row r="64" spans="1:6" x14ac:dyDescent="0.25">
      <c r="A64" s="232" t="s">
        <v>4287</v>
      </c>
      <c r="B64" s="236" t="s">
        <v>3992</v>
      </c>
      <c r="C64" s="234" t="s">
        <v>1695</v>
      </c>
      <c r="D64" s="250">
        <v>400</v>
      </c>
      <c r="E64" s="235">
        <f t="shared" si="1"/>
        <v>66.666666666666671</v>
      </c>
      <c r="F64" s="207">
        <v>0.2</v>
      </c>
    </row>
    <row r="65" spans="1:6" x14ac:dyDescent="0.25">
      <c r="A65" s="232" t="s">
        <v>4288</v>
      </c>
      <c r="B65" s="236" t="s">
        <v>3993</v>
      </c>
      <c r="C65" s="234" t="s">
        <v>1695</v>
      </c>
      <c r="D65" s="250">
        <v>500</v>
      </c>
      <c r="E65" s="235">
        <f>D65*F65/(100%+F65)</f>
        <v>83.333333333333343</v>
      </c>
      <c r="F65" s="207">
        <v>0.2</v>
      </c>
    </row>
    <row r="66" spans="1:6" x14ac:dyDescent="0.25">
      <c r="A66" s="232" t="s">
        <v>4289</v>
      </c>
      <c r="B66" s="236" t="s">
        <v>3994</v>
      </c>
      <c r="C66" s="234" t="s">
        <v>1695</v>
      </c>
      <c r="D66" s="250">
        <v>700</v>
      </c>
      <c r="E66" s="235">
        <f t="shared" si="1"/>
        <v>116.66666666666667</v>
      </c>
      <c r="F66" s="207">
        <v>0.2</v>
      </c>
    </row>
    <row r="67" spans="1:6" x14ac:dyDescent="0.25">
      <c r="A67" s="232" t="s">
        <v>4290</v>
      </c>
      <c r="B67" s="236" t="s">
        <v>3995</v>
      </c>
      <c r="C67" s="234" t="s">
        <v>1695</v>
      </c>
      <c r="D67" s="250">
        <v>400</v>
      </c>
      <c r="E67" s="235">
        <f t="shared" si="1"/>
        <v>66.666666666666671</v>
      </c>
      <c r="F67" s="207">
        <v>0.2</v>
      </c>
    </row>
    <row r="68" spans="1:6" x14ac:dyDescent="0.25">
      <c r="A68" s="232" t="s">
        <v>4291</v>
      </c>
      <c r="B68" s="236" t="s">
        <v>3996</v>
      </c>
      <c r="C68" s="234" t="s">
        <v>1695</v>
      </c>
      <c r="D68" s="250">
        <v>400</v>
      </c>
      <c r="E68" s="235">
        <f t="shared" si="1"/>
        <v>66.666666666666671</v>
      </c>
      <c r="F68" s="207">
        <v>0.2</v>
      </c>
    </row>
    <row r="69" spans="1:6" x14ac:dyDescent="0.25">
      <c r="A69" s="232" t="s">
        <v>4292</v>
      </c>
      <c r="B69" s="236" t="s">
        <v>3997</v>
      </c>
      <c r="C69" s="234" t="s">
        <v>1695</v>
      </c>
      <c r="D69" s="250">
        <v>400</v>
      </c>
      <c r="E69" s="235">
        <f t="shared" si="1"/>
        <v>66.666666666666671</v>
      </c>
      <c r="F69" s="207">
        <v>0.2</v>
      </c>
    </row>
    <row r="70" spans="1:6" x14ac:dyDescent="0.25">
      <c r="A70" s="232" t="s">
        <v>4293</v>
      </c>
      <c r="B70" s="236" t="s">
        <v>3998</v>
      </c>
      <c r="C70" s="234" t="s">
        <v>1695</v>
      </c>
      <c r="D70" s="250">
        <v>400</v>
      </c>
      <c r="E70" s="235">
        <f>D70*F70/(100%+F70)</f>
        <v>66.666666666666671</v>
      </c>
      <c r="F70" s="207">
        <v>0.2</v>
      </c>
    </row>
    <row r="71" spans="1:6" x14ac:dyDescent="0.25">
      <c r="A71" s="477" t="s">
        <v>770</v>
      </c>
      <c r="B71" s="357" t="s">
        <v>3999</v>
      </c>
      <c r="C71" s="234"/>
      <c r="D71" s="250"/>
      <c r="E71" s="235"/>
      <c r="F71" s="207"/>
    </row>
    <row r="72" spans="1:6" ht="25.5" x14ac:dyDescent="0.25">
      <c r="A72" s="232" t="s">
        <v>3990</v>
      </c>
      <c r="B72" s="236" t="s">
        <v>2740</v>
      </c>
      <c r="C72" s="234" t="s">
        <v>2818</v>
      </c>
      <c r="D72" s="250">
        <v>5000</v>
      </c>
      <c r="E72" s="235">
        <f>D72*F72/(100%+F72)</f>
        <v>833.33333333333337</v>
      </c>
      <c r="F72" s="207">
        <v>0.2</v>
      </c>
    </row>
    <row r="73" spans="1:6" ht="15.75" x14ac:dyDescent="0.25">
      <c r="A73" s="332" t="s">
        <v>108</v>
      </c>
      <c r="B73" s="478" t="s">
        <v>2377</v>
      </c>
      <c r="C73" s="483"/>
      <c r="D73" s="483"/>
      <c r="E73" s="483"/>
      <c r="F73" s="484"/>
    </row>
    <row r="74" spans="1:6" x14ac:dyDescent="0.25">
      <c r="A74" s="259" t="s">
        <v>0</v>
      </c>
      <c r="B74" s="329" t="s">
        <v>2</v>
      </c>
      <c r="C74" s="475" t="s">
        <v>32</v>
      </c>
      <c r="D74" s="474" t="s">
        <v>118</v>
      </c>
      <c r="E74" s="474" t="s">
        <v>377</v>
      </c>
      <c r="F74" s="220" t="s">
        <v>392</v>
      </c>
    </row>
    <row r="75" spans="1:6" x14ac:dyDescent="0.25">
      <c r="A75" s="259" t="s">
        <v>113</v>
      </c>
      <c r="B75" s="407" t="s">
        <v>238</v>
      </c>
      <c r="C75" s="475"/>
      <c r="D75" s="474"/>
      <c r="E75" s="474"/>
      <c r="F75" s="220"/>
    </row>
    <row r="76" spans="1:6" x14ac:dyDescent="0.25">
      <c r="A76" s="232" t="s">
        <v>132</v>
      </c>
      <c r="B76" s="236" t="s">
        <v>1052</v>
      </c>
      <c r="C76" s="27" t="s">
        <v>239</v>
      </c>
      <c r="D76" s="250">
        <v>1800</v>
      </c>
      <c r="E76" s="235">
        <f t="shared" ref="E76:E85" si="3">D76*F76/(100%+F76)</f>
        <v>300</v>
      </c>
      <c r="F76" s="195">
        <v>0.2</v>
      </c>
    </row>
    <row r="77" spans="1:6" x14ac:dyDescent="0.25">
      <c r="A77" s="232" t="s">
        <v>812</v>
      </c>
      <c r="B77" s="236" t="s">
        <v>2716</v>
      </c>
      <c r="C77" s="27" t="s">
        <v>239</v>
      </c>
      <c r="D77" s="250">
        <v>1800</v>
      </c>
      <c r="E77" s="235">
        <f t="shared" si="3"/>
        <v>300</v>
      </c>
      <c r="F77" s="195">
        <v>0.2</v>
      </c>
    </row>
    <row r="78" spans="1:6" ht="25.5" x14ac:dyDescent="0.25">
      <c r="A78" s="232" t="s">
        <v>813</v>
      </c>
      <c r="B78" s="236" t="s">
        <v>2717</v>
      </c>
      <c r="C78" s="27" t="s">
        <v>2721</v>
      </c>
      <c r="D78" s="250">
        <v>540</v>
      </c>
      <c r="E78" s="235">
        <f t="shared" si="3"/>
        <v>90</v>
      </c>
      <c r="F78" s="195">
        <v>0.2</v>
      </c>
    </row>
    <row r="79" spans="1:6" x14ac:dyDescent="0.25">
      <c r="A79" s="232" t="s">
        <v>814</v>
      </c>
      <c r="B79" s="236" t="s">
        <v>2718</v>
      </c>
      <c r="C79" s="27" t="s">
        <v>239</v>
      </c>
      <c r="D79" s="250">
        <v>2532</v>
      </c>
      <c r="E79" s="235">
        <f t="shared" si="3"/>
        <v>422.00000000000006</v>
      </c>
      <c r="F79" s="195">
        <v>0.2</v>
      </c>
    </row>
    <row r="80" spans="1:6" ht="76.5" x14ac:dyDescent="0.25">
      <c r="A80" s="232" t="s">
        <v>815</v>
      </c>
      <c r="B80" s="47" t="s">
        <v>2819</v>
      </c>
      <c r="C80" s="27" t="s">
        <v>239</v>
      </c>
      <c r="D80" s="250">
        <v>1032</v>
      </c>
      <c r="E80" s="235">
        <f t="shared" si="3"/>
        <v>172</v>
      </c>
      <c r="F80" s="195">
        <v>0.2</v>
      </c>
    </row>
    <row r="81" spans="1:6" ht="25.5" x14ac:dyDescent="0.25">
      <c r="A81" s="232" t="s">
        <v>816</v>
      </c>
      <c r="B81" s="236" t="s">
        <v>2720</v>
      </c>
      <c r="C81" s="27" t="s">
        <v>239</v>
      </c>
      <c r="D81" s="250">
        <v>1008</v>
      </c>
      <c r="E81" s="235">
        <f t="shared" si="3"/>
        <v>168.00000000000003</v>
      </c>
      <c r="F81" s="195">
        <v>0.2</v>
      </c>
    </row>
    <row r="82" spans="1:6" ht="25.5" x14ac:dyDescent="0.25">
      <c r="A82" s="232" t="s">
        <v>904</v>
      </c>
      <c r="B82" s="236" t="s">
        <v>2820</v>
      </c>
      <c r="C82" s="27" t="s">
        <v>239</v>
      </c>
      <c r="D82" s="250">
        <v>2952</v>
      </c>
      <c r="E82" s="235">
        <f t="shared" si="3"/>
        <v>492</v>
      </c>
      <c r="F82" s="195">
        <v>0.2</v>
      </c>
    </row>
    <row r="83" spans="1:6" x14ac:dyDescent="0.25">
      <c r="A83" s="232" t="s">
        <v>2124</v>
      </c>
      <c r="B83" s="236" t="s">
        <v>2719</v>
      </c>
      <c r="C83" s="27" t="s">
        <v>239</v>
      </c>
      <c r="D83" s="250">
        <v>2532</v>
      </c>
      <c r="E83" s="235">
        <f t="shared" si="3"/>
        <v>422.00000000000006</v>
      </c>
      <c r="F83" s="195">
        <v>0.2</v>
      </c>
    </row>
    <row r="84" spans="1:6" x14ac:dyDescent="0.25">
      <c r="A84" s="232" t="s">
        <v>2125</v>
      </c>
      <c r="B84" s="233" t="s">
        <v>220</v>
      </c>
      <c r="C84" s="234" t="s">
        <v>239</v>
      </c>
      <c r="D84" s="235">
        <v>1164</v>
      </c>
      <c r="E84" s="235">
        <f t="shared" si="3"/>
        <v>194.00000000000003</v>
      </c>
      <c r="F84" s="195">
        <v>0.2</v>
      </c>
    </row>
    <row r="85" spans="1:6" x14ac:dyDescent="0.25">
      <c r="A85" s="232" t="s">
        <v>2126</v>
      </c>
      <c r="B85" s="233" t="s">
        <v>4000</v>
      </c>
      <c r="C85" s="234" t="s">
        <v>239</v>
      </c>
      <c r="D85" s="235">
        <v>1100</v>
      </c>
      <c r="E85" s="235">
        <f t="shared" si="3"/>
        <v>183.33333333333334</v>
      </c>
      <c r="F85" s="195">
        <v>0.2</v>
      </c>
    </row>
    <row r="86" spans="1:6" x14ac:dyDescent="0.25">
      <c r="A86" s="259" t="s">
        <v>114</v>
      </c>
      <c r="B86" s="407" t="s">
        <v>251</v>
      </c>
      <c r="C86" s="475"/>
      <c r="D86" s="474"/>
      <c r="E86" s="474"/>
      <c r="F86" s="220"/>
    </row>
    <row r="87" spans="1:6" x14ac:dyDescent="0.25">
      <c r="A87" s="232" t="s">
        <v>133</v>
      </c>
      <c r="B87" s="233" t="s">
        <v>2722</v>
      </c>
      <c r="C87" s="234" t="s">
        <v>239</v>
      </c>
      <c r="D87" s="235">
        <v>1800</v>
      </c>
      <c r="E87" s="235">
        <f t="shared" ref="E87:E93" si="4">D87*F87/(100%+F87)</f>
        <v>300</v>
      </c>
      <c r="F87" s="195">
        <v>0.2</v>
      </c>
    </row>
    <row r="88" spans="1:6" x14ac:dyDescent="0.25">
      <c r="A88" s="232" t="s">
        <v>134</v>
      </c>
      <c r="B88" s="233" t="s">
        <v>2723</v>
      </c>
      <c r="C88" s="234" t="s">
        <v>239</v>
      </c>
      <c r="D88" s="235">
        <v>1800</v>
      </c>
      <c r="E88" s="235">
        <f t="shared" si="4"/>
        <v>300</v>
      </c>
      <c r="F88" s="195">
        <v>0.2</v>
      </c>
    </row>
    <row r="89" spans="1:6" x14ac:dyDescent="0.25">
      <c r="A89" s="232" t="s">
        <v>135</v>
      </c>
      <c r="B89" s="233" t="s">
        <v>1052</v>
      </c>
      <c r="C89" s="234" t="s">
        <v>239</v>
      </c>
      <c r="D89" s="235">
        <v>1800</v>
      </c>
      <c r="E89" s="235">
        <f t="shared" si="4"/>
        <v>300</v>
      </c>
      <c r="F89" s="195">
        <v>0.2</v>
      </c>
    </row>
    <row r="90" spans="1:6" x14ac:dyDescent="0.25">
      <c r="A90" s="232" t="s">
        <v>136</v>
      </c>
      <c r="B90" s="233" t="s">
        <v>2716</v>
      </c>
      <c r="C90" s="234" t="s">
        <v>239</v>
      </c>
      <c r="D90" s="235">
        <v>1800</v>
      </c>
      <c r="E90" s="235">
        <f t="shared" si="4"/>
        <v>300</v>
      </c>
      <c r="F90" s="195">
        <v>0.2</v>
      </c>
    </row>
    <row r="91" spans="1:6" x14ac:dyDescent="0.25">
      <c r="A91" s="232" t="s">
        <v>817</v>
      </c>
      <c r="B91" s="233" t="s">
        <v>2724</v>
      </c>
      <c r="C91" s="234" t="s">
        <v>239</v>
      </c>
      <c r="D91" s="235">
        <v>600</v>
      </c>
      <c r="E91" s="235">
        <f t="shared" si="4"/>
        <v>100</v>
      </c>
      <c r="F91" s="195">
        <v>0.2</v>
      </c>
    </row>
    <row r="92" spans="1:6" x14ac:dyDescent="0.25">
      <c r="A92" s="232" t="s">
        <v>2246</v>
      </c>
      <c r="B92" s="233" t="s">
        <v>2725</v>
      </c>
      <c r="C92" s="234" t="s">
        <v>239</v>
      </c>
      <c r="D92" s="235">
        <v>972</v>
      </c>
      <c r="E92" s="235">
        <f t="shared" si="4"/>
        <v>162</v>
      </c>
      <c r="F92" s="195">
        <v>0.2</v>
      </c>
    </row>
    <row r="93" spans="1:6" ht="25.5" x14ac:dyDescent="0.25">
      <c r="A93" s="232" t="s">
        <v>2247</v>
      </c>
      <c r="B93" s="233" t="s">
        <v>2726</v>
      </c>
      <c r="C93" s="234" t="s">
        <v>2721</v>
      </c>
      <c r="D93" s="235">
        <v>540</v>
      </c>
      <c r="E93" s="235">
        <f t="shared" si="4"/>
        <v>90</v>
      </c>
      <c r="F93" s="195">
        <v>0.2</v>
      </c>
    </row>
    <row r="94" spans="1:6" x14ac:dyDescent="0.25">
      <c r="A94" s="259" t="s">
        <v>115</v>
      </c>
      <c r="B94" s="407" t="s">
        <v>252</v>
      </c>
      <c r="C94" s="475"/>
      <c r="D94" s="474"/>
      <c r="E94" s="474"/>
      <c r="F94" s="220"/>
    </row>
    <row r="95" spans="1:6" x14ac:dyDescent="0.25">
      <c r="A95" s="232" t="s">
        <v>137</v>
      </c>
      <c r="B95" s="236" t="s">
        <v>2722</v>
      </c>
      <c r="C95" s="27" t="s">
        <v>239</v>
      </c>
      <c r="D95" s="235">
        <v>1800</v>
      </c>
      <c r="E95" s="235">
        <f t="shared" ref="E95:E104" si="5">D95*F95/(100%+F95)</f>
        <v>300</v>
      </c>
      <c r="F95" s="195">
        <v>0.2</v>
      </c>
    </row>
    <row r="96" spans="1:6" x14ac:dyDescent="0.25">
      <c r="A96" s="232" t="s">
        <v>138</v>
      </c>
      <c r="B96" s="236" t="s">
        <v>2723</v>
      </c>
      <c r="C96" s="27" t="s">
        <v>239</v>
      </c>
      <c r="D96" s="235">
        <v>1800</v>
      </c>
      <c r="E96" s="235">
        <f t="shared" si="5"/>
        <v>300</v>
      </c>
      <c r="F96" s="195">
        <v>0.2</v>
      </c>
    </row>
    <row r="97" spans="1:6" x14ac:dyDescent="0.25">
      <c r="A97" s="232" t="s">
        <v>2258</v>
      </c>
      <c r="B97" s="236" t="s">
        <v>1052</v>
      </c>
      <c r="C97" s="27" t="s">
        <v>239</v>
      </c>
      <c r="D97" s="235">
        <v>1800</v>
      </c>
      <c r="E97" s="235">
        <f t="shared" si="5"/>
        <v>300</v>
      </c>
      <c r="F97" s="195">
        <v>0.2</v>
      </c>
    </row>
    <row r="98" spans="1:6" x14ac:dyDescent="0.25">
      <c r="A98" s="232" t="s">
        <v>2259</v>
      </c>
      <c r="B98" s="236" t="s">
        <v>2716</v>
      </c>
      <c r="C98" s="27" t="s">
        <v>239</v>
      </c>
      <c r="D98" s="235">
        <v>1800</v>
      </c>
      <c r="E98" s="235">
        <f t="shared" si="5"/>
        <v>300</v>
      </c>
      <c r="F98" s="195">
        <v>0.2</v>
      </c>
    </row>
    <row r="99" spans="1:6" x14ac:dyDescent="0.25">
      <c r="A99" s="232" t="s">
        <v>2260</v>
      </c>
      <c r="B99" s="236" t="s">
        <v>2727</v>
      </c>
      <c r="C99" s="27" t="s">
        <v>239</v>
      </c>
      <c r="D99" s="235">
        <v>540</v>
      </c>
      <c r="E99" s="235">
        <f t="shared" si="5"/>
        <v>90</v>
      </c>
      <c r="F99" s="195">
        <v>0.2</v>
      </c>
    </row>
    <row r="100" spans="1:6" x14ac:dyDescent="0.25">
      <c r="A100" s="232" t="s">
        <v>2261</v>
      </c>
      <c r="B100" s="236" t="s">
        <v>2718</v>
      </c>
      <c r="C100" s="27" t="s">
        <v>239</v>
      </c>
      <c r="D100" s="235">
        <v>2532</v>
      </c>
      <c r="E100" s="235">
        <f t="shared" si="5"/>
        <v>422.00000000000006</v>
      </c>
      <c r="F100" s="195">
        <v>0.2</v>
      </c>
    </row>
    <row r="101" spans="1:6" ht="76.5" x14ac:dyDescent="0.25">
      <c r="A101" s="232" t="s">
        <v>2262</v>
      </c>
      <c r="B101" s="47" t="s">
        <v>2819</v>
      </c>
      <c r="C101" s="27" t="s">
        <v>239</v>
      </c>
      <c r="D101" s="235">
        <v>1032</v>
      </c>
      <c r="E101" s="235">
        <f t="shared" si="5"/>
        <v>172</v>
      </c>
      <c r="F101" s="195">
        <v>0.2</v>
      </c>
    </row>
    <row r="102" spans="1:6" ht="25.5" x14ac:dyDescent="0.25">
      <c r="A102" s="232" t="s">
        <v>2263</v>
      </c>
      <c r="B102" s="236" t="s">
        <v>2720</v>
      </c>
      <c r="C102" s="27" t="s">
        <v>239</v>
      </c>
      <c r="D102" s="235">
        <v>1008</v>
      </c>
      <c r="E102" s="235">
        <f t="shared" si="5"/>
        <v>168.00000000000003</v>
      </c>
      <c r="F102" s="195">
        <v>0.2</v>
      </c>
    </row>
    <row r="103" spans="1:6" ht="25.5" x14ac:dyDescent="0.25">
      <c r="A103" s="232" t="s">
        <v>2264</v>
      </c>
      <c r="B103" s="236" t="s">
        <v>2820</v>
      </c>
      <c r="C103" s="27" t="s">
        <v>239</v>
      </c>
      <c r="D103" s="235">
        <v>2952</v>
      </c>
      <c r="E103" s="235">
        <f t="shared" si="5"/>
        <v>492</v>
      </c>
      <c r="F103" s="195">
        <v>0.2</v>
      </c>
    </row>
    <row r="104" spans="1:6" x14ac:dyDescent="0.25">
      <c r="A104" s="232" t="s">
        <v>2265</v>
      </c>
      <c r="B104" s="236" t="s">
        <v>2719</v>
      </c>
      <c r="C104" s="27" t="s">
        <v>239</v>
      </c>
      <c r="D104" s="235">
        <v>2532</v>
      </c>
      <c r="E104" s="235">
        <f t="shared" si="5"/>
        <v>422.00000000000006</v>
      </c>
      <c r="F104" s="195">
        <v>0.2</v>
      </c>
    </row>
    <row r="105" spans="1:6" x14ac:dyDescent="0.25">
      <c r="A105" s="259" t="s">
        <v>116</v>
      </c>
      <c r="B105" s="407" t="s">
        <v>322</v>
      </c>
      <c r="C105" s="475"/>
      <c r="D105" s="474"/>
      <c r="E105" s="474"/>
      <c r="F105" s="220"/>
    </row>
    <row r="106" spans="1:6" x14ac:dyDescent="0.25">
      <c r="A106" s="232" t="s">
        <v>2271</v>
      </c>
      <c r="B106" s="408" t="s">
        <v>2722</v>
      </c>
      <c r="C106" s="27" t="s">
        <v>239</v>
      </c>
      <c r="D106" s="250">
        <v>2229</v>
      </c>
      <c r="E106" s="235">
        <f t="shared" ref="E106:E118" si="6">D106*F106/(100%+F106)</f>
        <v>371.5</v>
      </c>
      <c r="F106" s="195">
        <v>0.2</v>
      </c>
    </row>
    <row r="107" spans="1:6" x14ac:dyDescent="0.25">
      <c r="A107" s="232" t="s">
        <v>2272</v>
      </c>
      <c r="B107" s="408" t="s">
        <v>2723</v>
      </c>
      <c r="C107" s="27" t="s">
        <v>239</v>
      </c>
      <c r="D107" s="250">
        <v>2229</v>
      </c>
      <c r="E107" s="235">
        <f t="shared" si="6"/>
        <v>371.5</v>
      </c>
      <c r="F107" s="195">
        <v>0.2</v>
      </c>
    </row>
    <row r="108" spans="1:6" x14ac:dyDescent="0.25">
      <c r="A108" s="232" t="s">
        <v>2273</v>
      </c>
      <c r="B108" s="408" t="s">
        <v>1052</v>
      </c>
      <c r="C108" s="27" t="s">
        <v>239</v>
      </c>
      <c r="D108" s="250">
        <v>2229</v>
      </c>
      <c r="E108" s="235">
        <f t="shared" si="6"/>
        <v>371.5</v>
      </c>
      <c r="F108" s="195">
        <v>0.2</v>
      </c>
    </row>
    <row r="109" spans="1:6" x14ac:dyDescent="0.25">
      <c r="A109" s="232" t="s">
        <v>2274</v>
      </c>
      <c r="B109" s="408" t="s">
        <v>2716</v>
      </c>
      <c r="C109" s="27" t="s">
        <v>239</v>
      </c>
      <c r="D109" s="250">
        <v>2229</v>
      </c>
      <c r="E109" s="235">
        <f t="shared" si="6"/>
        <v>371.5</v>
      </c>
      <c r="F109" s="195">
        <v>0.2</v>
      </c>
    </row>
    <row r="110" spans="1:6" x14ac:dyDescent="0.25">
      <c r="A110" s="232" t="s">
        <v>2275</v>
      </c>
      <c r="B110" s="408" t="s">
        <v>2725</v>
      </c>
      <c r="C110" s="27" t="s">
        <v>239</v>
      </c>
      <c r="D110" s="250">
        <v>1119</v>
      </c>
      <c r="E110" s="235">
        <f t="shared" si="6"/>
        <v>186.50000000000003</v>
      </c>
      <c r="F110" s="195">
        <v>0.2</v>
      </c>
    </row>
    <row r="111" spans="1:6" x14ac:dyDescent="0.25">
      <c r="A111" s="232" t="s">
        <v>2276</v>
      </c>
      <c r="B111" s="408" t="s">
        <v>2728</v>
      </c>
      <c r="C111" s="27" t="s">
        <v>239</v>
      </c>
      <c r="D111" s="250">
        <v>894</v>
      </c>
      <c r="E111" s="235">
        <f t="shared" si="6"/>
        <v>149.00000000000003</v>
      </c>
      <c r="F111" s="195">
        <v>0.2</v>
      </c>
    </row>
    <row r="112" spans="1:6" ht="14.25" x14ac:dyDescent="0.25">
      <c r="A112" s="232" t="s">
        <v>2277</v>
      </c>
      <c r="B112" s="408" t="s">
        <v>4250</v>
      </c>
      <c r="C112" s="27" t="s">
        <v>2721</v>
      </c>
      <c r="D112" s="250">
        <v>372</v>
      </c>
      <c r="E112" s="235">
        <f t="shared" si="6"/>
        <v>62.000000000000007</v>
      </c>
      <c r="F112" s="195">
        <v>0.2</v>
      </c>
    </row>
    <row r="113" spans="1:6" ht="76.5" x14ac:dyDescent="0.25">
      <c r="A113" s="232" t="s">
        <v>2278</v>
      </c>
      <c r="B113" s="47" t="s">
        <v>2819</v>
      </c>
      <c r="C113" s="27" t="s">
        <v>239</v>
      </c>
      <c r="D113" s="250">
        <v>1032</v>
      </c>
      <c r="E113" s="235">
        <f t="shared" si="6"/>
        <v>172</v>
      </c>
      <c r="F113" s="195">
        <v>0.2</v>
      </c>
    </row>
    <row r="114" spans="1:6" ht="25.5" x14ac:dyDescent="0.25">
      <c r="A114" s="232" t="s">
        <v>2279</v>
      </c>
      <c r="B114" s="408" t="s">
        <v>2720</v>
      </c>
      <c r="C114" s="27" t="s">
        <v>239</v>
      </c>
      <c r="D114" s="250">
        <v>1008</v>
      </c>
      <c r="E114" s="235">
        <f t="shared" si="6"/>
        <v>168.00000000000003</v>
      </c>
      <c r="F114" s="195">
        <v>0.2</v>
      </c>
    </row>
    <row r="115" spans="1:6" ht="25.5" x14ac:dyDescent="0.25">
      <c r="A115" s="232" t="s">
        <v>2280</v>
      </c>
      <c r="B115" s="236" t="s">
        <v>2820</v>
      </c>
      <c r="C115" s="27" t="s">
        <v>239</v>
      </c>
      <c r="D115" s="250">
        <v>3318</v>
      </c>
      <c r="E115" s="235">
        <f t="shared" si="6"/>
        <v>553</v>
      </c>
      <c r="F115" s="195">
        <v>0.2</v>
      </c>
    </row>
    <row r="116" spans="1:6" x14ac:dyDescent="0.25">
      <c r="A116" s="232" t="s">
        <v>4001</v>
      </c>
      <c r="B116" s="233" t="s">
        <v>4002</v>
      </c>
      <c r="C116" s="234" t="s">
        <v>239</v>
      </c>
      <c r="D116" s="235">
        <v>2635.69</v>
      </c>
      <c r="E116" s="235">
        <f t="shared" si="6"/>
        <v>439.28166666666669</v>
      </c>
      <c r="F116" s="195">
        <v>0.2</v>
      </c>
    </row>
    <row r="117" spans="1:6" x14ac:dyDescent="0.25">
      <c r="A117" s="232" t="s">
        <v>4003</v>
      </c>
      <c r="B117" s="233" t="s">
        <v>4004</v>
      </c>
      <c r="C117" s="234" t="s">
        <v>239</v>
      </c>
      <c r="D117" s="235">
        <v>900</v>
      </c>
      <c r="E117" s="235">
        <f t="shared" si="6"/>
        <v>150</v>
      </c>
      <c r="F117" s="195">
        <v>0.2</v>
      </c>
    </row>
    <row r="118" spans="1:6" x14ac:dyDescent="0.25">
      <c r="A118" s="232" t="s">
        <v>4005</v>
      </c>
      <c r="B118" s="233" t="s">
        <v>4006</v>
      </c>
      <c r="C118" s="234" t="s">
        <v>239</v>
      </c>
      <c r="D118" s="235">
        <v>1300</v>
      </c>
      <c r="E118" s="235">
        <f t="shared" si="6"/>
        <v>216.66666666666669</v>
      </c>
      <c r="F118" s="195">
        <v>0.2</v>
      </c>
    </row>
    <row r="119" spans="1:6" x14ac:dyDescent="0.25">
      <c r="A119" s="259" t="s">
        <v>139</v>
      </c>
      <c r="B119" s="407" t="s">
        <v>2759</v>
      </c>
      <c r="C119" s="475"/>
      <c r="D119" s="474"/>
      <c r="E119" s="474"/>
      <c r="F119" s="220"/>
    </row>
    <row r="120" spans="1:6" x14ac:dyDescent="0.25">
      <c r="A120" s="232" t="s">
        <v>2281</v>
      </c>
      <c r="B120" s="408" t="s">
        <v>2722</v>
      </c>
      <c r="C120" s="27" t="s">
        <v>239</v>
      </c>
      <c r="D120" s="250">
        <v>1800</v>
      </c>
      <c r="E120" s="235">
        <f t="shared" ref="E120:E129" si="7">D120*F120/(100%+F120)</f>
        <v>300</v>
      </c>
      <c r="F120" s="195">
        <v>0.2</v>
      </c>
    </row>
    <row r="121" spans="1:6" x14ac:dyDescent="0.25">
      <c r="A121" s="232" t="s">
        <v>2282</v>
      </c>
      <c r="B121" s="408" t="s">
        <v>2723</v>
      </c>
      <c r="C121" s="27" t="s">
        <v>239</v>
      </c>
      <c r="D121" s="250">
        <v>1800</v>
      </c>
      <c r="E121" s="235">
        <f t="shared" si="7"/>
        <v>300</v>
      </c>
      <c r="F121" s="195">
        <v>0.2</v>
      </c>
    </row>
    <row r="122" spans="1:6" x14ac:dyDescent="0.25">
      <c r="A122" s="232" t="s">
        <v>2283</v>
      </c>
      <c r="B122" s="408" t="s">
        <v>1052</v>
      </c>
      <c r="C122" s="27" t="s">
        <v>239</v>
      </c>
      <c r="D122" s="250">
        <v>1800</v>
      </c>
      <c r="E122" s="235">
        <f t="shared" si="7"/>
        <v>300</v>
      </c>
      <c r="F122" s="195">
        <v>0.2</v>
      </c>
    </row>
    <row r="123" spans="1:6" x14ac:dyDescent="0.25">
      <c r="A123" s="232" t="s">
        <v>2284</v>
      </c>
      <c r="B123" s="408" t="s">
        <v>2716</v>
      </c>
      <c r="C123" s="27" t="s">
        <v>239</v>
      </c>
      <c r="D123" s="250">
        <v>1800</v>
      </c>
      <c r="E123" s="235">
        <f t="shared" si="7"/>
        <v>300</v>
      </c>
      <c r="F123" s="195">
        <v>0.2</v>
      </c>
    </row>
    <row r="124" spans="1:6" x14ac:dyDescent="0.25">
      <c r="A124" s="232" t="s">
        <v>2285</v>
      </c>
      <c r="B124" s="408" t="s">
        <v>2729</v>
      </c>
      <c r="C124" s="27" t="s">
        <v>2721</v>
      </c>
      <c r="D124" s="250">
        <v>540</v>
      </c>
      <c r="E124" s="235">
        <f t="shared" si="7"/>
        <v>90</v>
      </c>
      <c r="F124" s="195">
        <v>0.2</v>
      </c>
    </row>
    <row r="125" spans="1:6" x14ac:dyDescent="0.25">
      <c r="A125" s="232" t="s">
        <v>2286</v>
      </c>
      <c r="B125" s="408" t="s">
        <v>2718</v>
      </c>
      <c r="C125" s="27" t="s">
        <v>239</v>
      </c>
      <c r="D125" s="250">
        <v>2532</v>
      </c>
      <c r="E125" s="235">
        <f t="shared" si="7"/>
        <v>422.00000000000006</v>
      </c>
      <c r="F125" s="195">
        <v>0.2</v>
      </c>
    </row>
    <row r="126" spans="1:6" ht="76.5" x14ac:dyDescent="0.25">
      <c r="A126" s="232" t="s">
        <v>2761</v>
      </c>
      <c r="B126" s="47" t="s">
        <v>2819</v>
      </c>
      <c r="C126" s="27" t="s">
        <v>239</v>
      </c>
      <c r="D126" s="250">
        <v>1032</v>
      </c>
      <c r="E126" s="235">
        <f t="shared" si="7"/>
        <v>172</v>
      </c>
      <c r="F126" s="195">
        <v>0.2</v>
      </c>
    </row>
    <row r="127" spans="1:6" ht="25.5" x14ac:dyDescent="0.25">
      <c r="A127" s="232" t="s">
        <v>2762</v>
      </c>
      <c r="B127" s="408" t="s">
        <v>2720</v>
      </c>
      <c r="C127" s="27" t="s">
        <v>239</v>
      </c>
      <c r="D127" s="250">
        <v>1008</v>
      </c>
      <c r="E127" s="235">
        <f t="shared" si="7"/>
        <v>168.00000000000003</v>
      </c>
      <c r="F127" s="195">
        <v>0.2</v>
      </c>
    </row>
    <row r="128" spans="1:6" ht="25.5" x14ac:dyDescent="0.25">
      <c r="A128" s="232" t="s">
        <v>2763</v>
      </c>
      <c r="B128" s="236" t="s">
        <v>2822</v>
      </c>
      <c r="C128" s="27" t="s">
        <v>239</v>
      </c>
      <c r="D128" s="250">
        <v>2952</v>
      </c>
      <c r="E128" s="235">
        <f t="shared" si="7"/>
        <v>492</v>
      </c>
      <c r="F128" s="195">
        <v>0.2</v>
      </c>
    </row>
    <row r="129" spans="1:6" x14ac:dyDescent="0.25">
      <c r="A129" s="232" t="s">
        <v>2764</v>
      </c>
      <c r="B129" s="408" t="s">
        <v>2719</v>
      </c>
      <c r="C129" s="27" t="s">
        <v>239</v>
      </c>
      <c r="D129" s="250">
        <v>2532</v>
      </c>
      <c r="E129" s="235">
        <f t="shared" si="7"/>
        <v>422.00000000000006</v>
      </c>
      <c r="F129" s="195">
        <v>0.2</v>
      </c>
    </row>
    <row r="130" spans="1:6" x14ac:dyDescent="0.25">
      <c r="A130" s="259" t="s">
        <v>140</v>
      </c>
      <c r="B130" s="407" t="s">
        <v>2760</v>
      </c>
      <c r="C130" s="475"/>
      <c r="D130" s="474"/>
      <c r="E130" s="474"/>
      <c r="F130" s="220"/>
    </row>
    <row r="131" spans="1:6" x14ac:dyDescent="0.25">
      <c r="A131" s="232" t="s">
        <v>2765</v>
      </c>
      <c r="B131" s="408" t="s">
        <v>2467</v>
      </c>
      <c r="C131" s="27" t="s">
        <v>239</v>
      </c>
      <c r="D131" s="250">
        <v>1908</v>
      </c>
      <c r="E131" s="235">
        <f t="shared" ref="E131:E140" si="8">D131*F131/(100%+F131)</f>
        <v>318.00000000000006</v>
      </c>
      <c r="F131" s="195">
        <v>0.2</v>
      </c>
    </row>
    <row r="132" spans="1:6" x14ac:dyDescent="0.25">
      <c r="A132" s="232" t="s">
        <v>2766</v>
      </c>
      <c r="B132" s="408" t="s">
        <v>2722</v>
      </c>
      <c r="C132" s="27" t="s">
        <v>239</v>
      </c>
      <c r="D132" s="250">
        <v>3270</v>
      </c>
      <c r="E132" s="235">
        <f t="shared" si="8"/>
        <v>545</v>
      </c>
      <c r="F132" s="195">
        <v>0.2</v>
      </c>
    </row>
    <row r="133" spans="1:6" x14ac:dyDescent="0.25">
      <c r="A133" s="232" t="s">
        <v>2767</v>
      </c>
      <c r="B133" s="408" t="s">
        <v>2730</v>
      </c>
      <c r="C133" s="27" t="s">
        <v>2721</v>
      </c>
      <c r="D133" s="250">
        <v>786</v>
      </c>
      <c r="E133" s="235">
        <f t="shared" si="8"/>
        <v>131.00000000000003</v>
      </c>
      <c r="F133" s="195">
        <v>0.2</v>
      </c>
    </row>
    <row r="134" spans="1:6" x14ac:dyDescent="0.25">
      <c r="A134" s="232" t="s">
        <v>2768</v>
      </c>
      <c r="B134" s="408" t="s">
        <v>2731</v>
      </c>
      <c r="C134" s="27" t="s">
        <v>2721</v>
      </c>
      <c r="D134" s="250">
        <v>786</v>
      </c>
      <c r="E134" s="235">
        <f t="shared" si="8"/>
        <v>131.00000000000003</v>
      </c>
      <c r="F134" s="195">
        <v>0.2</v>
      </c>
    </row>
    <row r="135" spans="1:6" ht="76.5" x14ac:dyDescent="0.25">
      <c r="A135" s="232" t="s">
        <v>2769</v>
      </c>
      <c r="B135" s="47" t="s">
        <v>2819</v>
      </c>
      <c r="C135" s="27" t="s">
        <v>239</v>
      </c>
      <c r="D135" s="250">
        <v>1032</v>
      </c>
      <c r="E135" s="235">
        <f t="shared" si="8"/>
        <v>172</v>
      </c>
      <c r="F135" s="195">
        <v>0.2</v>
      </c>
    </row>
    <row r="136" spans="1:6" ht="25.5" x14ac:dyDescent="0.25">
      <c r="A136" s="232" t="s">
        <v>2770</v>
      </c>
      <c r="B136" s="408" t="s">
        <v>2821</v>
      </c>
      <c r="C136" s="27" t="s">
        <v>239</v>
      </c>
      <c r="D136" s="250">
        <v>1008</v>
      </c>
      <c r="E136" s="235">
        <f t="shared" si="8"/>
        <v>168.00000000000003</v>
      </c>
      <c r="F136" s="195">
        <v>0.2</v>
      </c>
    </row>
    <row r="137" spans="1:6" ht="25.5" x14ac:dyDescent="0.25">
      <c r="A137" s="232" t="s">
        <v>2771</v>
      </c>
      <c r="B137" s="236" t="s">
        <v>2820</v>
      </c>
      <c r="C137" s="27" t="s">
        <v>239</v>
      </c>
      <c r="D137" s="250">
        <v>3318</v>
      </c>
      <c r="E137" s="235">
        <f t="shared" si="8"/>
        <v>553</v>
      </c>
      <c r="F137" s="195">
        <v>0.2</v>
      </c>
    </row>
    <row r="138" spans="1:6" x14ac:dyDescent="0.25">
      <c r="A138" s="232" t="s">
        <v>4007</v>
      </c>
      <c r="B138" s="233" t="s">
        <v>1051</v>
      </c>
      <c r="C138" s="234" t="s">
        <v>239</v>
      </c>
      <c r="D138" s="235">
        <v>1908</v>
      </c>
      <c r="E138" s="235">
        <f t="shared" si="8"/>
        <v>318.00000000000006</v>
      </c>
      <c r="F138" s="195">
        <v>0.2</v>
      </c>
    </row>
    <row r="139" spans="1:6" x14ac:dyDescent="0.25">
      <c r="A139" s="232" t="s">
        <v>4008</v>
      </c>
      <c r="B139" s="233" t="s">
        <v>198</v>
      </c>
      <c r="C139" s="234" t="s">
        <v>239</v>
      </c>
      <c r="D139" s="235">
        <v>1908</v>
      </c>
      <c r="E139" s="235">
        <f t="shared" si="8"/>
        <v>318.00000000000006</v>
      </c>
      <c r="F139" s="195">
        <v>0.2</v>
      </c>
    </row>
    <row r="140" spans="1:6" x14ac:dyDescent="0.25">
      <c r="A140" s="232" t="s">
        <v>4009</v>
      </c>
      <c r="B140" s="233" t="s">
        <v>4010</v>
      </c>
      <c r="C140" s="234" t="s">
        <v>239</v>
      </c>
      <c r="D140" s="235">
        <v>1000</v>
      </c>
      <c r="E140" s="235">
        <f t="shared" si="8"/>
        <v>166.66666666666669</v>
      </c>
      <c r="F140" s="195">
        <v>0.2</v>
      </c>
    </row>
    <row r="141" spans="1:6" ht="31.5" x14ac:dyDescent="0.25">
      <c r="A141" s="332" t="s">
        <v>109</v>
      </c>
      <c r="B141" s="478" t="s">
        <v>1967</v>
      </c>
      <c r="C141" s="483"/>
      <c r="D141" s="483"/>
      <c r="E141" s="483"/>
      <c r="F141" s="484"/>
    </row>
    <row r="142" spans="1:6" x14ac:dyDescent="0.25">
      <c r="A142" s="259" t="s">
        <v>0</v>
      </c>
      <c r="B142" s="329" t="s">
        <v>2</v>
      </c>
      <c r="C142" s="475" t="s">
        <v>32</v>
      </c>
      <c r="D142" s="474" t="s">
        <v>118</v>
      </c>
      <c r="E142" s="474" t="s">
        <v>377</v>
      </c>
      <c r="F142" s="220" t="s">
        <v>392</v>
      </c>
    </row>
    <row r="143" spans="1:6" x14ac:dyDescent="0.25">
      <c r="A143" s="259" t="s">
        <v>131</v>
      </c>
      <c r="B143" s="489" t="s">
        <v>3948</v>
      </c>
      <c r="C143" s="475"/>
      <c r="D143" s="474"/>
      <c r="E143" s="474"/>
      <c r="F143" s="220"/>
    </row>
    <row r="144" spans="1:6" x14ac:dyDescent="0.25">
      <c r="A144" s="208" t="s">
        <v>1991</v>
      </c>
      <c r="B144" s="23" t="s">
        <v>615</v>
      </c>
      <c r="C144" s="234" t="s">
        <v>3162</v>
      </c>
      <c r="D144" s="235" t="s">
        <v>11</v>
      </c>
      <c r="E144" s="474"/>
      <c r="F144" s="220"/>
    </row>
    <row r="145" spans="1:6" x14ac:dyDescent="0.25">
      <c r="A145" s="208" t="s">
        <v>1992</v>
      </c>
      <c r="B145" s="23" t="s">
        <v>56</v>
      </c>
      <c r="C145" s="234" t="s">
        <v>3162</v>
      </c>
      <c r="D145" s="235" t="s">
        <v>11</v>
      </c>
      <c r="E145" s="474"/>
      <c r="F145" s="220"/>
    </row>
    <row r="146" spans="1:6" x14ac:dyDescent="0.25">
      <c r="A146" s="208" t="s">
        <v>1993</v>
      </c>
      <c r="B146" s="23" t="s">
        <v>3949</v>
      </c>
      <c r="C146" s="234" t="s">
        <v>3162</v>
      </c>
      <c r="D146" s="235" t="s">
        <v>11</v>
      </c>
      <c r="E146" s="474"/>
      <c r="F146" s="220"/>
    </row>
    <row r="147" spans="1:6" x14ac:dyDescent="0.25">
      <c r="A147" s="208" t="s">
        <v>1994</v>
      </c>
      <c r="B147" s="23" t="s">
        <v>37</v>
      </c>
      <c r="C147" s="234" t="s">
        <v>3162</v>
      </c>
      <c r="D147" s="235" t="s">
        <v>11</v>
      </c>
      <c r="E147" s="474"/>
      <c r="F147" s="220"/>
    </row>
    <row r="148" spans="1:6" x14ac:dyDescent="0.25">
      <c r="A148" s="208" t="s">
        <v>1995</v>
      </c>
      <c r="B148" s="23" t="s">
        <v>36</v>
      </c>
      <c r="C148" s="234" t="s">
        <v>3162</v>
      </c>
      <c r="D148" s="235" t="s">
        <v>11</v>
      </c>
      <c r="E148" s="474"/>
      <c r="F148" s="220"/>
    </row>
    <row r="149" spans="1:6" x14ac:dyDescent="0.25">
      <c r="A149" s="208" t="s">
        <v>1996</v>
      </c>
      <c r="B149" s="23" t="s">
        <v>3950</v>
      </c>
      <c r="C149" s="234" t="s">
        <v>3162</v>
      </c>
      <c r="D149" s="235" t="s">
        <v>11</v>
      </c>
      <c r="E149" s="474"/>
      <c r="F149" s="220"/>
    </row>
  </sheetData>
  <mergeCells count="7">
    <mergeCell ref="E1:F1"/>
    <mergeCell ref="C2:F2"/>
    <mergeCell ref="A11:F11"/>
    <mergeCell ref="B13:F13"/>
    <mergeCell ref="C5:F5"/>
    <mergeCell ref="C6:F6"/>
    <mergeCell ref="C8:F8"/>
  </mergeCells>
  <pageMargins left="0.7" right="0.7" top="0.75" bottom="0.75"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1"/>
  <sheetViews>
    <sheetView view="pageBreakPreview" topLeftCell="A215" zoomScaleNormal="70" zoomScaleSheetLayoutView="100" workbookViewId="0">
      <selection activeCell="A241" sqref="A241:XFD241"/>
    </sheetView>
  </sheetViews>
  <sheetFormatPr defaultColWidth="9.140625" defaultRowHeight="12.75" x14ac:dyDescent="0.25"/>
  <cols>
    <col min="1" max="1" width="10.42578125" style="256" customWidth="1"/>
    <col min="2" max="2" width="79.5703125" style="196" customWidth="1"/>
    <col min="3" max="3" width="16.28515625" style="502" customWidth="1"/>
    <col min="4" max="4" width="18.42578125" style="199" customWidth="1"/>
    <col min="5" max="5" width="14.85546875" style="199" customWidth="1"/>
    <col min="6" max="6" width="14.85546875" style="502" customWidth="1"/>
    <col min="7" max="17" width="9.140625" style="244"/>
    <col min="18" max="18" width="12.42578125" style="244" customWidth="1"/>
    <col min="19" max="16384" width="9.140625" style="244"/>
  </cols>
  <sheetData>
    <row r="1" spans="1:10" ht="15" x14ac:dyDescent="0.25">
      <c r="B1" s="230"/>
      <c r="C1" s="503"/>
      <c r="D1" s="416"/>
      <c r="E1" s="522" t="s">
        <v>820</v>
      </c>
      <c r="F1" s="522"/>
    </row>
    <row r="2" spans="1:10" ht="18.75" customHeight="1" x14ac:dyDescent="0.25">
      <c r="C2" s="523" t="s">
        <v>4307</v>
      </c>
      <c r="D2" s="523"/>
      <c r="E2" s="523"/>
      <c r="F2" s="523"/>
    </row>
    <row r="3" spans="1:10" ht="18.75" customHeight="1" x14ac:dyDescent="0.25">
      <c r="C3" s="488"/>
      <c r="D3" s="488"/>
      <c r="E3" s="488"/>
      <c r="F3" s="488"/>
    </row>
    <row r="4" spans="1:10" ht="15" hidden="1" x14ac:dyDescent="0.25">
      <c r="C4" s="326"/>
      <c r="D4" s="255"/>
      <c r="E4" s="255"/>
      <c r="F4" s="255"/>
    </row>
    <row r="5" spans="1:10" ht="15" hidden="1" x14ac:dyDescent="0.25">
      <c r="C5" s="524" t="s">
        <v>725</v>
      </c>
      <c r="D5" s="524"/>
      <c r="E5" s="524"/>
      <c r="F5" s="524"/>
    </row>
    <row r="6" spans="1:10" ht="15" hidden="1" x14ac:dyDescent="0.25">
      <c r="C6" s="525" t="s">
        <v>4305</v>
      </c>
      <c r="D6" s="525"/>
      <c r="E6" s="525"/>
      <c r="F6" s="525"/>
    </row>
    <row r="7" spans="1:10" ht="15" hidden="1" x14ac:dyDescent="0.25">
      <c r="C7" s="255"/>
      <c r="D7" s="255"/>
      <c r="E7" s="255"/>
      <c r="F7" s="325"/>
    </row>
    <row r="8" spans="1:10" ht="15" hidden="1" x14ac:dyDescent="0.25">
      <c r="C8" s="525" t="s">
        <v>4306</v>
      </c>
      <c r="D8" s="525"/>
      <c r="E8" s="525"/>
      <c r="F8" s="525"/>
    </row>
    <row r="9" spans="1:10" hidden="1" x14ac:dyDescent="0.25">
      <c r="C9" s="230"/>
      <c r="D9" s="502"/>
      <c r="E9" s="502"/>
    </row>
    <row r="10" spans="1:10" hidden="1" x14ac:dyDescent="0.25">
      <c r="C10" s="230"/>
    </row>
    <row r="11" spans="1:10" ht="56.25" customHeight="1" x14ac:dyDescent="0.25">
      <c r="A11" s="526" t="s">
        <v>2883</v>
      </c>
      <c r="B11" s="526"/>
      <c r="C11" s="526"/>
      <c r="D11" s="526"/>
      <c r="E11" s="526"/>
      <c r="F11" s="526"/>
    </row>
    <row r="12" spans="1:10" x14ac:dyDescent="0.25">
      <c r="A12" s="417"/>
      <c r="C12" s="196"/>
      <c r="D12" s="201"/>
      <c r="E12" s="201"/>
      <c r="F12" s="196"/>
    </row>
    <row r="13" spans="1:10" s="230" customFormat="1" ht="44.25" customHeight="1" x14ac:dyDescent="0.25">
      <c r="A13" s="332" t="s">
        <v>107</v>
      </c>
      <c r="B13" s="517" t="s">
        <v>1963</v>
      </c>
      <c r="C13" s="527"/>
      <c r="D13" s="527"/>
      <c r="E13" s="527"/>
      <c r="F13" s="528"/>
      <c r="J13" s="189"/>
    </row>
    <row r="14" spans="1:10" ht="33.75" customHeight="1" x14ac:dyDescent="0.25">
      <c r="A14" s="259" t="s">
        <v>0</v>
      </c>
      <c r="B14" s="329" t="s">
        <v>2</v>
      </c>
      <c r="C14" s="504" t="s">
        <v>32</v>
      </c>
      <c r="D14" s="330" t="s">
        <v>1</v>
      </c>
      <c r="E14" s="399" t="s">
        <v>377</v>
      </c>
      <c r="F14" s="400" t="s">
        <v>392</v>
      </c>
    </row>
    <row r="15" spans="1:10" ht="25.5" x14ac:dyDescent="0.25">
      <c r="A15" s="259" t="s">
        <v>906</v>
      </c>
      <c r="B15" s="418" t="s">
        <v>1495</v>
      </c>
      <c r="C15" s="419"/>
      <c r="D15" s="202"/>
      <c r="E15" s="202"/>
      <c r="F15" s="419"/>
    </row>
    <row r="16" spans="1:10" x14ac:dyDescent="0.25">
      <c r="A16" s="208" t="s">
        <v>120</v>
      </c>
      <c r="B16" s="236" t="s">
        <v>1018</v>
      </c>
      <c r="C16" s="251" t="s">
        <v>2344</v>
      </c>
      <c r="D16" s="250">
        <v>240</v>
      </c>
      <c r="E16" s="221">
        <f t="shared" ref="E16:E25" si="0">D16*F16/(100%+F16)</f>
        <v>40</v>
      </c>
      <c r="F16" s="260">
        <v>0.2</v>
      </c>
    </row>
    <row r="17" spans="1:6" x14ac:dyDescent="0.25">
      <c r="A17" s="208" t="s">
        <v>730</v>
      </c>
      <c r="B17" s="206" t="s">
        <v>1019</v>
      </c>
      <c r="C17" s="251" t="s">
        <v>2344</v>
      </c>
      <c r="D17" s="250">
        <v>360</v>
      </c>
      <c r="E17" s="221">
        <f t="shared" si="0"/>
        <v>60</v>
      </c>
      <c r="F17" s="260">
        <v>0.2</v>
      </c>
    </row>
    <row r="18" spans="1:6" x14ac:dyDescent="0.25">
      <c r="A18" s="208" t="s">
        <v>731</v>
      </c>
      <c r="B18" s="236" t="s">
        <v>1020</v>
      </c>
      <c r="C18" s="251" t="s">
        <v>2344</v>
      </c>
      <c r="D18" s="250">
        <v>720</v>
      </c>
      <c r="E18" s="221">
        <f t="shared" si="0"/>
        <v>120</v>
      </c>
      <c r="F18" s="260">
        <v>0.2</v>
      </c>
    </row>
    <row r="19" spans="1:6" x14ac:dyDescent="0.25">
      <c r="A19" s="208" t="s">
        <v>732</v>
      </c>
      <c r="B19" s="236" t="s">
        <v>1021</v>
      </c>
      <c r="C19" s="251" t="s">
        <v>2345</v>
      </c>
      <c r="D19" s="250">
        <v>720</v>
      </c>
      <c r="E19" s="221">
        <f t="shared" si="0"/>
        <v>120</v>
      </c>
      <c r="F19" s="260">
        <v>0.2</v>
      </c>
    </row>
    <row r="20" spans="1:6" x14ac:dyDescent="0.25">
      <c r="A20" s="208" t="s">
        <v>808</v>
      </c>
      <c r="B20" s="236" t="s">
        <v>1022</v>
      </c>
      <c r="C20" s="251" t="s">
        <v>2344</v>
      </c>
      <c r="D20" s="250">
        <v>240</v>
      </c>
      <c r="E20" s="221">
        <f t="shared" si="0"/>
        <v>40</v>
      </c>
      <c r="F20" s="260">
        <v>0.2</v>
      </c>
    </row>
    <row r="21" spans="1:6" x14ac:dyDescent="0.25">
      <c r="A21" s="208" t="s">
        <v>809</v>
      </c>
      <c r="B21" s="236" t="s">
        <v>1023</v>
      </c>
      <c r="C21" s="251" t="s">
        <v>2344</v>
      </c>
      <c r="D21" s="250">
        <v>480</v>
      </c>
      <c r="E21" s="221">
        <f t="shared" si="0"/>
        <v>80</v>
      </c>
      <c r="F21" s="260">
        <v>0.2</v>
      </c>
    </row>
    <row r="22" spans="1:6" x14ac:dyDescent="0.25">
      <c r="A22" s="208" t="s">
        <v>810</v>
      </c>
      <c r="B22" s="236" t="s">
        <v>1024</v>
      </c>
      <c r="C22" s="251" t="s">
        <v>2344</v>
      </c>
      <c r="D22" s="250">
        <v>600</v>
      </c>
      <c r="E22" s="221">
        <f t="shared" si="0"/>
        <v>100</v>
      </c>
      <c r="F22" s="260">
        <v>0.2</v>
      </c>
    </row>
    <row r="23" spans="1:6" x14ac:dyDescent="0.25">
      <c r="A23" s="208" t="s">
        <v>1443</v>
      </c>
      <c r="B23" s="236" t="s">
        <v>1025</v>
      </c>
      <c r="C23" s="251" t="s">
        <v>2344</v>
      </c>
      <c r="D23" s="250">
        <v>720</v>
      </c>
      <c r="E23" s="221">
        <f t="shared" si="0"/>
        <v>120</v>
      </c>
      <c r="F23" s="260">
        <v>0.2</v>
      </c>
    </row>
    <row r="24" spans="1:6" x14ac:dyDescent="0.25">
      <c r="A24" s="208" t="s">
        <v>1444</v>
      </c>
      <c r="B24" s="236" t="s">
        <v>1026</v>
      </c>
      <c r="C24" s="251" t="s">
        <v>2344</v>
      </c>
      <c r="D24" s="250">
        <v>420</v>
      </c>
      <c r="E24" s="221">
        <f t="shared" si="0"/>
        <v>70</v>
      </c>
      <c r="F24" s="260">
        <v>0.2</v>
      </c>
    </row>
    <row r="25" spans="1:6" x14ac:dyDescent="0.25">
      <c r="A25" s="208" t="s">
        <v>1445</v>
      </c>
      <c r="B25" s="236" t="s">
        <v>1027</v>
      </c>
      <c r="C25" s="251" t="s">
        <v>2344</v>
      </c>
      <c r="D25" s="250">
        <v>420</v>
      </c>
      <c r="E25" s="221">
        <f t="shared" si="0"/>
        <v>70</v>
      </c>
      <c r="F25" s="260">
        <v>0.2</v>
      </c>
    </row>
    <row r="26" spans="1:6" s="246" customFormat="1" x14ac:dyDescent="0.25">
      <c r="A26" s="259" t="s">
        <v>1574</v>
      </c>
      <c r="B26" s="222" t="s">
        <v>2291</v>
      </c>
      <c r="C26" s="222"/>
      <c r="D26" s="202"/>
      <c r="E26" s="202"/>
      <c r="F26" s="222"/>
    </row>
    <row r="27" spans="1:6" x14ac:dyDescent="0.25">
      <c r="A27" s="208" t="s">
        <v>119</v>
      </c>
      <c r="B27" s="236" t="s">
        <v>1028</v>
      </c>
      <c r="C27" s="251" t="s">
        <v>2344</v>
      </c>
      <c r="D27" s="250">
        <v>420</v>
      </c>
      <c r="E27" s="221">
        <f>D27*F27/(100%+F27)</f>
        <v>70</v>
      </c>
      <c r="F27" s="260">
        <v>0.2</v>
      </c>
    </row>
    <row r="28" spans="1:6" x14ac:dyDescent="0.25">
      <c r="A28" s="208" t="s">
        <v>121</v>
      </c>
      <c r="B28" s="236" t="s">
        <v>231</v>
      </c>
      <c r="C28" s="251" t="s">
        <v>2344</v>
      </c>
      <c r="D28" s="250">
        <v>360</v>
      </c>
      <c r="E28" s="221">
        <f>D28*F28/(100%+F28)</f>
        <v>60</v>
      </c>
      <c r="F28" s="260">
        <v>0.2</v>
      </c>
    </row>
    <row r="29" spans="1:6" x14ac:dyDescent="0.25">
      <c r="A29" s="208" t="s">
        <v>122</v>
      </c>
      <c r="B29" s="236" t="s">
        <v>1029</v>
      </c>
      <c r="C29" s="251" t="s">
        <v>2344</v>
      </c>
      <c r="D29" s="250">
        <v>630</v>
      </c>
      <c r="E29" s="221">
        <f>D29*F29/(100%+F29)</f>
        <v>105</v>
      </c>
      <c r="F29" s="260">
        <v>0.2</v>
      </c>
    </row>
    <row r="30" spans="1:6" x14ac:dyDescent="0.25">
      <c r="A30" s="208" t="s">
        <v>733</v>
      </c>
      <c r="B30" s="236" t="s">
        <v>2414</v>
      </c>
      <c r="C30" s="251" t="s">
        <v>2344</v>
      </c>
      <c r="D30" s="250">
        <v>300</v>
      </c>
      <c r="E30" s="221">
        <f>D30*F30/(100%+F30)</f>
        <v>50</v>
      </c>
      <c r="F30" s="260">
        <v>0.2</v>
      </c>
    </row>
    <row r="31" spans="1:6" ht="25.5" x14ac:dyDescent="0.25">
      <c r="A31" s="259" t="s">
        <v>112</v>
      </c>
      <c r="B31" s="357" t="s">
        <v>2788</v>
      </c>
      <c r="C31" s="222"/>
      <c r="D31" s="202"/>
      <c r="E31" s="202"/>
      <c r="F31" s="222"/>
    </row>
    <row r="32" spans="1:6" x14ac:dyDescent="0.25">
      <c r="A32" s="208" t="s">
        <v>123</v>
      </c>
      <c r="B32" s="236" t="s">
        <v>235</v>
      </c>
      <c r="C32" s="251" t="s">
        <v>2344</v>
      </c>
      <c r="D32" s="250">
        <v>360</v>
      </c>
      <c r="E32" s="221">
        <f t="shared" ref="E32:E56" si="1">D32*F32/(100%+F32)</f>
        <v>60</v>
      </c>
      <c r="F32" s="260">
        <v>0.2</v>
      </c>
    </row>
    <row r="33" spans="1:6" x14ac:dyDescent="0.25">
      <c r="A33" s="208" t="s">
        <v>124</v>
      </c>
      <c r="B33" s="236" t="s">
        <v>235</v>
      </c>
      <c r="C33" s="234" t="s">
        <v>2748</v>
      </c>
      <c r="D33" s="250">
        <v>900</v>
      </c>
      <c r="E33" s="221">
        <f t="shared" si="1"/>
        <v>150</v>
      </c>
      <c r="F33" s="260">
        <v>0.2</v>
      </c>
    </row>
    <row r="34" spans="1:6" x14ac:dyDescent="0.25">
      <c r="A34" s="208" t="s">
        <v>125</v>
      </c>
      <c r="B34" s="236" t="s">
        <v>1030</v>
      </c>
      <c r="C34" s="251" t="s">
        <v>2344</v>
      </c>
      <c r="D34" s="250">
        <v>330</v>
      </c>
      <c r="E34" s="221">
        <f t="shared" si="1"/>
        <v>55</v>
      </c>
      <c r="F34" s="260">
        <v>0.2</v>
      </c>
    </row>
    <row r="35" spans="1:6" x14ac:dyDescent="0.25">
      <c r="A35" s="208" t="s">
        <v>811</v>
      </c>
      <c r="B35" s="236" t="s">
        <v>1030</v>
      </c>
      <c r="C35" s="234" t="s">
        <v>2748</v>
      </c>
      <c r="D35" s="250">
        <v>1200</v>
      </c>
      <c r="E35" s="221">
        <f t="shared" si="1"/>
        <v>200</v>
      </c>
      <c r="F35" s="260">
        <v>0.2</v>
      </c>
    </row>
    <row r="36" spans="1:6" x14ac:dyDescent="0.25">
      <c r="A36" s="208" t="s">
        <v>126</v>
      </c>
      <c r="B36" s="236" t="s">
        <v>1031</v>
      </c>
      <c r="C36" s="251" t="s">
        <v>2344</v>
      </c>
      <c r="D36" s="250">
        <v>660</v>
      </c>
      <c r="E36" s="221">
        <f t="shared" si="1"/>
        <v>110</v>
      </c>
      <c r="F36" s="260">
        <v>0.2</v>
      </c>
    </row>
    <row r="37" spans="1:6" x14ac:dyDescent="0.25">
      <c r="A37" s="208" t="s">
        <v>1446</v>
      </c>
      <c r="B37" s="236" t="s">
        <v>1032</v>
      </c>
      <c r="C37" s="251" t="s">
        <v>2344</v>
      </c>
      <c r="D37" s="250">
        <v>600</v>
      </c>
      <c r="E37" s="221">
        <f t="shared" si="1"/>
        <v>100</v>
      </c>
      <c r="F37" s="260">
        <v>0.2</v>
      </c>
    </row>
    <row r="38" spans="1:6" x14ac:dyDescent="0.25">
      <c r="A38" s="208" t="s">
        <v>1447</v>
      </c>
      <c r="B38" s="236" t="s">
        <v>1033</v>
      </c>
      <c r="C38" s="251" t="s">
        <v>2344</v>
      </c>
      <c r="D38" s="250">
        <v>1800</v>
      </c>
      <c r="E38" s="221">
        <f t="shared" si="1"/>
        <v>300</v>
      </c>
      <c r="F38" s="260">
        <v>0.2</v>
      </c>
    </row>
    <row r="39" spans="1:6" x14ac:dyDescent="0.25">
      <c r="A39" s="208" t="s">
        <v>1448</v>
      </c>
      <c r="B39" s="236" t="s">
        <v>1034</v>
      </c>
      <c r="C39" s="251" t="s">
        <v>2344</v>
      </c>
      <c r="D39" s="250">
        <v>600</v>
      </c>
      <c r="E39" s="221">
        <f t="shared" si="1"/>
        <v>100</v>
      </c>
      <c r="F39" s="260">
        <v>0.2</v>
      </c>
    </row>
    <row r="40" spans="1:6" x14ac:dyDescent="0.25">
      <c r="A40" s="208" t="s">
        <v>1449</v>
      </c>
      <c r="B40" s="236" t="s">
        <v>1035</v>
      </c>
      <c r="C40" s="251" t="s">
        <v>2344</v>
      </c>
      <c r="D40" s="250">
        <v>1200</v>
      </c>
      <c r="E40" s="221">
        <f t="shared" si="1"/>
        <v>200</v>
      </c>
      <c r="F40" s="260">
        <v>0.2</v>
      </c>
    </row>
    <row r="41" spans="1:6" x14ac:dyDescent="0.25">
      <c r="A41" s="208" t="s">
        <v>1450</v>
      </c>
      <c r="B41" s="236" t="s">
        <v>231</v>
      </c>
      <c r="C41" s="251" t="s">
        <v>2344</v>
      </c>
      <c r="D41" s="250">
        <v>240</v>
      </c>
      <c r="E41" s="221">
        <f t="shared" si="1"/>
        <v>40</v>
      </c>
      <c r="F41" s="260">
        <v>0.2</v>
      </c>
    </row>
    <row r="42" spans="1:6" x14ac:dyDescent="0.25">
      <c r="A42" s="208" t="s">
        <v>1451</v>
      </c>
      <c r="B42" s="236" t="s">
        <v>227</v>
      </c>
      <c r="C42" s="251" t="s">
        <v>2344</v>
      </c>
      <c r="D42" s="250">
        <v>300</v>
      </c>
      <c r="E42" s="221">
        <f t="shared" si="1"/>
        <v>50</v>
      </c>
      <c r="F42" s="260">
        <v>0.2</v>
      </c>
    </row>
    <row r="43" spans="1:6" x14ac:dyDescent="0.25">
      <c r="A43" s="208" t="s">
        <v>1452</v>
      </c>
      <c r="B43" s="236" t="s">
        <v>226</v>
      </c>
      <c r="C43" s="251" t="s">
        <v>2344</v>
      </c>
      <c r="D43" s="250">
        <v>300</v>
      </c>
      <c r="E43" s="221">
        <f t="shared" si="1"/>
        <v>50</v>
      </c>
      <c r="F43" s="260">
        <v>0.2</v>
      </c>
    </row>
    <row r="44" spans="1:6" x14ac:dyDescent="0.25">
      <c r="A44" s="208" t="s">
        <v>1453</v>
      </c>
      <c r="B44" s="236" t="s">
        <v>1036</v>
      </c>
      <c r="C44" s="251" t="s">
        <v>2344</v>
      </c>
      <c r="D44" s="250">
        <v>300</v>
      </c>
      <c r="E44" s="221">
        <f t="shared" si="1"/>
        <v>50</v>
      </c>
      <c r="F44" s="260">
        <v>0.2</v>
      </c>
    </row>
    <row r="45" spans="1:6" x14ac:dyDescent="0.25">
      <c r="A45" s="208" t="s">
        <v>1454</v>
      </c>
      <c r="B45" s="236" t="s">
        <v>2415</v>
      </c>
      <c r="C45" s="251" t="s">
        <v>2344</v>
      </c>
      <c r="D45" s="250">
        <v>840</v>
      </c>
      <c r="E45" s="221">
        <f t="shared" si="1"/>
        <v>140</v>
      </c>
      <c r="F45" s="260">
        <v>0.2</v>
      </c>
    </row>
    <row r="46" spans="1:6" x14ac:dyDescent="0.25">
      <c r="A46" s="208" t="s">
        <v>1455</v>
      </c>
      <c r="B46" s="236" t="s">
        <v>2416</v>
      </c>
      <c r="C46" s="251" t="s">
        <v>2344</v>
      </c>
      <c r="D46" s="250">
        <v>360</v>
      </c>
      <c r="E46" s="221">
        <f t="shared" si="1"/>
        <v>60</v>
      </c>
      <c r="F46" s="260">
        <v>0.2</v>
      </c>
    </row>
    <row r="47" spans="1:6" x14ac:dyDescent="0.25">
      <c r="A47" s="208" t="s">
        <v>1456</v>
      </c>
      <c r="B47" s="236" t="s">
        <v>2417</v>
      </c>
      <c r="C47" s="251" t="s">
        <v>2344</v>
      </c>
      <c r="D47" s="250">
        <v>540</v>
      </c>
      <c r="E47" s="221">
        <f t="shared" si="1"/>
        <v>90</v>
      </c>
      <c r="F47" s="260">
        <v>0.2</v>
      </c>
    </row>
    <row r="48" spans="1:6" x14ac:dyDescent="0.25">
      <c r="A48" s="208" t="s">
        <v>1457</v>
      </c>
      <c r="B48" s="236" t="s">
        <v>1037</v>
      </c>
      <c r="C48" s="251" t="s">
        <v>2344</v>
      </c>
      <c r="D48" s="250">
        <v>360</v>
      </c>
      <c r="E48" s="221">
        <f t="shared" si="1"/>
        <v>60</v>
      </c>
      <c r="F48" s="260">
        <v>0.2</v>
      </c>
    </row>
    <row r="49" spans="1:7" ht="21" customHeight="1" x14ac:dyDescent="0.25">
      <c r="A49" s="208" t="s">
        <v>1458</v>
      </c>
      <c r="B49" s="236" t="s">
        <v>1038</v>
      </c>
      <c r="C49" s="251" t="s">
        <v>2344</v>
      </c>
      <c r="D49" s="250">
        <v>420</v>
      </c>
      <c r="E49" s="221">
        <f t="shared" si="1"/>
        <v>70</v>
      </c>
      <c r="F49" s="260">
        <v>0.2</v>
      </c>
    </row>
    <row r="50" spans="1:7" x14ac:dyDescent="0.25">
      <c r="A50" s="208" t="s">
        <v>1459</v>
      </c>
      <c r="B50" s="236" t="s">
        <v>1039</v>
      </c>
      <c r="C50" s="251" t="s">
        <v>2344</v>
      </c>
      <c r="D50" s="250">
        <v>360</v>
      </c>
      <c r="E50" s="221">
        <f t="shared" si="1"/>
        <v>60</v>
      </c>
      <c r="F50" s="260">
        <v>0.2</v>
      </c>
    </row>
    <row r="51" spans="1:7" x14ac:dyDescent="0.25">
      <c r="A51" s="208" t="s">
        <v>1460</v>
      </c>
      <c r="B51" s="236" t="s">
        <v>1040</v>
      </c>
      <c r="C51" s="251" t="s">
        <v>2344</v>
      </c>
      <c r="D51" s="250">
        <v>360</v>
      </c>
      <c r="E51" s="221">
        <f t="shared" si="1"/>
        <v>60</v>
      </c>
      <c r="F51" s="260">
        <v>0.2</v>
      </c>
    </row>
    <row r="52" spans="1:7" x14ac:dyDescent="0.25">
      <c r="A52" s="208" t="s">
        <v>1461</v>
      </c>
      <c r="B52" s="236" t="s">
        <v>1041</v>
      </c>
      <c r="C52" s="251" t="s">
        <v>2344</v>
      </c>
      <c r="D52" s="250">
        <v>360</v>
      </c>
      <c r="E52" s="221">
        <f t="shared" si="1"/>
        <v>60</v>
      </c>
      <c r="F52" s="260">
        <v>0.2</v>
      </c>
    </row>
    <row r="53" spans="1:7" x14ac:dyDescent="0.25">
      <c r="A53" s="208" t="s">
        <v>1462</v>
      </c>
      <c r="B53" s="236" t="s">
        <v>1042</v>
      </c>
      <c r="C53" s="251" t="s">
        <v>2344</v>
      </c>
      <c r="D53" s="250">
        <v>360</v>
      </c>
      <c r="E53" s="221">
        <f t="shared" si="1"/>
        <v>60</v>
      </c>
      <c r="F53" s="260">
        <v>0.2</v>
      </c>
    </row>
    <row r="54" spans="1:7" x14ac:dyDescent="0.25">
      <c r="A54" s="208" t="s">
        <v>1463</v>
      </c>
      <c r="B54" s="236" t="s">
        <v>1043</v>
      </c>
      <c r="C54" s="251" t="s">
        <v>2344</v>
      </c>
      <c r="D54" s="250">
        <v>600</v>
      </c>
      <c r="E54" s="221">
        <f t="shared" si="1"/>
        <v>100</v>
      </c>
      <c r="F54" s="260">
        <v>0.2</v>
      </c>
      <c r="G54" s="245" t="s">
        <v>4340</v>
      </c>
    </row>
    <row r="55" spans="1:7" x14ac:dyDescent="0.25">
      <c r="A55" s="208" t="s">
        <v>2751</v>
      </c>
      <c r="B55" s="236" t="s">
        <v>1044</v>
      </c>
      <c r="C55" s="251" t="s">
        <v>2344</v>
      </c>
      <c r="D55" s="250">
        <v>540</v>
      </c>
      <c r="E55" s="221">
        <f t="shared" si="1"/>
        <v>90</v>
      </c>
      <c r="F55" s="260">
        <v>0.2</v>
      </c>
    </row>
    <row r="56" spans="1:7" x14ac:dyDescent="0.25">
      <c r="A56" s="208" t="s">
        <v>2752</v>
      </c>
      <c r="B56" s="236" t="s">
        <v>1045</v>
      </c>
      <c r="C56" s="251" t="s">
        <v>2344</v>
      </c>
      <c r="D56" s="250">
        <v>1800</v>
      </c>
      <c r="E56" s="221">
        <f t="shared" si="1"/>
        <v>300</v>
      </c>
      <c r="F56" s="260">
        <v>0.2</v>
      </c>
    </row>
    <row r="57" spans="1:7" x14ac:dyDescent="0.25">
      <c r="A57" s="259" t="s">
        <v>1577</v>
      </c>
      <c r="B57" s="222" t="s">
        <v>1966</v>
      </c>
      <c r="C57" s="222"/>
      <c r="D57" s="202"/>
      <c r="E57" s="202"/>
      <c r="F57" s="222"/>
    </row>
    <row r="58" spans="1:7" x14ac:dyDescent="0.25">
      <c r="A58" s="208" t="s">
        <v>736</v>
      </c>
      <c r="B58" s="236" t="s">
        <v>1030</v>
      </c>
      <c r="C58" s="251" t="s">
        <v>2344</v>
      </c>
      <c r="D58" s="250">
        <v>240</v>
      </c>
      <c r="E58" s="221">
        <f t="shared" ref="E58:E63" si="2">D58*F58/(100%+F58)</f>
        <v>40</v>
      </c>
      <c r="F58" s="260">
        <v>0.2</v>
      </c>
    </row>
    <row r="59" spans="1:7" x14ac:dyDescent="0.25">
      <c r="A59" s="208" t="s">
        <v>737</v>
      </c>
      <c r="B59" s="236" t="s">
        <v>1046</v>
      </c>
      <c r="C59" s="251" t="s">
        <v>2344</v>
      </c>
      <c r="D59" s="250">
        <v>480</v>
      </c>
      <c r="E59" s="221">
        <f t="shared" si="2"/>
        <v>80</v>
      </c>
      <c r="F59" s="260">
        <v>0.2</v>
      </c>
    </row>
    <row r="60" spans="1:7" x14ac:dyDescent="0.25">
      <c r="A60" s="208" t="s">
        <v>738</v>
      </c>
      <c r="B60" s="236" t="s">
        <v>1047</v>
      </c>
      <c r="C60" s="251" t="s">
        <v>2344</v>
      </c>
      <c r="D60" s="250">
        <v>540</v>
      </c>
      <c r="E60" s="221">
        <f t="shared" si="2"/>
        <v>90</v>
      </c>
      <c r="F60" s="260">
        <v>0.2</v>
      </c>
    </row>
    <row r="61" spans="1:7" x14ac:dyDescent="0.25">
      <c r="A61" s="208" t="s">
        <v>739</v>
      </c>
      <c r="B61" s="236" t="s">
        <v>1048</v>
      </c>
      <c r="C61" s="251" t="s">
        <v>2344</v>
      </c>
      <c r="D61" s="250">
        <v>300</v>
      </c>
      <c r="E61" s="221">
        <f t="shared" si="2"/>
        <v>50</v>
      </c>
      <c r="F61" s="260">
        <v>0.2</v>
      </c>
    </row>
    <row r="62" spans="1:7" x14ac:dyDescent="0.25">
      <c r="A62" s="208" t="s">
        <v>740</v>
      </c>
      <c r="B62" s="236" t="s">
        <v>1049</v>
      </c>
      <c r="C62" s="251" t="s">
        <v>2344</v>
      </c>
      <c r="D62" s="250">
        <v>240</v>
      </c>
      <c r="E62" s="221">
        <f t="shared" si="2"/>
        <v>40</v>
      </c>
      <c r="F62" s="260">
        <v>0.2</v>
      </c>
    </row>
    <row r="63" spans="1:7" x14ac:dyDescent="0.25">
      <c r="A63" s="208" t="s">
        <v>741</v>
      </c>
      <c r="B63" s="236" t="s">
        <v>1026</v>
      </c>
      <c r="C63" s="251" t="s">
        <v>2344</v>
      </c>
      <c r="D63" s="250">
        <v>240</v>
      </c>
      <c r="E63" s="221">
        <f t="shared" si="2"/>
        <v>40</v>
      </c>
      <c r="F63" s="260">
        <v>0.2</v>
      </c>
    </row>
    <row r="64" spans="1:7" s="246" customFormat="1" ht="25.5" x14ac:dyDescent="0.25">
      <c r="A64" s="259" t="s">
        <v>691</v>
      </c>
      <c r="B64" s="357" t="s">
        <v>2754</v>
      </c>
      <c r="C64" s="329" t="s">
        <v>2344</v>
      </c>
      <c r="D64" s="330" t="s">
        <v>11</v>
      </c>
      <c r="E64" s="49"/>
      <c r="F64" s="50">
        <v>0.2</v>
      </c>
    </row>
    <row r="65" spans="1:10" s="2" customFormat="1" ht="44.25" customHeight="1" x14ac:dyDescent="0.25">
      <c r="A65" s="332" t="s">
        <v>108</v>
      </c>
      <c r="B65" s="517" t="s">
        <v>1964</v>
      </c>
      <c r="C65" s="527"/>
      <c r="D65" s="527"/>
      <c r="E65" s="527"/>
      <c r="F65" s="528"/>
      <c r="J65" s="4"/>
    </row>
    <row r="66" spans="1:10" ht="34.5" customHeight="1" x14ac:dyDescent="0.25">
      <c r="A66" s="505" t="s">
        <v>0</v>
      </c>
      <c r="B66" s="504" t="s">
        <v>2</v>
      </c>
      <c r="C66" s="504" t="s">
        <v>32</v>
      </c>
      <c r="D66" s="506" t="s">
        <v>1</v>
      </c>
      <c r="E66" s="399" t="s">
        <v>377</v>
      </c>
      <c r="F66" s="504" t="s">
        <v>392</v>
      </c>
    </row>
    <row r="67" spans="1:10" ht="38.25" x14ac:dyDescent="0.25">
      <c r="A67" s="208" t="s">
        <v>113</v>
      </c>
      <c r="B67" s="233" t="s">
        <v>2400</v>
      </c>
      <c r="C67" s="251" t="s">
        <v>1050</v>
      </c>
      <c r="D67" s="250">
        <v>540</v>
      </c>
      <c r="E67" s="221">
        <f t="shared" ref="E67:E135" si="3">D67*F67/(100%+F67)</f>
        <v>90</v>
      </c>
      <c r="F67" s="260">
        <v>0.2</v>
      </c>
    </row>
    <row r="68" spans="1:10" x14ac:dyDescent="0.25">
      <c r="A68" s="208" t="s">
        <v>114</v>
      </c>
      <c r="B68" s="236" t="s">
        <v>1051</v>
      </c>
      <c r="C68" s="251" t="s">
        <v>2344</v>
      </c>
      <c r="D68" s="250">
        <v>720</v>
      </c>
      <c r="E68" s="221">
        <f t="shared" si="3"/>
        <v>120</v>
      </c>
      <c r="F68" s="260">
        <v>0.2</v>
      </c>
    </row>
    <row r="69" spans="1:10" x14ac:dyDescent="0.25">
      <c r="A69" s="208" t="s">
        <v>115</v>
      </c>
      <c r="B69" s="233" t="s">
        <v>1052</v>
      </c>
      <c r="C69" s="251" t="s">
        <v>2344</v>
      </c>
      <c r="D69" s="250">
        <v>900</v>
      </c>
      <c r="E69" s="221">
        <f t="shared" si="3"/>
        <v>150</v>
      </c>
      <c r="F69" s="260">
        <v>0.2</v>
      </c>
    </row>
    <row r="70" spans="1:10" x14ac:dyDescent="0.25">
      <c r="A70" s="208" t="s">
        <v>116</v>
      </c>
      <c r="B70" s="236" t="s">
        <v>1053</v>
      </c>
      <c r="C70" s="251" t="s">
        <v>2344</v>
      </c>
      <c r="D70" s="250">
        <v>600</v>
      </c>
      <c r="E70" s="221">
        <f t="shared" si="3"/>
        <v>100</v>
      </c>
      <c r="F70" s="260">
        <v>0.2</v>
      </c>
    </row>
    <row r="71" spans="1:10" x14ac:dyDescent="0.25">
      <c r="A71" s="208" t="s">
        <v>139</v>
      </c>
      <c r="B71" s="236" t="s">
        <v>1054</v>
      </c>
      <c r="C71" s="251" t="s">
        <v>2344</v>
      </c>
      <c r="D71" s="250">
        <v>480</v>
      </c>
      <c r="E71" s="221">
        <f t="shared" si="3"/>
        <v>80</v>
      </c>
      <c r="F71" s="260">
        <v>0.2</v>
      </c>
    </row>
    <row r="72" spans="1:10" x14ac:dyDescent="0.25">
      <c r="A72" s="208" t="s">
        <v>140</v>
      </c>
      <c r="B72" s="236" t="s">
        <v>1055</v>
      </c>
      <c r="C72" s="251" t="s">
        <v>2344</v>
      </c>
      <c r="D72" s="250">
        <v>1200</v>
      </c>
      <c r="E72" s="221">
        <f t="shared" si="3"/>
        <v>200</v>
      </c>
      <c r="F72" s="260">
        <v>0.2</v>
      </c>
    </row>
    <row r="73" spans="1:10" x14ac:dyDescent="0.25">
      <c r="A73" s="208" t="s">
        <v>141</v>
      </c>
      <c r="B73" s="236" t="s">
        <v>2749</v>
      </c>
      <c r="C73" s="251" t="s">
        <v>2344</v>
      </c>
      <c r="D73" s="250">
        <v>900</v>
      </c>
      <c r="E73" s="221">
        <f t="shared" si="3"/>
        <v>150</v>
      </c>
      <c r="F73" s="260">
        <v>0.2</v>
      </c>
    </row>
    <row r="74" spans="1:10" x14ac:dyDescent="0.25">
      <c r="A74" s="208" t="s">
        <v>142</v>
      </c>
      <c r="B74" s="236" t="s">
        <v>2750</v>
      </c>
      <c r="C74" s="251" t="s">
        <v>2344</v>
      </c>
      <c r="D74" s="250">
        <v>1500</v>
      </c>
      <c r="E74" s="221">
        <f t="shared" si="3"/>
        <v>250</v>
      </c>
      <c r="F74" s="260">
        <v>0.2</v>
      </c>
    </row>
    <row r="75" spans="1:10" x14ac:dyDescent="0.25">
      <c r="A75" s="208" t="s">
        <v>143</v>
      </c>
      <c r="B75" s="236" t="s">
        <v>1056</v>
      </c>
      <c r="C75" s="251" t="s">
        <v>2344</v>
      </c>
      <c r="D75" s="250">
        <v>1200</v>
      </c>
      <c r="E75" s="221">
        <f t="shared" si="3"/>
        <v>200</v>
      </c>
      <c r="F75" s="260">
        <v>0.2</v>
      </c>
    </row>
    <row r="76" spans="1:10" x14ac:dyDescent="0.25">
      <c r="A76" s="208" t="s">
        <v>144</v>
      </c>
      <c r="B76" s="236" t="s">
        <v>1057</v>
      </c>
      <c r="C76" s="251" t="s">
        <v>2344</v>
      </c>
      <c r="D76" s="250">
        <v>1200</v>
      </c>
      <c r="E76" s="221">
        <f t="shared" si="3"/>
        <v>200</v>
      </c>
      <c r="F76" s="260">
        <v>0.2</v>
      </c>
    </row>
    <row r="77" spans="1:10" x14ac:dyDescent="0.25">
      <c r="A77" s="208" t="s">
        <v>145</v>
      </c>
      <c r="B77" s="236" t="s">
        <v>1058</v>
      </c>
      <c r="C77" s="251" t="s">
        <v>2344</v>
      </c>
      <c r="D77" s="250">
        <v>1800</v>
      </c>
      <c r="E77" s="221">
        <f t="shared" si="3"/>
        <v>300</v>
      </c>
      <c r="F77" s="260">
        <v>0.2</v>
      </c>
    </row>
    <row r="78" spans="1:10" x14ac:dyDescent="0.25">
      <c r="A78" s="208" t="s">
        <v>146</v>
      </c>
      <c r="B78" s="236" t="s">
        <v>1059</v>
      </c>
      <c r="C78" s="251" t="s">
        <v>2344</v>
      </c>
      <c r="D78" s="250">
        <v>600</v>
      </c>
      <c r="E78" s="221">
        <f t="shared" si="3"/>
        <v>100</v>
      </c>
      <c r="F78" s="260">
        <v>0.2</v>
      </c>
    </row>
    <row r="79" spans="1:10" x14ac:dyDescent="0.25">
      <c r="A79" s="208" t="s">
        <v>156</v>
      </c>
      <c r="B79" s="236" t="s">
        <v>2753</v>
      </c>
      <c r="C79" s="251" t="s">
        <v>2344</v>
      </c>
      <c r="D79" s="250">
        <v>2400</v>
      </c>
      <c r="E79" s="221">
        <f t="shared" si="3"/>
        <v>400</v>
      </c>
      <c r="F79" s="260">
        <v>0.2</v>
      </c>
    </row>
    <row r="80" spans="1:10" x14ac:dyDescent="0.25">
      <c r="A80" s="208" t="s">
        <v>796</v>
      </c>
      <c r="B80" s="236" t="s">
        <v>1649</v>
      </c>
      <c r="C80" s="251" t="s">
        <v>2344</v>
      </c>
      <c r="D80" s="250">
        <v>3600</v>
      </c>
      <c r="E80" s="221">
        <f t="shared" si="3"/>
        <v>600</v>
      </c>
      <c r="F80" s="260">
        <v>0.2</v>
      </c>
    </row>
    <row r="81" spans="1:6" x14ac:dyDescent="0.25">
      <c r="A81" s="208" t="s">
        <v>1440</v>
      </c>
      <c r="B81" s="236" t="s">
        <v>1060</v>
      </c>
      <c r="C81" s="251" t="s">
        <v>2344</v>
      </c>
      <c r="D81" s="250">
        <v>1440</v>
      </c>
      <c r="E81" s="221">
        <f t="shared" si="3"/>
        <v>240</v>
      </c>
      <c r="F81" s="260">
        <v>0.2</v>
      </c>
    </row>
    <row r="82" spans="1:6" x14ac:dyDescent="0.25">
      <c r="A82" s="208" t="s">
        <v>1441</v>
      </c>
      <c r="B82" s="236" t="s">
        <v>1061</v>
      </c>
      <c r="C82" s="251" t="s">
        <v>2344</v>
      </c>
      <c r="D82" s="250">
        <v>600</v>
      </c>
      <c r="E82" s="221">
        <f t="shared" si="3"/>
        <v>100</v>
      </c>
      <c r="F82" s="260">
        <v>0.2</v>
      </c>
    </row>
    <row r="83" spans="1:6" x14ac:dyDescent="0.25">
      <c r="A83" s="208" t="s">
        <v>1442</v>
      </c>
      <c r="B83" s="236" t="s">
        <v>2401</v>
      </c>
      <c r="C83" s="251" t="s">
        <v>2344</v>
      </c>
      <c r="D83" s="250">
        <v>2400</v>
      </c>
      <c r="E83" s="221">
        <f t="shared" si="3"/>
        <v>400</v>
      </c>
      <c r="F83" s="260">
        <v>0.2</v>
      </c>
    </row>
    <row r="84" spans="1:6" x14ac:dyDescent="0.25">
      <c r="A84" s="208" t="s">
        <v>797</v>
      </c>
      <c r="B84" s="236" t="s">
        <v>2402</v>
      </c>
      <c r="C84" s="251" t="s">
        <v>2344</v>
      </c>
      <c r="D84" s="250">
        <v>1200</v>
      </c>
      <c r="E84" s="221">
        <f t="shared" si="3"/>
        <v>200</v>
      </c>
      <c r="F84" s="260">
        <v>0.2</v>
      </c>
    </row>
    <row r="85" spans="1:6" x14ac:dyDescent="0.25">
      <c r="A85" s="208" t="s">
        <v>798</v>
      </c>
      <c r="B85" s="236" t="s">
        <v>1062</v>
      </c>
      <c r="C85" s="251" t="s">
        <v>2344</v>
      </c>
      <c r="D85" s="250">
        <v>540</v>
      </c>
      <c r="E85" s="221">
        <f t="shared" si="3"/>
        <v>90</v>
      </c>
      <c r="F85" s="260">
        <v>0.2</v>
      </c>
    </row>
    <row r="86" spans="1:6" x14ac:dyDescent="0.25">
      <c r="A86" s="208" t="s">
        <v>1464</v>
      </c>
      <c r="B86" s="236" t="s">
        <v>1063</v>
      </c>
      <c r="C86" s="251" t="s">
        <v>2403</v>
      </c>
      <c r="D86" s="250">
        <v>360</v>
      </c>
      <c r="E86" s="221">
        <f t="shared" si="3"/>
        <v>60</v>
      </c>
      <c r="F86" s="260">
        <v>0.2</v>
      </c>
    </row>
    <row r="87" spans="1:6" x14ac:dyDescent="0.25">
      <c r="A87" s="208" t="s">
        <v>1465</v>
      </c>
      <c r="B87" s="236" t="s">
        <v>2404</v>
      </c>
      <c r="C87" s="251" t="s">
        <v>2344</v>
      </c>
      <c r="D87" s="250">
        <v>540</v>
      </c>
      <c r="E87" s="221">
        <f t="shared" si="3"/>
        <v>90</v>
      </c>
      <c r="F87" s="260">
        <v>0.2</v>
      </c>
    </row>
    <row r="88" spans="1:6" x14ac:dyDescent="0.25">
      <c r="A88" s="208" t="s">
        <v>1466</v>
      </c>
      <c r="B88" s="236" t="s">
        <v>978</v>
      </c>
      <c r="C88" s="251" t="s">
        <v>2344</v>
      </c>
      <c r="D88" s="250">
        <v>120</v>
      </c>
      <c r="E88" s="221">
        <f t="shared" si="3"/>
        <v>20</v>
      </c>
      <c r="F88" s="260">
        <v>0.2</v>
      </c>
    </row>
    <row r="89" spans="1:6" x14ac:dyDescent="0.25">
      <c r="A89" s="208" t="s">
        <v>1467</v>
      </c>
      <c r="B89" s="236" t="s">
        <v>1064</v>
      </c>
      <c r="C89" s="251" t="s">
        <v>2344</v>
      </c>
      <c r="D89" s="250">
        <v>600</v>
      </c>
      <c r="E89" s="221">
        <f t="shared" si="3"/>
        <v>100</v>
      </c>
      <c r="F89" s="260">
        <v>0.2</v>
      </c>
    </row>
    <row r="90" spans="1:6" x14ac:dyDescent="0.25">
      <c r="A90" s="208" t="s">
        <v>1468</v>
      </c>
      <c r="B90" s="236" t="s">
        <v>1065</v>
      </c>
      <c r="C90" s="251" t="s">
        <v>2344</v>
      </c>
      <c r="D90" s="250">
        <v>2400</v>
      </c>
      <c r="E90" s="221">
        <f t="shared" si="3"/>
        <v>400</v>
      </c>
      <c r="F90" s="260">
        <v>0.2</v>
      </c>
    </row>
    <row r="91" spans="1:6" x14ac:dyDescent="0.25">
      <c r="A91" s="208" t="s">
        <v>1469</v>
      </c>
      <c r="B91" s="236" t="s">
        <v>1066</v>
      </c>
      <c r="C91" s="251" t="s">
        <v>2344</v>
      </c>
      <c r="D91" s="250">
        <v>600</v>
      </c>
      <c r="E91" s="221">
        <f t="shared" si="3"/>
        <v>100</v>
      </c>
      <c r="F91" s="260">
        <v>0.2</v>
      </c>
    </row>
    <row r="92" spans="1:6" x14ac:dyDescent="0.25">
      <c r="A92" s="208" t="s">
        <v>1470</v>
      </c>
      <c r="B92" s="236" t="s">
        <v>1067</v>
      </c>
      <c r="C92" s="251" t="s">
        <v>2344</v>
      </c>
      <c r="D92" s="250">
        <v>600</v>
      </c>
      <c r="E92" s="221">
        <f t="shared" si="3"/>
        <v>100</v>
      </c>
      <c r="F92" s="260">
        <v>0.2</v>
      </c>
    </row>
    <row r="93" spans="1:6" x14ac:dyDescent="0.25">
      <c r="A93" s="208" t="s">
        <v>1471</v>
      </c>
      <c r="B93" s="236" t="s">
        <v>1068</v>
      </c>
      <c r="C93" s="251" t="s">
        <v>2344</v>
      </c>
      <c r="D93" s="250">
        <v>480</v>
      </c>
      <c r="E93" s="221">
        <f t="shared" si="3"/>
        <v>80</v>
      </c>
      <c r="F93" s="260">
        <v>0.2</v>
      </c>
    </row>
    <row r="94" spans="1:6" x14ac:dyDescent="0.25">
      <c r="A94" s="208" t="s">
        <v>1472</v>
      </c>
      <c r="B94" s="236" t="s">
        <v>1069</v>
      </c>
      <c r="C94" s="251" t="s">
        <v>2344</v>
      </c>
      <c r="D94" s="250">
        <v>360</v>
      </c>
      <c r="E94" s="221">
        <f t="shared" si="3"/>
        <v>60</v>
      </c>
      <c r="F94" s="260">
        <v>0.2</v>
      </c>
    </row>
    <row r="95" spans="1:6" x14ac:dyDescent="0.25">
      <c r="A95" s="208" t="s">
        <v>1473</v>
      </c>
      <c r="B95" s="236" t="s">
        <v>1070</v>
      </c>
      <c r="C95" s="251" t="s">
        <v>2344</v>
      </c>
      <c r="D95" s="250">
        <v>910</v>
      </c>
      <c r="E95" s="221">
        <f t="shared" si="3"/>
        <v>151.66666666666669</v>
      </c>
      <c r="F95" s="260">
        <v>0.2</v>
      </c>
    </row>
    <row r="96" spans="1:6" x14ac:dyDescent="0.25">
      <c r="A96" s="208" t="s">
        <v>1474</v>
      </c>
      <c r="B96" s="236" t="s">
        <v>1071</v>
      </c>
      <c r="C96" s="251" t="s">
        <v>2344</v>
      </c>
      <c r="D96" s="250">
        <v>960</v>
      </c>
      <c r="E96" s="221">
        <f t="shared" si="3"/>
        <v>160</v>
      </c>
      <c r="F96" s="260">
        <v>0.2</v>
      </c>
    </row>
    <row r="97" spans="1:6" x14ac:dyDescent="0.25">
      <c r="A97" s="208" t="s">
        <v>1475</v>
      </c>
      <c r="B97" s="236" t="s">
        <v>1072</v>
      </c>
      <c r="C97" s="251" t="s">
        <v>2344</v>
      </c>
      <c r="D97" s="250">
        <v>1200</v>
      </c>
      <c r="E97" s="221">
        <f t="shared" si="3"/>
        <v>200</v>
      </c>
      <c r="F97" s="260">
        <v>0.2</v>
      </c>
    </row>
    <row r="98" spans="1:6" x14ac:dyDescent="0.25">
      <c r="A98" s="208" t="s">
        <v>1476</v>
      </c>
      <c r="B98" s="236" t="s">
        <v>1073</v>
      </c>
      <c r="C98" s="251" t="s">
        <v>2344</v>
      </c>
      <c r="D98" s="250">
        <v>720</v>
      </c>
      <c r="E98" s="221">
        <f t="shared" si="3"/>
        <v>120</v>
      </c>
      <c r="F98" s="260">
        <v>0.2</v>
      </c>
    </row>
    <row r="99" spans="1:6" x14ac:dyDescent="0.25">
      <c r="A99" s="208" t="s">
        <v>1477</v>
      </c>
      <c r="B99" s="236" t="s">
        <v>1074</v>
      </c>
      <c r="C99" s="251" t="s">
        <v>2344</v>
      </c>
      <c r="D99" s="250">
        <v>540</v>
      </c>
      <c r="E99" s="221">
        <f t="shared" si="3"/>
        <v>90</v>
      </c>
      <c r="F99" s="260">
        <v>0.2</v>
      </c>
    </row>
    <row r="100" spans="1:6" x14ac:dyDescent="0.25">
      <c r="A100" s="208" t="s">
        <v>1478</v>
      </c>
      <c r="B100" s="236" t="s">
        <v>1075</v>
      </c>
      <c r="C100" s="251" t="s">
        <v>2344</v>
      </c>
      <c r="D100" s="250">
        <v>900</v>
      </c>
      <c r="E100" s="221">
        <f t="shared" si="3"/>
        <v>150</v>
      </c>
      <c r="F100" s="260">
        <v>0.2</v>
      </c>
    </row>
    <row r="101" spans="1:6" x14ac:dyDescent="0.25">
      <c r="A101" s="208" t="s">
        <v>1479</v>
      </c>
      <c r="B101" s="236" t="s">
        <v>1076</v>
      </c>
      <c r="C101" s="251" t="s">
        <v>2344</v>
      </c>
      <c r="D101" s="250">
        <v>240</v>
      </c>
      <c r="E101" s="221">
        <f t="shared" si="3"/>
        <v>40</v>
      </c>
      <c r="F101" s="260">
        <v>0.2</v>
      </c>
    </row>
    <row r="102" spans="1:6" x14ac:dyDescent="0.25">
      <c r="A102" s="208" t="s">
        <v>1480</v>
      </c>
      <c r="B102" s="236" t="s">
        <v>1077</v>
      </c>
      <c r="C102" s="251" t="s">
        <v>2344</v>
      </c>
      <c r="D102" s="250">
        <v>360</v>
      </c>
      <c r="E102" s="221">
        <f t="shared" si="3"/>
        <v>60</v>
      </c>
      <c r="F102" s="260">
        <v>0.2</v>
      </c>
    </row>
    <row r="103" spans="1:6" x14ac:dyDescent="0.25">
      <c r="A103" s="208" t="s">
        <v>1481</v>
      </c>
      <c r="B103" s="236" t="s">
        <v>1078</v>
      </c>
      <c r="C103" s="251" t="s">
        <v>2344</v>
      </c>
      <c r="D103" s="250">
        <v>300</v>
      </c>
      <c r="E103" s="221">
        <f t="shared" si="3"/>
        <v>50</v>
      </c>
      <c r="F103" s="260">
        <v>0.2</v>
      </c>
    </row>
    <row r="104" spans="1:6" x14ac:dyDescent="0.25">
      <c r="A104" s="208" t="s">
        <v>1482</v>
      </c>
      <c r="B104" s="236" t="s">
        <v>1079</v>
      </c>
      <c r="C104" s="251" t="s">
        <v>2344</v>
      </c>
      <c r="D104" s="250">
        <v>360</v>
      </c>
      <c r="E104" s="221">
        <f t="shared" si="3"/>
        <v>60</v>
      </c>
      <c r="F104" s="260">
        <v>0.2</v>
      </c>
    </row>
    <row r="105" spans="1:6" x14ac:dyDescent="0.25">
      <c r="A105" s="208" t="s">
        <v>1483</v>
      </c>
      <c r="B105" s="236" t="s">
        <v>1080</v>
      </c>
      <c r="C105" s="251" t="s">
        <v>2344</v>
      </c>
      <c r="D105" s="250">
        <v>300</v>
      </c>
      <c r="E105" s="221">
        <f t="shared" si="3"/>
        <v>50</v>
      </c>
      <c r="F105" s="260">
        <v>0.2</v>
      </c>
    </row>
    <row r="106" spans="1:6" x14ac:dyDescent="0.25">
      <c r="A106" s="208" t="s">
        <v>1484</v>
      </c>
      <c r="B106" s="236" t="s">
        <v>1081</v>
      </c>
      <c r="C106" s="251" t="s">
        <v>2344</v>
      </c>
      <c r="D106" s="250">
        <v>600</v>
      </c>
      <c r="E106" s="221">
        <f t="shared" si="3"/>
        <v>100</v>
      </c>
      <c r="F106" s="260">
        <v>0.2</v>
      </c>
    </row>
    <row r="107" spans="1:6" x14ac:dyDescent="0.25">
      <c r="A107" s="208" t="s">
        <v>1485</v>
      </c>
      <c r="B107" s="236" t="s">
        <v>1082</v>
      </c>
      <c r="C107" s="251" t="s">
        <v>2344</v>
      </c>
      <c r="D107" s="250">
        <v>420</v>
      </c>
      <c r="E107" s="221">
        <f t="shared" si="3"/>
        <v>70</v>
      </c>
      <c r="F107" s="260">
        <v>0.2</v>
      </c>
    </row>
    <row r="108" spans="1:6" x14ac:dyDescent="0.25">
      <c r="A108" s="208" t="s">
        <v>1486</v>
      </c>
      <c r="B108" s="236" t="s">
        <v>1083</v>
      </c>
      <c r="C108" s="251" t="s">
        <v>2344</v>
      </c>
      <c r="D108" s="250">
        <v>600</v>
      </c>
      <c r="E108" s="221">
        <f t="shared" si="3"/>
        <v>100</v>
      </c>
      <c r="F108" s="260">
        <v>0.2</v>
      </c>
    </row>
    <row r="109" spans="1:6" x14ac:dyDescent="0.25">
      <c r="A109" s="208" t="s">
        <v>1487</v>
      </c>
      <c r="B109" s="236" t="s">
        <v>1084</v>
      </c>
      <c r="C109" s="251" t="s">
        <v>2344</v>
      </c>
      <c r="D109" s="250">
        <v>900</v>
      </c>
      <c r="E109" s="221">
        <f t="shared" si="3"/>
        <v>150</v>
      </c>
      <c r="F109" s="260">
        <v>0.2</v>
      </c>
    </row>
    <row r="110" spans="1:6" x14ac:dyDescent="0.25">
      <c r="A110" s="208" t="s">
        <v>1488</v>
      </c>
      <c r="B110" s="236" t="s">
        <v>1085</v>
      </c>
      <c r="C110" s="251" t="s">
        <v>2344</v>
      </c>
      <c r="D110" s="250">
        <v>720</v>
      </c>
      <c r="E110" s="221">
        <f t="shared" si="3"/>
        <v>120</v>
      </c>
      <c r="F110" s="260">
        <v>0.2</v>
      </c>
    </row>
    <row r="111" spans="1:6" x14ac:dyDescent="0.25">
      <c r="A111" s="208" t="s">
        <v>1489</v>
      </c>
      <c r="B111" s="236" t="s">
        <v>1086</v>
      </c>
      <c r="C111" s="251" t="s">
        <v>2344</v>
      </c>
      <c r="D111" s="250">
        <v>840</v>
      </c>
      <c r="E111" s="221">
        <f t="shared" si="3"/>
        <v>140</v>
      </c>
      <c r="F111" s="260">
        <v>0.2</v>
      </c>
    </row>
    <row r="112" spans="1:6" x14ac:dyDescent="0.25">
      <c r="A112" s="208" t="s">
        <v>1490</v>
      </c>
      <c r="B112" s="236" t="s">
        <v>1087</v>
      </c>
      <c r="C112" s="251" t="s">
        <v>2344</v>
      </c>
      <c r="D112" s="250">
        <v>180</v>
      </c>
      <c r="E112" s="221">
        <f t="shared" si="3"/>
        <v>30</v>
      </c>
      <c r="F112" s="260">
        <v>0.2</v>
      </c>
    </row>
    <row r="113" spans="1:6" x14ac:dyDescent="0.25">
      <c r="A113" s="208" t="s">
        <v>1491</v>
      </c>
      <c r="B113" s="236" t="s">
        <v>2405</v>
      </c>
      <c r="C113" s="251" t="s">
        <v>2344</v>
      </c>
      <c r="D113" s="250">
        <v>720</v>
      </c>
      <c r="E113" s="221">
        <f t="shared" si="3"/>
        <v>120</v>
      </c>
      <c r="F113" s="260">
        <v>0.2</v>
      </c>
    </row>
    <row r="114" spans="1:6" x14ac:dyDescent="0.25">
      <c r="A114" s="208" t="s">
        <v>1492</v>
      </c>
      <c r="B114" s="236" t="s">
        <v>1088</v>
      </c>
      <c r="C114" s="251" t="s">
        <v>2344</v>
      </c>
      <c r="D114" s="250">
        <v>2400</v>
      </c>
      <c r="E114" s="221">
        <f t="shared" si="3"/>
        <v>400</v>
      </c>
      <c r="F114" s="260">
        <v>0.2</v>
      </c>
    </row>
    <row r="115" spans="1:6" x14ac:dyDescent="0.25">
      <c r="A115" s="208" t="s">
        <v>1493</v>
      </c>
      <c r="B115" s="236" t="s">
        <v>1089</v>
      </c>
      <c r="C115" s="251" t="s">
        <v>2344</v>
      </c>
      <c r="D115" s="250">
        <v>840</v>
      </c>
      <c r="E115" s="221">
        <f t="shared" si="3"/>
        <v>140</v>
      </c>
      <c r="F115" s="260">
        <v>0.2</v>
      </c>
    </row>
    <row r="116" spans="1:6" x14ac:dyDescent="0.25">
      <c r="A116" s="208" t="s">
        <v>1494</v>
      </c>
      <c r="B116" s="236" t="s">
        <v>1090</v>
      </c>
      <c r="C116" s="251" t="s">
        <v>2344</v>
      </c>
      <c r="D116" s="250">
        <v>1200</v>
      </c>
      <c r="E116" s="221">
        <f t="shared" si="3"/>
        <v>200</v>
      </c>
      <c r="F116" s="260">
        <v>0.2</v>
      </c>
    </row>
    <row r="117" spans="1:6" x14ac:dyDescent="0.25">
      <c r="A117" s="208" t="s">
        <v>1787</v>
      </c>
      <c r="B117" s="236" t="s">
        <v>1091</v>
      </c>
      <c r="C117" s="251" t="s">
        <v>2344</v>
      </c>
      <c r="D117" s="250">
        <v>1200</v>
      </c>
      <c r="E117" s="221">
        <f t="shared" si="3"/>
        <v>200</v>
      </c>
      <c r="F117" s="260">
        <v>0.2</v>
      </c>
    </row>
    <row r="118" spans="1:6" x14ac:dyDescent="0.25">
      <c r="A118" s="208" t="s">
        <v>1788</v>
      </c>
      <c r="B118" s="236" t="s">
        <v>1806</v>
      </c>
      <c r="C118" s="251" t="s">
        <v>2344</v>
      </c>
      <c r="D118" s="250">
        <v>600</v>
      </c>
      <c r="E118" s="221">
        <f t="shared" si="3"/>
        <v>100</v>
      </c>
      <c r="F118" s="260">
        <v>0.2</v>
      </c>
    </row>
    <row r="119" spans="1:6" x14ac:dyDescent="0.25">
      <c r="A119" s="208" t="s">
        <v>1789</v>
      </c>
      <c r="B119" s="236" t="s">
        <v>1807</v>
      </c>
      <c r="C119" s="251" t="s">
        <v>2344</v>
      </c>
      <c r="D119" s="250">
        <v>540</v>
      </c>
      <c r="E119" s="221">
        <f t="shared" si="3"/>
        <v>90</v>
      </c>
      <c r="F119" s="260">
        <v>0.2</v>
      </c>
    </row>
    <row r="120" spans="1:6" x14ac:dyDescent="0.25">
      <c r="A120" s="208" t="s">
        <v>1790</v>
      </c>
      <c r="B120" s="236" t="s">
        <v>1808</v>
      </c>
      <c r="C120" s="251" t="s">
        <v>2344</v>
      </c>
      <c r="D120" s="250">
        <v>300</v>
      </c>
      <c r="E120" s="221">
        <f t="shared" si="3"/>
        <v>50</v>
      </c>
      <c r="F120" s="260">
        <v>0.2</v>
      </c>
    </row>
    <row r="121" spans="1:6" x14ac:dyDescent="0.25">
      <c r="A121" s="208" t="s">
        <v>1791</v>
      </c>
      <c r="B121" s="236" t="s">
        <v>1809</v>
      </c>
      <c r="C121" s="251" t="s">
        <v>2344</v>
      </c>
      <c r="D121" s="250">
        <v>600</v>
      </c>
      <c r="E121" s="221">
        <f t="shared" si="3"/>
        <v>100</v>
      </c>
      <c r="F121" s="260">
        <v>0.2</v>
      </c>
    </row>
    <row r="122" spans="1:6" x14ac:dyDescent="0.25">
      <c r="A122" s="208" t="s">
        <v>1792</v>
      </c>
      <c r="B122" s="236" t="s">
        <v>1810</v>
      </c>
      <c r="C122" s="251" t="s">
        <v>2344</v>
      </c>
      <c r="D122" s="250">
        <v>1800</v>
      </c>
      <c r="E122" s="221">
        <f t="shared" si="3"/>
        <v>300</v>
      </c>
      <c r="F122" s="260">
        <v>0.2</v>
      </c>
    </row>
    <row r="123" spans="1:6" x14ac:dyDescent="0.25">
      <c r="A123" s="208" t="s">
        <v>1793</v>
      </c>
      <c r="B123" s="236" t="s">
        <v>1811</v>
      </c>
      <c r="C123" s="251" t="s">
        <v>2344</v>
      </c>
      <c r="D123" s="250">
        <v>1200</v>
      </c>
      <c r="E123" s="221">
        <f t="shared" si="3"/>
        <v>200</v>
      </c>
      <c r="F123" s="260">
        <v>0.2</v>
      </c>
    </row>
    <row r="124" spans="1:6" x14ac:dyDescent="0.25">
      <c r="A124" s="208" t="s">
        <v>1794</v>
      </c>
      <c r="B124" s="236" t="s">
        <v>1812</v>
      </c>
      <c r="C124" s="251" t="s">
        <v>2344</v>
      </c>
      <c r="D124" s="250">
        <v>1200</v>
      </c>
      <c r="E124" s="221">
        <f t="shared" si="3"/>
        <v>200</v>
      </c>
      <c r="F124" s="260">
        <v>0.2</v>
      </c>
    </row>
    <row r="125" spans="1:6" x14ac:dyDescent="0.25">
      <c r="A125" s="208" t="s">
        <v>1795</v>
      </c>
      <c r="B125" s="236" t="s">
        <v>1813</v>
      </c>
      <c r="C125" s="251" t="s">
        <v>2344</v>
      </c>
      <c r="D125" s="250">
        <v>300</v>
      </c>
      <c r="E125" s="221">
        <f t="shared" si="3"/>
        <v>50</v>
      </c>
      <c r="F125" s="260">
        <v>0.2</v>
      </c>
    </row>
    <row r="126" spans="1:6" x14ac:dyDescent="0.25">
      <c r="A126" s="208" t="s">
        <v>1796</v>
      </c>
      <c r="B126" s="236" t="s">
        <v>1814</v>
      </c>
      <c r="C126" s="251" t="s">
        <v>2344</v>
      </c>
      <c r="D126" s="250">
        <v>900</v>
      </c>
      <c r="E126" s="221">
        <f t="shared" si="3"/>
        <v>150</v>
      </c>
      <c r="F126" s="260">
        <v>0.2</v>
      </c>
    </row>
    <row r="127" spans="1:6" x14ac:dyDescent="0.25">
      <c r="A127" s="208" t="s">
        <v>1797</v>
      </c>
      <c r="B127" s="236" t="s">
        <v>1815</v>
      </c>
      <c r="C127" s="251" t="s">
        <v>2344</v>
      </c>
      <c r="D127" s="250">
        <v>600</v>
      </c>
      <c r="E127" s="221">
        <f t="shared" si="3"/>
        <v>100</v>
      </c>
      <c r="F127" s="260">
        <v>0.2</v>
      </c>
    </row>
    <row r="128" spans="1:6" x14ac:dyDescent="0.25">
      <c r="A128" s="208" t="s">
        <v>1798</v>
      </c>
      <c r="B128" s="236" t="s">
        <v>1816</v>
      </c>
      <c r="C128" s="251" t="s">
        <v>2344</v>
      </c>
      <c r="D128" s="250">
        <v>600</v>
      </c>
      <c r="E128" s="221">
        <f t="shared" si="3"/>
        <v>100</v>
      </c>
      <c r="F128" s="260">
        <v>0.2</v>
      </c>
    </row>
    <row r="129" spans="1:10" x14ac:dyDescent="0.25">
      <c r="A129" s="208" t="s">
        <v>1799</v>
      </c>
      <c r="B129" s="236" t="s">
        <v>1817</v>
      </c>
      <c r="C129" s="251" t="s">
        <v>2344</v>
      </c>
      <c r="D129" s="250">
        <v>1200</v>
      </c>
      <c r="E129" s="221">
        <f t="shared" si="3"/>
        <v>200</v>
      </c>
      <c r="F129" s="260">
        <v>0.2</v>
      </c>
    </row>
    <row r="130" spans="1:10" x14ac:dyDescent="0.25">
      <c r="A130" s="208" t="s">
        <v>1800</v>
      </c>
      <c r="B130" s="236" t="s">
        <v>1818</v>
      </c>
      <c r="C130" s="251" t="s">
        <v>2344</v>
      </c>
      <c r="D130" s="250">
        <v>600</v>
      </c>
      <c r="E130" s="221">
        <f t="shared" si="3"/>
        <v>100</v>
      </c>
      <c r="F130" s="260">
        <v>0.2</v>
      </c>
    </row>
    <row r="131" spans="1:10" x14ac:dyDescent="0.25">
      <c r="A131" s="208" t="s">
        <v>1801</v>
      </c>
      <c r="B131" s="236" t="s">
        <v>1819</v>
      </c>
      <c r="C131" s="251" t="s">
        <v>2344</v>
      </c>
      <c r="D131" s="250">
        <v>600</v>
      </c>
      <c r="E131" s="221">
        <f t="shared" si="3"/>
        <v>100</v>
      </c>
      <c r="F131" s="260">
        <v>0.2</v>
      </c>
    </row>
    <row r="132" spans="1:10" x14ac:dyDescent="0.25">
      <c r="A132" s="208" t="s">
        <v>1802</v>
      </c>
      <c r="B132" s="236" t="s">
        <v>1820</v>
      </c>
      <c r="C132" s="251" t="s">
        <v>2344</v>
      </c>
      <c r="D132" s="250">
        <v>360</v>
      </c>
      <c r="E132" s="221">
        <f t="shared" si="3"/>
        <v>60</v>
      </c>
      <c r="F132" s="260">
        <v>0.2</v>
      </c>
    </row>
    <row r="133" spans="1:10" x14ac:dyDescent="0.25">
      <c r="A133" s="208" t="s">
        <v>1803</v>
      </c>
      <c r="B133" s="236" t="s">
        <v>1821</v>
      </c>
      <c r="C133" s="251" t="s">
        <v>2344</v>
      </c>
      <c r="D133" s="250">
        <v>2400</v>
      </c>
      <c r="E133" s="221">
        <f t="shared" si="3"/>
        <v>400</v>
      </c>
      <c r="F133" s="260">
        <v>0.2</v>
      </c>
    </row>
    <row r="134" spans="1:10" x14ac:dyDescent="0.25">
      <c r="A134" s="208" t="s">
        <v>1804</v>
      </c>
      <c r="B134" s="236" t="s">
        <v>1822</v>
      </c>
      <c r="C134" s="251" t="s">
        <v>2344</v>
      </c>
      <c r="D134" s="250">
        <v>1200</v>
      </c>
      <c r="E134" s="221">
        <f t="shared" si="3"/>
        <v>200</v>
      </c>
      <c r="F134" s="260">
        <v>0.2</v>
      </c>
    </row>
    <row r="135" spans="1:10" x14ac:dyDescent="0.25">
      <c r="A135" s="208" t="s">
        <v>1805</v>
      </c>
      <c r="B135" s="236" t="s">
        <v>1823</v>
      </c>
      <c r="C135" s="251" t="s">
        <v>2344</v>
      </c>
      <c r="D135" s="250">
        <v>600</v>
      </c>
      <c r="E135" s="221">
        <f t="shared" si="3"/>
        <v>100</v>
      </c>
      <c r="F135" s="260">
        <v>0.2</v>
      </c>
    </row>
    <row r="136" spans="1:10" x14ac:dyDescent="0.25">
      <c r="A136" s="208" t="s">
        <v>1936</v>
      </c>
      <c r="B136" s="236" t="s">
        <v>1824</v>
      </c>
      <c r="C136" s="251" t="s">
        <v>2344</v>
      </c>
      <c r="D136" s="250">
        <v>240</v>
      </c>
      <c r="E136" s="221">
        <f>D136*F136/(100%+F136)</f>
        <v>40</v>
      </c>
      <c r="F136" s="260">
        <v>0.2</v>
      </c>
    </row>
    <row r="137" spans="1:10" ht="25.5" x14ac:dyDescent="0.25">
      <c r="A137" s="208" t="s">
        <v>1937</v>
      </c>
      <c r="B137" s="236" t="s">
        <v>2755</v>
      </c>
      <c r="C137" s="234" t="s">
        <v>2756</v>
      </c>
      <c r="D137" s="250">
        <v>1800</v>
      </c>
      <c r="E137" s="221">
        <f>D137*F137/(100%+F137)</f>
        <v>300</v>
      </c>
      <c r="F137" s="260">
        <v>0.2</v>
      </c>
    </row>
    <row r="138" spans="1:10" s="2" customFormat="1" ht="44.25" customHeight="1" x14ac:dyDescent="0.25">
      <c r="A138" s="332" t="s">
        <v>109</v>
      </c>
      <c r="B138" s="517" t="s">
        <v>1965</v>
      </c>
      <c r="C138" s="527"/>
      <c r="D138" s="527"/>
      <c r="E138" s="527"/>
      <c r="F138" s="528"/>
      <c r="J138" s="4"/>
    </row>
    <row r="139" spans="1:10" ht="34.5" customHeight="1" x14ac:dyDescent="0.25">
      <c r="A139" s="505" t="s">
        <v>0</v>
      </c>
      <c r="B139" s="504" t="s">
        <v>2</v>
      </c>
      <c r="C139" s="504" t="s">
        <v>32</v>
      </c>
      <c r="D139" s="506" t="s">
        <v>1</v>
      </c>
      <c r="E139" s="399" t="s">
        <v>377</v>
      </c>
      <c r="F139" s="504" t="s">
        <v>392</v>
      </c>
    </row>
    <row r="140" spans="1:10" x14ac:dyDescent="0.25">
      <c r="A140" s="208" t="s">
        <v>131</v>
      </c>
      <c r="B140" s="236" t="s">
        <v>1092</v>
      </c>
      <c r="C140" s="251" t="s">
        <v>2344</v>
      </c>
      <c r="D140" s="250">
        <v>720</v>
      </c>
      <c r="E140" s="221">
        <f t="shared" ref="E140:E167" si="4">D140*F140/(100%+F140)</f>
        <v>120</v>
      </c>
      <c r="F140" s="260">
        <v>0.2</v>
      </c>
    </row>
    <row r="141" spans="1:10" x14ac:dyDescent="0.25">
      <c r="A141" s="208" t="s">
        <v>317</v>
      </c>
      <c r="B141" s="236" t="s">
        <v>1093</v>
      </c>
      <c r="C141" s="251" t="s">
        <v>2344</v>
      </c>
      <c r="D141" s="250">
        <v>540</v>
      </c>
      <c r="E141" s="221">
        <f t="shared" si="4"/>
        <v>90</v>
      </c>
      <c r="F141" s="260">
        <v>0.2</v>
      </c>
    </row>
    <row r="142" spans="1:10" x14ac:dyDescent="0.25">
      <c r="A142" s="208" t="s">
        <v>316</v>
      </c>
      <c r="B142" s="236" t="s">
        <v>1094</v>
      </c>
      <c r="C142" s="251" t="s">
        <v>2344</v>
      </c>
      <c r="D142" s="250">
        <v>600</v>
      </c>
      <c r="E142" s="221">
        <f t="shared" si="4"/>
        <v>100</v>
      </c>
      <c r="F142" s="260">
        <v>0.2</v>
      </c>
    </row>
    <row r="143" spans="1:10" x14ac:dyDescent="0.25">
      <c r="A143" s="208" t="s">
        <v>772</v>
      </c>
      <c r="B143" s="236" t="s">
        <v>1095</v>
      </c>
      <c r="C143" s="251" t="s">
        <v>2344</v>
      </c>
      <c r="D143" s="250">
        <v>720</v>
      </c>
      <c r="E143" s="221">
        <f t="shared" si="4"/>
        <v>120</v>
      </c>
      <c r="F143" s="260">
        <v>0.2</v>
      </c>
    </row>
    <row r="144" spans="1:10" x14ac:dyDescent="0.25">
      <c r="A144" s="208" t="s">
        <v>773</v>
      </c>
      <c r="B144" s="236" t="s">
        <v>1096</v>
      </c>
      <c r="C144" s="251" t="s">
        <v>2344</v>
      </c>
      <c r="D144" s="250">
        <v>360</v>
      </c>
      <c r="E144" s="221">
        <f t="shared" si="4"/>
        <v>60</v>
      </c>
      <c r="F144" s="260">
        <v>0.2</v>
      </c>
    </row>
    <row r="145" spans="1:6" x14ac:dyDescent="0.25">
      <c r="A145" s="208" t="s">
        <v>724</v>
      </c>
      <c r="B145" s="236" t="s">
        <v>1097</v>
      </c>
      <c r="C145" s="251" t="s">
        <v>2344</v>
      </c>
      <c r="D145" s="250">
        <v>480</v>
      </c>
      <c r="E145" s="221">
        <f t="shared" si="4"/>
        <v>80</v>
      </c>
      <c r="F145" s="260">
        <v>0.2</v>
      </c>
    </row>
    <row r="146" spans="1:6" x14ac:dyDescent="0.25">
      <c r="A146" s="208" t="s">
        <v>774</v>
      </c>
      <c r="B146" s="236" t="s">
        <v>1098</v>
      </c>
      <c r="C146" s="251" t="s">
        <v>2344</v>
      </c>
      <c r="D146" s="250">
        <v>600</v>
      </c>
      <c r="E146" s="221">
        <f t="shared" si="4"/>
        <v>100</v>
      </c>
      <c r="F146" s="260">
        <v>0.2</v>
      </c>
    </row>
    <row r="147" spans="1:6" x14ac:dyDescent="0.25">
      <c r="A147" s="208" t="s">
        <v>775</v>
      </c>
      <c r="B147" s="236" t="s">
        <v>1099</v>
      </c>
      <c r="C147" s="251" t="s">
        <v>2344</v>
      </c>
      <c r="D147" s="250">
        <v>720</v>
      </c>
      <c r="E147" s="221">
        <f t="shared" si="4"/>
        <v>120</v>
      </c>
      <c r="F147" s="260">
        <v>0.2</v>
      </c>
    </row>
    <row r="148" spans="1:6" x14ac:dyDescent="0.25">
      <c r="A148" s="208" t="s">
        <v>776</v>
      </c>
      <c r="B148" s="236" t="s">
        <v>1100</v>
      </c>
      <c r="C148" s="251" t="s">
        <v>2344</v>
      </c>
      <c r="D148" s="250">
        <v>900</v>
      </c>
      <c r="E148" s="221">
        <f t="shared" si="4"/>
        <v>150</v>
      </c>
      <c r="F148" s="260">
        <v>0.2</v>
      </c>
    </row>
    <row r="149" spans="1:6" x14ac:dyDescent="0.25">
      <c r="A149" s="208" t="s">
        <v>777</v>
      </c>
      <c r="B149" s="236" t="s">
        <v>2406</v>
      </c>
      <c r="C149" s="251" t="s">
        <v>2344</v>
      </c>
      <c r="D149" s="250">
        <v>540</v>
      </c>
      <c r="E149" s="221">
        <f t="shared" si="4"/>
        <v>90</v>
      </c>
      <c r="F149" s="260">
        <v>0.2</v>
      </c>
    </row>
    <row r="150" spans="1:6" x14ac:dyDescent="0.25">
      <c r="A150" s="208" t="s">
        <v>778</v>
      </c>
      <c r="B150" s="236" t="s">
        <v>1101</v>
      </c>
      <c r="C150" s="251" t="s">
        <v>2344</v>
      </c>
      <c r="D150" s="250">
        <v>900</v>
      </c>
      <c r="E150" s="221">
        <f t="shared" si="4"/>
        <v>150</v>
      </c>
      <c r="F150" s="260">
        <v>0.2</v>
      </c>
    </row>
    <row r="151" spans="1:6" x14ac:dyDescent="0.25">
      <c r="A151" s="208" t="s">
        <v>779</v>
      </c>
      <c r="B151" s="236" t="s">
        <v>1102</v>
      </c>
      <c r="C151" s="251" t="s">
        <v>2344</v>
      </c>
      <c r="D151" s="250">
        <v>240</v>
      </c>
      <c r="E151" s="221">
        <f t="shared" si="4"/>
        <v>40</v>
      </c>
      <c r="F151" s="260">
        <v>0.2</v>
      </c>
    </row>
    <row r="152" spans="1:6" x14ac:dyDescent="0.25">
      <c r="A152" s="208" t="s">
        <v>780</v>
      </c>
      <c r="B152" s="236" t="s">
        <v>1103</v>
      </c>
      <c r="C152" s="251" t="s">
        <v>2344</v>
      </c>
      <c r="D152" s="250">
        <v>480</v>
      </c>
      <c r="E152" s="221">
        <f t="shared" si="4"/>
        <v>80</v>
      </c>
      <c r="F152" s="260">
        <v>0.2</v>
      </c>
    </row>
    <row r="153" spans="1:6" x14ac:dyDescent="0.25">
      <c r="A153" s="208" t="s">
        <v>781</v>
      </c>
      <c r="B153" s="236" t="s">
        <v>1104</v>
      </c>
      <c r="C153" s="251" t="s">
        <v>2344</v>
      </c>
      <c r="D153" s="250">
        <v>600</v>
      </c>
      <c r="E153" s="221">
        <f t="shared" si="4"/>
        <v>100</v>
      </c>
      <c r="F153" s="260">
        <v>0.2</v>
      </c>
    </row>
    <row r="154" spans="1:6" ht="21" customHeight="1" x14ac:dyDescent="0.25">
      <c r="A154" s="208" t="s">
        <v>782</v>
      </c>
      <c r="B154" s="236" t="s">
        <v>1105</v>
      </c>
      <c r="C154" s="251" t="s">
        <v>2344</v>
      </c>
      <c r="D154" s="250">
        <v>600</v>
      </c>
      <c r="E154" s="221">
        <f t="shared" si="4"/>
        <v>100</v>
      </c>
      <c r="F154" s="260">
        <v>0.2</v>
      </c>
    </row>
    <row r="155" spans="1:6" x14ac:dyDescent="0.25">
      <c r="A155" s="208" t="s">
        <v>783</v>
      </c>
      <c r="B155" s="236" t="s">
        <v>1106</v>
      </c>
      <c r="C155" s="251" t="s">
        <v>2344</v>
      </c>
      <c r="D155" s="250">
        <v>840</v>
      </c>
      <c r="E155" s="221">
        <f t="shared" si="4"/>
        <v>140</v>
      </c>
      <c r="F155" s="260">
        <v>0.2</v>
      </c>
    </row>
    <row r="156" spans="1:6" x14ac:dyDescent="0.25">
      <c r="A156" s="208" t="s">
        <v>784</v>
      </c>
      <c r="B156" s="236" t="s">
        <v>1107</v>
      </c>
      <c r="C156" s="251" t="s">
        <v>2344</v>
      </c>
      <c r="D156" s="250">
        <v>840</v>
      </c>
      <c r="E156" s="221">
        <f t="shared" si="4"/>
        <v>140</v>
      </c>
      <c r="F156" s="260">
        <v>0.2</v>
      </c>
    </row>
    <row r="157" spans="1:6" x14ac:dyDescent="0.25">
      <c r="A157" s="208" t="s">
        <v>785</v>
      </c>
      <c r="B157" s="236" t="s">
        <v>1108</v>
      </c>
      <c r="C157" s="251" t="s">
        <v>2344</v>
      </c>
      <c r="D157" s="250">
        <v>840</v>
      </c>
      <c r="E157" s="221">
        <f t="shared" si="4"/>
        <v>140</v>
      </c>
      <c r="F157" s="260">
        <v>0.2</v>
      </c>
    </row>
    <row r="158" spans="1:6" x14ac:dyDescent="0.25">
      <c r="A158" s="208" t="s">
        <v>786</v>
      </c>
      <c r="B158" s="236" t="s">
        <v>2407</v>
      </c>
      <c r="C158" s="251" t="s">
        <v>2344</v>
      </c>
      <c r="D158" s="250">
        <v>660</v>
      </c>
      <c r="E158" s="221">
        <f t="shared" si="4"/>
        <v>110</v>
      </c>
      <c r="F158" s="260">
        <v>0.2</v>
      </c>
    </row>
    <row r="159" spans="1:6" x14ac:dyDescent="0.25">
      <c r="A159" s="208" t="s">
        <v>787</v>
      </c>
      <c r="B159" s="236" t="s">
        <v>1109</v>
      </c>
      <c r="C159" s="251" t="s">
        <v>2344</v>
      </c>
      <c r="D159" s="250">
        <v>600</v>
      </c>
      <c r="E159" s="221">
        <f t="shared" si="4"/>
        <v>100</v>
      </c>
      <c r="F159" s="260">
        <v>0.2</v>
      </c>
    </row>
    <row r="160" spans="1:6" x14ac:dyDescent="0.25">
      <c r="A160" s="208" t="s">
        <v>788</v>
      </c>
      <c r="B160" s="236" t="s">
        <v>1110</v>
      </c>
      <c r="C160" s="251" t="s">
        <v>2344</v>
      </c>
      <c r="D160" s="250">
        <v>960</v>
      </c>
      <c r="E160" s="221">
        <f t="shared" si="4"/>
        <v>160</v>
      </c>
      <c r="F160" s="260">
        <v>0.2</v>
      </c>
    </row>
    <row r="161" spans="1:15" x14ac:dyDescent="0.25">
      <c r="A161" s="208" t="s">
        <v>789</v>
      </c>
      <c r="B161" s="236" t="s">
        <v>1606</v>
      </c>
      <c r="C161" s="251" t="s">
        <v>2344</v>
      </c>
      <c r="D161" s="250">
        <v>950</v>
      </c>
      <c r="E161" s="221">
        <f t="shared" si="4"/>
        <v>158.33333333333334</v>
      </c>
      <c r="F161" s="260">
        <v>0.2</v>
      </c>
    </row>
    <row r="162" spans="1:15" x14ac:dyDescent="0.25">
      <c r="A162" s="208" t="s">
        <v>790</v>
      </c>
      <c r="B162" s="206" t="s">
        <v>1607</v>
      </c>
      <c r="C162" s="251" t="s">
        <v>2344</v>
      </c>
      <c r="D162" s="250">
        <v>1100</v>
      </c>
      <c r="E162" s="221">
        <f t="shared" si="4"/>
        <v>183.33333333333334</v>
      </c>
      <c r="F162" s="260">
        <v>0.2</v>
      </c>
    </row>
    <row r="163" spans="1:15" x14ac:dyDescent="0.25">
      <c r="A163" s="208" t="s">
        <v>791</v>
      </c>
      <c r="B163" s="236" t="s">
        <v>1825</v>
      </c>
      <c r="C163" s="251" t="s">
        <v>2344</v>
      </c>
      <c r="D163" s="250">
        <v>900</v>
      </c>
      <c r="E163" s="221">
        <f t="shared" si="4"/>
        <v>150</v>
      </c>
      <c r="F163" s="260">
        <v>0.2</v>
      </c>
    </row>
    <row r="164" spans="1:15" x14ac:dyDescent="0.25">
      <c r="A164" s="208" t="s">
        <v>792</v>
      </c>
      <c r="B164" s="236" t="s">
        <v>1826</v>
      </c>
      <c r="C164" s="251" t="s">
        <v>2344</v>
      </c>
      <c r="D164" s="250">
        <v>600</v>
      </c>
      <c r="E164" s="221">
        <f t="shared" si="4"/>
        <v>100</v>
      </c>
      <c r="F164" s="260">
        <v>0.2</v>
      </c>
    </row>
    <row r="165" spans="1:15" ht="25.5" x14ac:dyDescent="0.25">
      <c r="A165" s="208" t="s">
        <v>793</v>
      </c>
      <c r="B165" s="236" t="s">
        <v>1827</v>
      </c>
      <c r="C165" s="251" t="s">
        <v>2344</v>
      </c>
      <c r="D165" s="250">
        <v>2400</v>
      </c>
      <c r="E165" s="221">
        <f t="shared" si="4"/>
        <v>400</v>
      </c>
      <c r="F165" s="260">
        <v>0.2</v>
      </c>
    </row>
    <row r="166" spans="1:15" x14ac:dyDescent="0.25">
      <c r="A166" s="208" t="s">
        <v>794</v>
      </c>
      <c r="B166" s="206" t="s">
        <v>2419</v>
      </c>
      <c r="C166" s="251" t="s">
        <v>2344</v>
      </c>
      <c r="D166" s="250">
        <v>3600</v>
      </c>
      <c r="E166" s="221">
        <f t="shared" si="4"/>
        <v>600</v>
      </c>
      <c r="F166" s="260">
        <v>0.2</v>
      </c>
    </row>
    <row r="167" spans="1:15" ht="25.5" x14ac:dyDescent="0.25">
      <c r="A167" s="208" t="s">
        <v>795</v>
      </c>
      <c r="B167" s="236" t="s">
        <v>2557</v>
      </c>
      <c r="C167" s="251" t="s">
        <v>2344</v>
      </c>
      <c r="D167" s="250">
        <v>14400</v>
      </c>
      <c r="E167" s="221">
        <f t="shared" si="4"/>
        <v>2400</v>
      </c>
      <c r="F167" s="260">
        <v>0.2</v>
      </c>
    </row>
    <row r="168" spans="1:15" s="2" customFormat="1" ht="44.25" customHeight="1" x14ac:dyDescent="0.25">
      <c r="A168" s="332" t="s">
        <v>188</v>
      </c>
      <c r="B168" s="517" t="s">
        <v>831</v>
      </c>
      <c r="C168" s="527"/>
      <c r="D168" s="527"/>
      <c r="E168" s="527"/>
      <c r="F168" s="528"/>
      <c r="O168" s="4"/>
    </row>
    <row r="169" spans="1:15" x14ac:dyDescent="0.25">
      <c r="A169" s="505" t="s">
        <v>0</v>
      </c>
      <c r="B169" s="504" t="s">
        <v>2</v>
      </c>
      <c r="C169" s="504" t="s">
        <v>32</v>
      </c>
      <c r="D169" s="506" t="s">
        <v>1</v>
      </c>
      <c r="E169" s="399" t="s">
        <v>377</v>
      </c>
      <c r="F169" s="504" t="s">
        <v>392</v>
      </c>
    </row>
    <row r="170" spans="1:15" x14ac:dyDescent="0.25">
      <c r="A170" s="232" t="s">
        <v>186</v>
      </c>
      <c r="B170" s="233" t="s">
        <v>649</v>
      </c>
      <c r="C170" s="251" t="s">
        <v>2344</v>
      </c>
      <c r="D170" s="235">
        <v>7200</v>
      </c>
      <c r="E170" s="235">
        <f t="shared" ref="E170:E176" si="5">D170*F170/(100%+F170)</f>
        <v>1200</v>
      </c>
      <c r="F170" s="195">
        <v>0.2</v>
      </c>
    </row>
    <row r="171" spans="1:15" x14ac:dyDescent="0.25">
      <c r="A171" s="232" t="s">
        <v>184</v>
      </c>
      <c r="B171" s="233" t="s">
        <v>650</v>
      </c>
      <c r="C171" s="251" t="s">
        <v>2344</v>
      </c>
      <c r="D171" s="235">
        <v>7200</v>
      </c>
      <c r="E171" s="235">
        <f t="shared" si="5"/>
        <v>1200</v>
      </c>
      <c r="F171" s="195">
        <v>0.2</v>
      </c>
    </row>
    <row r="172" spans="1:15" x14ac:dyDescent="0.25">
      <c r="A172" s="232" t="s">
        <v>182</v>
      </c>
      <c r="B172" s="233" t="s">
        <v>2418</v>
      </c>
      <c r="C172" s="251" t="s">
        <v>2344</v>
      </c>
      <c r="D172" s="235">
        <v>7200</v>
      </c>
      <c r="E172" s="235">
        <f t="shared" si="5"/>
        <v>1200</v>
      </c>
      <c r="F172" s="195">
        <v>0.2</v>
      </c>
    </row>
    <row r="173" spans="1:15" x14ac:dyDescent="0.25">
      <c r="A173" s="232" t="s">
        <v>180</v>
      </c>
      <c r="B173" s="233" t="s">
        <v>651</v>
      </c>
      <c r="C173" s="251" t="s">
        <v>2344</v>
      </c>
      <c r="D173" s="235">
        <v>9000</v>
      </c>
      <c r="E173" s="235">
        <f t="shared" si="5"/>
        <v>1500</v>
      </c>
      <c r="F173" s="195">
        <v>0.2</v>
      </c>
    </row>
    <row r="174" spans="1:15" x14ac:dyDescent="0.25">
      <c r="A174" s="232" t="s">
        <v>178</v>
      </c>
      <c r="B174" s="233" t="s">
        <v>652</v>
      </c>
      <c r="C174" s="251" t="s">
        <v>2344</v>
      </c>
      <c r="D174" s="235">
        <v>7200</v>
      </c>
      <c r="E174" s="235">
        <f t="shared" si="5"/>
        <v>1200</v>
      </c>
      <c r="F174" s="195">
        <v>0.2</v>
      </c>
    </row>
    <row r="175" spans="1:15" x14ac:dyDescent="0.25">
      <c r="A175" s="232" t="s">
        <v>395</v>
      </c>
      <c r="B175" s="233" t="s">
        <v>653</v>
      </c>
      <c r="C175" s="251" t="s">
        <v>2344</v>
      </c>
      <c r="D175" s="235">
        <v>7200</v>
      </c>
      <c r="E175" s="235">
        <f t="shared" si="5"/>
        <v>1200</v>
      </c>
      <c r="F175" s="195">
        <v>0.2</v>
      </c>
    </row>
    <row r="176" spans="1:15" x14ac:dyDescent="0.25">
      <c r="A176" s="232" t="s">
        <v>396</v>
      </c>
      <c r="B176" s="233" t="s">
        <v>654</v>
      </c>
      <c r="C176" s="251" t="s">
        <v>2344</v>
      </c>
      <c r="D176" s="235">
        <v>7200</v>
      </c>
      <c r="E176" s="235">
        <f t="shared" si="5"/>
        <v>1200</v>
      </c>
      <c r="F176" s="195">
        <v>0.2</v>
      </c>
    </row>
    <row r="177" spans="1:13" ht="25.5" x14ac:dyDescent="0.25">
      <c r="A177" s="259" t="s">
        <v>397</v>
      </c>
      <c r="B177" s="357" t="s">
        <v>1608</v>
      </c>
      <c r="C177" s="222"/>
      <c r="D177" s="202"/>
      <c r="E177" s="202"/>
      <c r="F177" s="222"/>
    </row>
    <row r="178" spans="1:13" x14ac:dyDescent="0.25">
      <c r="A178" s="232" t="s">
        <v>1609</v>
      </c>
      <c r="B178" s="233" t="s">
        <v>1610</v>
      </c>
      <c r="C178" s="251" t="s">
        <v>2344</v>
      </c>
      <c r="D178" s="235">
        <v>4200</v>
      </c>
      <c r="E178" s="235">
        <v>700</v>
      </c>
      <c r="F178" s="195">
        <v>0.2</v>
      </c>
    </row>
    <row r="179" spans="1:13" x14ac:dyDescent="0.25">
      <c r="A179" s="232" t="s">
        <v>1611</v>
      </c>
      <c r="B179" s="233" t="s">
        <v>1612</v>
      </c>
      <c r="C179" s="251" t="s">
        <v>2344</v>
      </c>
      <c r="D179" s="235">
        <v>3600</v>
      </c>
      <c r="E179" s="235">
        <v>600</v>
      </c>
      <c r="F179" s="195">
        <v>0.2</v>
      </c>
    </row>
    <row r="180" spans="1:13" x14ac:dyDescent="0.25">
      <c r="A180" s="232" t="s">
        <v>1613</v>
      </c>
      <c r="B180" s="233" t="s">
        <v>1614</v>
      </c>
      <c r="C180" s="251" t="s">
        <v>2344</v>
      </c>
      <c r="D180" s="235">
        <v>5400</v>
      </c>
      <c r="E180" s="235">
        <v>900</v>
      </c>
      <c r="F180" s="195">
        <v>0.2</v>
      </c>
    </row>
    <row r="181" spans="1:13" x14ac:dyDescent="0.25">
      <c r="A181" s="232" t="s">
        <v>398</v>
      </c>
      <c r="B181" s="233" t="s">
        <v>655</v>
      </c>
      <c r="C181" s="251" t="s">
        <v>2344</v>
      </c>
      <c r="D181" s="235">
        <v>3000</v>
      </c>
      <c r="E181" s="235">
        <f t="shared" ref="E181:E187" si="6">D181*F181/(100%+F181)</f>
        <v>500</v>
      </c>
      <c r="F181" s="195">
        <v>0.2</v>
      </c>
    </row>
    <row r="182" spans="1:13" x14ac:dyDescent="0.25">
      <c r="A182" s="232" t="s">
        <v>895</v>
      </c>
      <c r="B182" s="233" t="s">
        <v>656</v>
      </c>
      <c r="C182" s="251" t="s">
        <v>2344</v>
      </c>
      <c r="D182" s="235">
        <v>3600</v>
      </c>
      <c r="E182" s="235">
        <f t="shared" si="6"/>
        <v>600</v>
      </c>
      <c r="F182" s="195">
        <v>0.2</v>
      </c>
    </row>
    <row r="183" spans="1:13" x14ac:dyDescent="0.25">
      <c r="A183" s="232" t="s">
        <v>896</v>
      </c>
      <c r="B183" s="233" t="s">
        <v>657</v>
      </c>
      <c r="C183" s="251" t="s">
        <v>2344</v>
      </c>
      <c r="D183" s="235">
        <v>4500</v>
      </c>
      <c r="E183" s="235">
        <f t="shared" si="6"/>
        <v>750</v>
      </c>
      <c r="F183" s="195">
        <v>0.2</v>
      </c>
    </row>
    <row r="184" spans="1:13" x14ac:dyDescent="0.25">
      <c r="A184" s="232" t="s">
        <v>897</v>
      </c>
      <c r="B184" s="233" t="s">
        <v>658</v>
      </c>
      <c r="C184" s="251" t="s">
        <v>2344</v>
      </c>
      <c r="D184" s="235">
        <v>12000</v>
      </c>
      <c r="E184" s="235">
        <f t="shared" si="6"/>
        <v>2000</v>
      </c>
      <c r="F184" s="195">
        <v>0.2</v>
      </c>
    </row>
    <row r="185" spans="1:13" ht="25.5" x14ac:dyDescent="0.25">
      <c r="A185" s="232" t="s">
        <v>1828</v>
      </c>
      <c r="B185" s="236" t="s">
        <v>3115</v>
      </c>
      <c r="C185" s="234" t="s">
        <v>2344</v>
      </c>
      <c r="D185" s="235">
        <v>6600</v>
      </c>
      <c r="E185" s="235">
        <f t="shared" si="6"/>
        <v>1100</v>
      </c>
      <c r="F185" s="260">
        <v>0.2</v>
      </c>
    </row>
    <row r="186" spans="1:13" x14ac:dyDescent="0.25">
      <c r="A186" s="232" t="s">
        <v>3119</v>
      </c>
      <c r="B186" s="236" t="s">
        <v>3116</v>
      </c>
      <c r="C186" s="234" t="s">
        <v>2344</v>
      </c>
      <c r="D186" s="235">
        <v>4800</v>
      </c>
      <c r="E186" s="235">
        <f t="shared" si="6"/>
        <v>800</v>
      </c>
      <c r="F186" s="260">
        <v>0.2</v>
      </c>
    </row>
    <row r="187" spans="1:13" x14ac:dyDescent="0.25">
      <c r="A187" s="232" t="s">
        <v>3120</v>
      </c>
      <c r="B187" s="236" t="s">
        <v>3117</v>
      </c>
      <c r="C187" s="234" t="s">
        <v>3118</v>
      </c>
      <c r="D187" s="235">
        <v>1200</v>
      </c>
      <c r="E187" s="235">
        <f t="shared" si="6"/>
        <v>200</v>
      </c>
      <c r="F187" s="260">
        <v>0.2</v>
      </c>
    </row>
    <row r="188" spans="1:13" x14ac:dyDescent="0.25">
      <c r="A188" s="232" t="s">
        <v>3121</v>
      </c>
      <c r="B188" s="236" t="s">
        <v>2327</v>
      </c>
      <c r="C188" s="234" t="s">
        <v>902</v>
      </c>
      <c r="D188" s="235">
        <v>1800</v>
      </c>
      <c r="E188" s="221">
        <v>300</v>
      </c>
      <c r="F188" s="260">
        <v>0.2</v>
      </c>
    </row>
    <row r="189" spans="1:13" s="2" customFormat="1" ht="12" customHeight="1" x14ac:dyDescent="0.25">
      <c r="A189" s="332" t="s">
        <v>176</v>
      </c>
      <c r="B189" s="517" t="s">
        <v>832</v>
      </c>
      <c r="C189" s="527"/>
      <c r="D189" s="527"/>
      <c r="E189" s="527"/>
      <c r="F189" s="528"/>
      <c r="M189" s="4"/>
    </row>
    <row r="190" spans="1:13" x14ac:dyDescent="0.25">
      <c r="A190" s="505" t="s">
        <v>0</v>
      </c>
      <c r="B190" s="504" t="s">
        <v>2</v>
      </c>
      <c r="C190" s="504" t="s">
        <v>32</v>
      </c>
      <c r="D190" s="506" t="s">
        <v>1</v>
      </c>
      <c r="E190" s="399" t="s">
        <v>377</v>
      </c>
      <c r="F190" s="504" t="s">
        <v>392</v>
      </c>
    </row>
    <row r="191" spans="1:13" x14ac:dyDescent="0.25">
      <c r="A191" s="232" t="s">
        <v>399</v>
      </c>
      <c r="B191" s="233" t="s">
        <v>659</v>
      </c>
      <c r="C191" s="234" t="s">
        <v>1645</v>
      </c>
      <c r="D191" s="235">
        <v>1440</v>
      </c>
      <c r="E191" s="235">
        <f t="shared" ref="E191:E199" si="7">D191*F191/(100%+F191)</f>
        <v>240</v>
      </c>
      <c r="F191" s="195">
        <v>0.2</v>
      </c>
    </row>
    <row r="192" spans="1:13" x14ac:dyDescent="0.25">
      <c r="A192" s="232" t="s">
        <v>323</v>
      </c>
      <c r="B192" s="233" t="s">
        <v>660</v>
      </c>
      <c r="C192" s="234" t="s">
        <v>1646</v>
      </c>
      <c r="D192" s="235">
        <v>7.2</v>
      </c>
      <c r="E192" s="235">
        <f t="shared" si="7"/>
        <v>1.2000000000000002</v>
      </c>
      <c r="F192" s="195">
        <v>0.2</v>
      </c>
    </row>
    <row r="193" spans="1:15" x14ac:dyDescent="0.25">
      <c r="A193" s="232" t="s">
        <v>400</v>
      </c>
      <c r="B193" s="233" t="s">
        <v>661</v>
      </c>
      <c r="C193" s="234" t="s">
        <v>1647</v>
      </c>
      <c r="D193" s="235">
        <v>276</v>
      </c>
      <c r="E193" s="235">
        <f t="shared" si="7"/>
        <v>46.000000000000007</v>
      </c>
      <c r="F193" s="195">
        <v>0.2</v>
      </c>
    </row>
    <row r="194" spans="1:15" x14ac:dyDescent="0.25">
      <c r="A194" s="232" t="s">
        <v>401</v>
      </c>
      <c r="B194" s="233" t="s">
        <v>662</v>
      </c>
      <c r="C194" s="234" t="s">
        <v>663</v>
      </c>
      <c r="D194" s="235">
        <v>20640</v>
      </c>
      <c r="E194" s="235">
        <f t="shared" si="7"/>
        <v>3440</v>
      </c>
      <c r="F194" s="195">
        <v>0.2</v>
      </c>
    </row>
    <row r="195" spans="1:15" x14ac:dyDescent="0.25">
      <c r="A195" s="232" t="s">
        <v>402</v>
      </c>
      <c r="B195" s="233" t="s">
        <v>664</v>
      </c>
      <c r="C195" s="234" t="s">
        <v>2344</v>
      </c>
      <c r="D195" s="235">
        <v>1140</v>
      </c>
      <c r="E195" s="235">
        <f t="shared" si="7"/>
        <v>190</v>
      </c>
      <c r="F195" s="195">
        <v>0.2</v>
      </c>
    </row>
    <row r="196" spans="1:15" x14ac:dyDescent="0.25">
      <c r="A196" s="232" t="s">
        <v>907</v>
      </c>
      <c r="B196" s="233" t="s">
        <v>665</v>
      </c>
      <c r="C196" s="234" t="s">
        <v>239</v>
      </c>
      <c r="D196" s="235">
        <v>1140</v>
      </c>
      <c r="E196" s="235">
        <f t="shared" si="7"/>
        <v>190</v>
      </c>
      <c r="F196" s="195">
        <v>0.2</v>
      </c>
    </row>
    <row r="197" spans="1:15" x14ac:dyDescent="0.25">
      <c r="A197" s="232" t="s">
        <v>2680</v>
      </c>
      <c r="B197" s="233" t="s">
        <v>666</v>
      </c>
      <c r="C197" s="234" t="s">
        <v>1648</v>
      </c>
      <c r="D197" s="235">
        <v>5100</v>
      </c>
      <c r="E197" s="235">
        <f t="shared" si="7"/>
        <v>850</v>
      </c>
      <c r="F197" s="195">
        <v>0.2</v>
      </c>
    </row>
    <row r="198" spans="1:15" ht="15.75" customHeight="1" x14ac:dyDescent="0.25">
      <c r="A198" s="232" t="s">
        <v>2691</v>
      </c>
      <c r="B198" s="233" t="s">
        <v>667</v>
      </c>
      <c r="C198" s="234" t="s">
        <v>2344</v>
      </c>
      <c r="D198" s="235">
        <v>6240</v>
      </c>
      <c r="E198" s="235">
        <f t="shared" si="7"/>
        <v>1040</v>
      </c>
      <c r="F198" s="195">
        <v>0.2</v>
      </c>
    </row>
    <row r="199" spans="1:15" x14ac:dyDescent="0.25">
      <c r="A199" s="232" t="s">
        <v>2706</v>
      </c>
      <c r="B199" s="233" t="s">
        <v>668</v>
      </c>
      <c r="C199" s="234" t="s">
        <v>239</v>
      </c>
      <c r="D199" s="235">
        <v>3960</v>
      </c>
      <c r="E199" s="235">
        <f t="shared" si="7"/>
        <v>660</v>
      </c>
      <c r="F199" s="195">
        <v>0.2</v>
      </c>
    </row>
    <row r="200" spans="1:15" s="2" customFormat="1" ht="44.25" customHeight="1" x14ac:dyDescent="0.25">
      <c r="A200" s="332" t="s">
        <v>174</v>
      </c>
      <c r="B200" s="517" t="s">
        <v>833</v>
      </c>
      <c r="C200" s="527"/>
      <c r="D200" s="527"/>
      <c r="E200" s="527"/>
      <c r="F200" s="528"/>
      <c r="O200" s="4"/>
    </row>
    <row r="201" spans="1:15" x14ac:dyDescent="0.25">
      <c r="A201" s="505" t="s">
        <v>0</v>
      </c>
      <c r="B201" s="504" t="s">
        <v>2</v>
      </c>
      <c r="C201" s="504" t="s">
        <v>32</v>
      </c>
      <c r="D201" s="506" t="s">
        <v>1</v>
      </c>
      <c r="E201" s="399" t="s">
        <v>377</v>
      </c>
      <c r="F201" s="504" t="s">
        <v>392</v>
      </c>
    </row>
    <row r="202" spans="1:15" x14ac:dyDescent="0.25">
      <c r="A202" s="259" t="s">
        <v>353</v>
      </c>
      <c r="B202" s="357" t="s">
        <v>2408</v>
      </c>
      <c r="C202" s="222"/>
      <c r="D202" s="202"/>
      <c r="E202" s="202"/>
      <c r="F202" s="222"/>
    </row>
    <row r="203" spans="1:15" ht="25.5" x14ac:dyDescent="0.25">
      <c r="A203" s="232" t="s">
        <v>352</v>
      </c>
      <c r="B203" s="236" t="s">
        <v>4014</v>
      </c>
      <c r="C203" s="234" t="s">
        <v>669</v>
      </c>
      <c r="D203" s="234" t="s">
        <v>11</v>
      </c>
      <c r="E203" s="235"/>
      <c r="F203" s="234" t="s">
        <v>1496</v>
      </c>
    </row>
    <row r="204" spans="1:15" ht="25.5" x14ac:dyDescent="0.25">
      <c r="A204" s="232" t="s">
        <v>347</v>
      </c>
      <c r="B204" s="236" t="s">
        <v>4251</v>
      </c>
      <c r="C204" s="234" t="s">
        <v>670</v>
      </c>
      <c r="D204" s="234" t="s">
        <v>11</v>
      </c>
      <c r="E204" s="235"/>
      <c r="F204" s="234" t="s">
        <v>1496</v>
      </c>
    </row>
    <row r="205" spans="1:15" ht="25.5" x14ac:dyDescent="0.25">
      <c r="A205" s="232" t="s">
        <v>342</v>
      </c>
      <c r="B205" s="236" t="s">
        <v>4252</v>
      </c>
      <c r="C205" s="234" t="s">
        <v>670</v>
      </c>
      <c r="D205" s="234" t="s">
        <v>11</v>
      </c>
      <c r="E205" s="235"/>
      <c r="F205" s="234" t="s">
        <v>1496</v>
      </c>
    </row>
    <row r="206" spans="1:15" ht="25.5" x14ac:dyDescent="0.25">
      <c r="A206" s="232" t="s">
        <v>407</v>
      </c>
      <c r="B206" s="236" t="s">
        <v>678</v>
      </c>
      <c r="C206" s="234" t="s">
        <v>679</v>
      </c>
      <c r="D206" s="235">
        <v>17000</v>
      </c>
      <c r="E206" s="235"/>
      <c r="F206" s="234" t="s">
        <v>1496</v>
      </c>
    </row>
    <row r="207" spans="1:15" ht="38.25" x14ac:dyDescent="0.25">
      <c r="A207" s="232" t="s">
        <v>408</v>
      </c>
      <c r="B207" s="236" t="s">
        <v>4253</v>
      </c>
      <c r="C207" s="234" t="s">
        <v>679</v>
      </c>
      <c r="D207" s="235">
        <v>14000</v>
      </c>
      <c r="E207" s="235"/>
      <c r="F207" s="234" t="s">
        <v>1496</v>
      </c>
    </row>
    <row r="208" spans="1:15" ht="25.5" x14ac:dyDescent="0.25">
      <c r="A208" s="232" t="s">
        <v>3629</v>
      </c>
      <c r="B208" s="236" t="s">
        <v>676</v>
      </c>
      <c r="C208" s="234" t="s">
        <v>4015</v>
      </c>
      <c r="D208" s="234" t="s">
        <v>11</v>
      </c>
      <c r="E208" s="235"/>
      <c r="F208" s="234" t="s">
        <v>1496</v>
      </c>
    </row>
    <row r="209" spans="1:20" ht="38.25" x14ac:dyDescent="0.25">
      <c r="A209" s="232" t="s">
        <v>338</v>
      </c>
      <c r="B209" s="236" t="s">
        <v>830</v>
      </c>
      <c r="C209" s="234" t="s">
        <v>671</v>
      </c>
      <c r="D209" s="235">
        <v>10200</v>
      </c>
      <c r="E209" s="235">
        <f>D209*F209/(100%+F209)</f>
        <v>1700</v>
      </c>
      <c r="F209" s="195">
        <v>0.2</v>
      </c>
      <c r="G209" s="226"/>
      <c r="I209" s="414"/>
      <c r="J209" s="414"/>
      <c r="K209" s="414"/>
      <c r="L209" s="414"/>
      <c r="M209" s="414"/>
      <c r="N209" s="414"/>
      <c r="O209" s="414"/>
    </row>
    <row r="210" spans="1:20" ht="38.25" x14ac:dyDescent="0.25">
      <c r="A210" s="232" t="s">
        <v>324</v>
      </c>
      <c r="B210" s="236" t="s">
        <v>2409</v>
      </c>
      <c r="C210" s="234" t="s">
        <v>672</v>
      </c>
      <c r="D210" s="234" t="s">
        <v>11</v>
      </c>
      <c r="E210" s="235"/>
      <c r="F210" s="234" t="s">
        <v>1496</v>
      </c>
    </row>
    <row r="211" spans="1:20" ht="38.25" x14ac:dyDescent="0.25">
      <c r="A211" s="232" t="s">
        <v>910</v>
      </c>
      <c r="B211" s="233" t="s">
        <v>2410</v>
      </c>
      <c r="C211" s="234" t="s">
        <v>672</v>
      </c>
      <c r="D211" s="234" t="s">
        <v>11</v>
      </c>
      <c r="E211" s="235"/>
      <c r="F211" s="195">
        <v>0.2</v>
      </c>
      <c r="P211" s="414"/>
      <c r="Q211" s="414"/>
      <c r="R211" s="224"/>
      <c r="T211" s="414"/>
    </row>
    <row r="212" spans="1:20" ht="38.25" x14ac:dyDescent="0.25">
      <c r="A212" s="232" t="s">
        <v>403</v>
      </c>
      <c r="B212" s="236" t="s">
        <v>2411</v>
      </c>
      <c r="C212" s="234" t="s">
        <v>673</v>
      </c>
      <c r="D212" s="234" t="s">
        <v>11</v>
      </c>
      <c r="E212" s="235"/>
      <c r="F212" s="195">
        <v>0.2</v>
      </c>
      <c r="P212" s="414"/>
      <c r="Q212" s="414"/>
      <c r="R212" s="224"/>
      <c r="T212" s="414"/>
    </row>
    <row r="213" spans="1:20" ht="38.25" x14ac:dyDescent="0.25">
      <c r="A213" s="232" t="s">
        <v>911</v>
      </c>
      <c r="B213" s="233" t="s">
        <v>2412</v>
      </c>
      <c r="C213" s="234" t="s">
        <v>673</v>
      </c>
      <c r="D213" s="234" t="s">
        <v>11</v>
      </c>
      <c r="E213" s="235"/>
      <c r="F213" s="195">
        <v>0.2</v>
      </c>
      <c r="P213" s="414"/>
      <c r="Q213" s="414"/>
      <c r="R213" s="414"/>
      <c r="T213" s="414"/>
    </row>
    <row r="214" spans="1:20" ht="38.25" x14ac:dyDescent="0.25">
      <c r="A214" s="232" t="s">
        <v>912</v>
      </c>
      <c r="B214" s="236" t="s">
        <v>2413</v>
      </c>
      <c r="C214" s="234" t="s">
        <v>674</v>
      </c>
      <c r="D214" s="234" t="s">
        <v>11</v>
      </c>
      <c r="E214" s="235"/>
      <c r="F214" s="195">
        <v>0.2</v>
      </c>
      <c r="P214" s="414"/>
      <c r="Q214" s="414"/>
      <c r="R214" s="414"/>
      <c r="T214" s="414"/>
    </row>
    <row r="215" spans="1:20" ht="25.5" x14ac:dyDescent="0.25">
      <c r="A215" s="232" t="s">
        <v>404</v>
      </c>
      <c r="B215" s="236" t="s">
        <v>675</v>
      </c>
      <c r="C215" s="234" t="s">
        <v>671</v>
      </c>
      <c r="D215" s="234" t="s">
        <v>11</v>
      </c>
      <c r="E215" s="235"/>
      <c r="F215" s="195">
        <v>0.2</v>
      </c>
      <c r="R215" s="414"/>
      <c r="T215" s="414"/>
    </row>
    <row r="216" spans="1:20" ht="38.25" x14ac:dyDescent="0.25">
      <c r="A216" s="232" t="s">
        <v>414</v>
      </c>
      <c r="B216" s="236" t="s">
        <v>4254</v>
      </c>
      <c r="C216" s="234" t="s">
        <v>1629</v>
      </c>
      <c r="D216" s="234" t="s">
        <v>11</v>
      </c>
      <c r="E216" s="235"/>
      <c r="F216" s="195">
        <v>0.2</v>
      </c>
      <c r="O216" s="414"/>
      <c r="P216" s="414"/>
      <c r="Q216" s="414"/>
      <c r="R216" s="414"/>
      <c r="T216" s="414"/>
    </row>
    <row r="217" spans="1:20" ht="36.75" customHeight="1" x14ac:dyDescent="0.25">
      <c r="A217" s="232" t="s">
        <v>3630</v>
      </c>
      <c r="B217" s="236" t="s">
        <v>4016</v>
      </c>
      <c r="C217" s="234" t="s">
        <v>679</v>
      </c>
      <c r="D217" s="235">
        <v>16200</v>
      </c>
      <c r="E217" s="235">
        <f>D217*F217/(100%+F217)</f>
        <v>2700</v>
      </c>
      <c r="F217" s="195">
        <v>0.2</v>
      </c>
    </row>
    <row r="218" spans="1:20" ht="38.25" x14ac:dyDescent="0.25">
      <c r="A218" s="232" t="s">
        <v>3631</v>
      </c>
      <c r="B218" s="236" t="s">
        <v>4255</v>
      </c>
      <c r="C218" s="234" t="s">
        <v>679</v>
      </c>
      <c r="D218" s="235">
        <v>13200</v>
      </c>
      <c r="E218" s="235">
        <f>D218*F218/(100%+F218)</f>
        <v>2200</v>
      </c>
      <c r="F218" s="195">
        <v>0.2</v>
      </c>
    </row>
    <row r="219" spans="1:20" x14ac:dyDescent="0.25">
      <c r="A219" s="232" t="s">
        <v>3632</v>
      </c>
      <c r="B219" s="236" t="s">
        <v>680</v>
      </c>
      <c r="C219" s="234" t="s">
        <v>681</v>
      </c>
      <c r="D219" s="234" t="s">
        <v>11</v>
      </c>
      <c r="E219" s="235"/>
      <c r="F219" s="195">
        <v>0.2</v>
      </c>
    </row>
    <row r="220" spans="1:20" ht="38.25" x14ac:dyDescent="0.25">
      <c r="A220" s="232" t="s">
        <v>3633</v>
      </c>
      <c r="B220" s="236" t="s">
        <v>682</v>
      </c>
      <c r="C220" s="234" t="s">
        <v>4017</v>
      </c>
      <c r="D220" s="234" t="s">
        <v>11</v>
      </c>
      <c r="E220" s="235"/>
      <c r="F220" s="195">
        <v>0.2</v>
      </c>
    </row>
    <row r="221" spans="1:20" ht="38.25" x14ac:dyDescent="0.25">
      <c r="A221" s="232" t="s">
        <v>3634</v>
      </c>
      <c r="B221" s="236" t="s">
        <v>683</v>
      </c>
      <c r="C221" s="234" t="s">
        <v>4018</v>
      </c>
      <c r="D221" s="234" t="s">
        <v>11</v>
      </c>
      <c r="E221" s="235"/>
      <c r="F221" s="195">
        <v>0.2</v>
      </c>
    </row>
    <row r="222" spans="1:20" ht="38.25" x14ac:dyDescent="0.25">
      <c r="A222" s="232" t="s">
        <v>3635</v>
      </c>
      <c r="B222" s="236" t="s">
        <v>4256</v>
      </c>
      <c r="C222" s="234" t="s">
        <v>1497</v>
      </c>
      <c r="D222" s="234" t="s">
        <v>11</v>
      </c>
      <c r="E222" s="235"/>
      <c r="F222" s="195">
        <v>0.2</v>
      </c>
    </row>
    <row r="223" spans="1:20" ht="38.25" x14ac:dyDescent="0.25">
      <c r="A223" s="232" t="s">
        <v>3636</v>
      </c>
      <c r="B223" s="236" t="s">
        <v>4257</v>
      </c>
      <c r="C223" s="234" t="s">
        <v>677</v>
      </c>
      <c r="D223" s="234" t="s">
        <v>11</v>
      </c>
      <c r="E223" s="250"/>
      <c r="F223" s="195">
        <v>0.2</v>
      </c>
      <c r="T223" s="414"/>
    </row>
    <row r="224" spans="1:20" ht="29.25" customHeight="1" x14ac:dyDescent="0.25">
      <c r="A224" s="505" t="s">
        <v>172</v>
      </c>
      <c r="B224" s="514" t="s">
        <v>3864</v>
      </c>
      <c r="C224" s="514"/>
      <c r="D224" s="514"/>
      <c r="E224" s="514"/>
      <c r="F224" s="514"/>
    </row>
    <row r="225" spans="1:20" x14ac:dyDescent="0.25">
      <c r="A225" s="232" t="s">
        <v>355</v>
      </c>
      <c r="B225" s="233" t="s">
        <v>3865</v>
      </c>
      <c r="C225" s="234" t="s">
        <v>304</v>
      </c>
      <c r="D225" s="235">
        <v>72</v>
      </c>
      <c r="E225" s="235">
        <f>D225*F225/(100%+F225)</f>
        <v>12</v>
      </c>
      <c r="F225" s="195">
        <v>0.2</v>
      </c>
      <c r="T225" s="414"/>
    </row>
    <row r="226" spans="1:20" s="230" customFormat="1" ht="30" customHeight="1" x14ac:dyDescent="0.25">
      <c r="A226" s="505" t="s">
        <v>170</v>
      </c>
      <c r="B226" s="534" t="s">
        <v>305</v>
      </c>
      <c r="C226" s="535"/>
      <c r="D226" s="535"/>
      <c r="E226" s="535"/>
      <c r="F226" s="536"/>
      <c r="G226" s="227"/>
      <c r="H226" s="227"/>
      <c r="R226" s="189"/>
    </row>
    <row r="227" spans="1:20" x14ac:dyDescent="0.25">
      <c r="A227" s="232" t="s">
        <v>405</v>
      </c>
      <c r="B227" s="233" t="s">
        <v>4019</v>
      </c>
      <c r="C227" s="234" t="s">
        <v>304</v>
      </c>
      <c r="D227" s="235">
        <v>1350</v>
      </c>
      <c r="E227" s="235">
        <f>D227*F227/(100%+F227)</f>
        <v>225</v>
      </c>
      <c r="F227" s="195">
        <v>0.2</v>
      </c>
    </row>
    <row r="228" spans="1:20" ht="25.5" x14ac:dyDescent="0.25">
      <c r="A228" s="232" t="s">
        <v>417</v>
      </c>
      <c r="B228" s="233" t="s">
        <v>4020</v>
      </c>
      <c r="C228" s="234" t="s">
        <v>304</v>
      </c>
      <c r="D228" s="235">
        <v>1800</v>
      </c>
      <c r="E228" s="235">
        <f t="shared" ref="E228:E242" si="8">D228*F228/(100%+F228)</f>
        <v>300</v>
      </c>
      <c r="F228" s="195">
        <v>0.2</v>
      </c>
    </row>
    <row r="229" spans="1:20" ht="25.5" x14ac:dyDescent="0.25">
      <c r="A229" s="232" t="s">
        <v>4021</v>
      </c>
      <c r="B229" s="233" t="s">
        <v>4022</v>
      </c>
      <c r="C229" s="234" t="s">
        <v>304</v>
      </c>
      <c r="D229" s="235">
        <v>720</v>
      </c>
      <c r="E229" s="235">
        <f t="shared" si="8"/>
        <v>120</v>
      </c>
      <c r="F229" s="195">
        <v>0.2</v>
      </c>
      <c r="T229" s="414"/>
    </row>
    <row r="230" spans="1:20" x14ac:dyDescent="0.25">
      <c r="A230" s="232" t="s">
        <v>4023</v>
      </c>
      <c r="B230" s="233" t="s">
        <v>4024</v>
      </c>
      <c r="C230" s="234" t="s">
        <v>304</v>
      </c>
      <c r="D230" s="235">
        <v>1350</v>
      </c>
      <c r="E230" s="235">
        <f t="shared" si="8"/>
        <v>225</v>
      </c>
      <c r="F230" s="195">
        <v>0.2</v>
      </c>
    </row>
    <row r="231" spans="1:20" ht="25.5" x14ac:dyDescent="0.25">
      <c r="A231" s="232" t="s">
        <v>4025</v>
      </c>
      <c r="B231" s="233" t="s">
        <v>4026</v>
      </c>
      <c r="C231" s="234" t="s">
        <v>304</v>
      </c>
      <c r="D231" s="235">
        <v>720</v>
      </c>
      <c r="E231" s="235">
        <f t="shared" si="8"/>
        <v>120</v>
      </c>
      <c r="F231" s="195">
        <v>0.2</v>
      </c>
    </row>
    <row r="232" spans="1:20" ht="25.5" x14ac:dyDescent="0.25">
      <c r="A232" s="232" t="s">
        <v>4027</v>
      </c>
      <c r="B232" s="233" t="s">
        <v>4028</v>
      </c>
      <c r="C232" s="234" t="s">
        <v>304</v>
      </c>
      <c r="D232" s="235">
        <v>900</v>
      </c>
      <c r="E232" s="235">
        <f t="shared" si="8"/>
        <v>150</v>
      </c>
      <c r="F232" s="195">
        <v>0.2</v>
      </c>
    </row>
    <row r="233" spans="1:20" ht="25.5" x14ac:dyDescent="0.25">
      <c r="A233" s="232" t="s">
        <v>4029</v>
      </c>
      <c r="B233" s="233" t="s">
        <v>4030</v>
      </c>
      <c r="C233" s="234" t="s">
        <v>304</v>
      </c>
      <c r="D233" s="235">
        <v>900</v>
      </c>
      <c r="E233" s="235">
        <f t="shared" si="8"/>
        <v>150</v>
      </c>
      <c r="F233" s="195">
        <v>0.2</v>
      </c>
    </row>
    <row r="234" spans="1:20" ht="25.5" x14ac:dyDescent="0.25">
      <c r="A234" s="232" t="s">
        <v>4031</v>
      </c>
      <c r="B234" s="233" t="s">
        <v>4032</v>
      </c>
      <c r="C234" s="234" t="s">
        <v>304</v>
      </c>
      <c r="D234" s="235">
        <v>900</v>
      </c>
      <c r="E234" s="235">
        <f t="shared" si="8"/>
        <v>150</v>
      </c>
      <c r="F234" s="195">
        <v>0.2</v>
      </c>
    </row>
    <row r="235" spans="1:20" x14ac:dyDescent="0.25">
      <c r="A235" s="232" t="s">
        <v>4033</v>
      </c>
      <c r="B235" s="233" t="s">
        <v>4034</v>
      </c>
      <c r="C235" s="234" t="s">
        <v>304</v>
      </c>
      <c r="D235" s="235">
        <v>900</v>
      </c>
      <c r="E235" s="235">
        <f t="shared" si="8"/>
        <v>150</v>
      </c>
      <c r="F235" s="195">
        <v>0.2</v>
      </c>
    </row>
    <row r="236" spans="1:20" ht="38.25" x14ac:dyDescent="0.25">
      <c r="A236" s="232" t="s">
        <v>4035</v>
      </c>
      <c r="B236" s="233" t="s">
        <v>4036</v>
      </c>
      <c r="C236" s="234" t="s">
        <v>304</v>
      </c>
      <c r="D236" s="235">
        <v>900</v>
      </c>
      <c r="E236" s="235">
        <f t="shared" si="8"/>
        <v>150</v>
      </c>
      <c r="F236" s="195">
        <v>0.2</v>
      </c>
    </row>
    <row r="237" spans="1:20" ht="25.5" x14ac:dyDescent="0.25">
      <c r="A237" s="232" t="s">
        <v>4037</v>
      </c>
      <c r="B237" s="233" t="s">
        <v>4038</v>
      </c>
      <c r="C237" s="234" t="s">
        <v>304</v>
      </c>
      <c r="D237" s="235">
        <v>1350</v>
      </c>
      <c r="E237" s="235">
        <f t="shared" si="8"/>
        <v>225</v>
      </c>
      <c r="F237" s="195">
        <v>0.2</v>
      </c>
    </row>
    <row r="238" spans="1:20" x14ac:dyDescent="0.25">
      <c r="A238" s="232" t="s">
        <v>4039</v>
      </c>
      <c r="B238" s="233" t="s">
        <v>4040</v>
      </c>
      <c r="C238" s="234" t="s">
        <v>304</v>
      </c>
      <c r="D238" s="235">
        <v>1200</v>
      </c>
      <c r="E238" s="235">
        <f t="shared" si="8"/>
        <v>200</v>
      </c>
      <c r="F238" s="195">
        <v>0.2</v>
      </c>
    </row>
    <row r="239" spans="1:20" ht="25.5" x14ac:dyDescent="0.25">
      <c r="A239" s="232" t="s">
        <v>4041</v>
      </c>
      <c r="B239" s="233" t="s">
        <v>4042</v>
      </c>
      <c r="C239" s="234" t="s">
        <v>304</v>
      </c>
      <c r="D239" s="235">
        <v>900</v>
      </c>
      <c r="E239" s="235">
        <f t="shared" si="8"/>
        <v>150</v>
      </c>
      <c r="F239" s="195">
        <v>0.2</v>
      </c>
    </row>
    <row r="240" spans="1:20" x14ac:dyDescent="0.25">
      <c r="A240" s="232" t="s">
        <v>4043</v>
      </c>
      <c r="B240" s="233" t="s">
        <v>4044</v>
      </c>
      <c r="C240" s="234" t="s">
        <v>304</v>
      </c>
      <c r="D240" s="235">
        <v>2160</v>
      </c>
      <c r="E240" s="235">
        <f t="shared" si="8"/>
        <v>360</v>
      </c>
      <c r="F240" s="195">
        <v>0.2</v>
      </c>
    </row>
    <row r="241" spans="1:20" s="230" customFormat="1" x14ac:dyDescent="0.25">
      <c r="A241" s="505" t="s">
        <v>169</v>
      </c>
      <c r="B241" s="534" t="s">
        <v>4335</v>
      </c>
      <c r="C241" s="535"/>
      <c r="D241" s="535"/>
      <c r="E241" s="535"/>
      <c r="F241" s="536"/>
      <c r="G241" s="245" t="s">
        <v>4340</v>
      </c>
      <c r="H241" s="227"/>
      <c r="R241" s="189"/>
    </row>
    <row r="242" spans="1:20" x14ac:dyDescent="0.25">
      <c r="A242" s="232" t="s">
        <v>406</v>
      </c>
      <c r="B242" s="233" t="s">
        <v>4336</v>
      </c>
      <c r="C242" s="234" t="s">
        <v>304</v>
      </c>
      <c r="D242" s="235">
        <v>5.04</v>
      </c>
      <c r="E242" s="235">
        <f t="shared" si="8"/>
        <v>0.84000000000000008</v>
      </c>
      <c r="F242" s="195">
        <v>0.2</v>
      </c>
      <c r="G242" s="245" t="s">
        <v>4340</v>
      </c>
    </row>
    <row r="243" spans="1:20" x14ac:dyDescent="0.25">
      <c r="A243" s="533" t="s">
        <v>1639</v>
      </c>
      <c r="B243" s="533"/>
      <c r="C243" s="533"/>
      <c r="D243" s="533"/>
      <c r="E243" s="533"/>
      <c r="F243" s="533"/>
    </row>
    <row r="244" spans="1:20" ht="48" customHeight="1" x14ac:dyDescent="0.25">
      <c r="A244" s="540" t="s">
        <v>3637</v>
      </c>
      <c r="B244" s="540"/>
      <c r="C244" s="540"/>
      <c r="D244" s="540"/>
      <c r="E244" s="540"/>
      <c r="F244" s="540"/>
    </row>
    <row r="245" spans="1:20" x14ac:dyDescent="0.25">
      <c r="B245" s="230"/>
      <c r="C245" s="189"/>
      <c r="F245" s="420"/>
    </row>
    <row r="246" spans="1:20" x14ac:dyDescent="0.25">
      <c r="B246" s="230"/>
      <c r="C246" s="189"/>
      <c r="F246" s="420"/>
    </row>
    <row r="247" spans="1:20" x14ac:dyDescent="0.25">
      <c r="B247" s="230"/>
      <c r="C247" s="189"/>
      <c r="F247" s="420"/>
    </row>
    <row r="248" spans="1:20" x14ac:dyDescent="0.25">
      <c r="B248" s="230"/>
      <c r="C248" s="189"/>
      <c r="F248" s="420"/>
    </row>
    <row r="249" spans="1:20" x14ac:dyDescent="0.25">
      <c r="B249" s="230"/>
      <c r="C249" s="189"/>
      <c r="F249" s="420"/>
    </row>
    <row r="250" spans="1:20" x14ac:dyDescent="0.25">
      <c r="B250" s="230"/>
      <c r="C250" s="189"/>
      <c r="F250" s="420"/>
    </row>
    <row r="251" spans="1:20" x14ac:dyDescent="0.25">
      <c r="B251" s="230"/>
      <c r="C251" s="189"/>
      <c r="F251" s="420"/>
      <c r="T251" s="414"/>
    </row>
    <row r="252" spans="1:20" x14ac:dyDescent="0.25">
      <c r="B252" s="230"/>
      <c r="C252" s="189"/>
      <c r="F252" s="420"/>
      <c r="T252" s="414"/>
    </row>
    <row r="253" spans="1:20" x14ac:dyDescent="0.25">
      <c r="B253" s="230"/>
      <c r="C253" s="189"/>
      <c r="F253" s="420"/>
      <c r="T253" s="414"/>
    </row>
    <row r="254" spans="1:20" x14ac:dyDescent="0.25">
      <c r="B254" s="230"/>
      <c r="C254" s="189"/>
      <c r="F254" s="420"/>
    </row>
    <row r="255" spans="1:20" x14ac:dyDescent="0.25">
      <c r="B255" s="230"/>
      <c r="C255" s="189"/>
      <c r="F255" s="420"/>
    </row>
    <row r="256" spans="1:20" x14ac:dyDescent="0.25">
      <c r="B256" s="230"/>
      <c r="C256" s="189"/>
      <c r="F256" s="420"/>
    </row>
    <row r="257" spans="1:20" x14ac:dyDescent="0.25">
      <c r="B257" s="230"/>
      <c r="C257" s="189"/>
      <c r="F257" s="420"/>
    </row>
    <row r="258" spans="1:20" x14ac:dyDescent="0.25">
      <c r="B258" s="230"/>
      <c r="C258" s="189"/>
      <c r="F258" s="420"/>
    </row>
    <row r="259" spans="1:20" x14ac:dyDescent="0.25">
      <c r="B259" s="231"/>
      <c r="F259" s="265"/>
      <c r="T259" s="414"/>
    </row>
    <row r="260" spans="1:20" x14ac:dyDescent="0.25">
      <c r="B260" s="231"/>
      <c r="F260" s="265"/>
      <c r="T260" s="414"/>
    </row>
    <row r="261" spans="1:20" x14ac:dyDescent="0.25">
      <c r="B261" s="231"/>
      <c r="F261" s="265"/>
      <c r="T261" s="414"/>
    </row>
    <row r="262" spans="1:20" x14ac:dyDescent="0.25">
      <c r="B262" s="231"/>
      <c r="F262" s="265"/>
      <c r="T262" s="414"/>
    </row>
    <row r="263" spans="1:20" x14ac:dyDescent="0.25">
      <c r="B263" s="231"/>
      <c r="F263" s="265"/>
      <c r="T263" s="414"/>
    </row>
    <row r="264" spans="1:20" x14ac:dyDescent="0.25">
      <c r="B264" s="231"/>
      <c r="F264" s="265"/>
      <c r="T264" s="414"/>
    </row>
    <row r="265" spans="1:20" x14ac:dyDescent="0.25">
      <c r="B265" s="231"/>
      <c r="F265" s="265"/>
      <c r="T265" s="414"/>
    </row>
    <row r="266" spans="1:20" x14ac:dyDescent="0.25">
      <c r="B266" s="231"/>
      <c r="F266" s="265"/>
      <c r="T266" s="414"/>
    </row>
    <row r="267" spans="1:20" x14ac:dyDescent="0.25">
      <c r="B267" s="230"/>
      <c r="C267" s="189"/>
      <c r="F267" s="420"/>
      <c r="T267" s="414"/>
    </row>
    <row r="268" spans="1:20" x14ac:dyDescent="0.25">
      <c r="B268" s="230"/>
      <c r="F268" s="420"/>
      <c r="T268" s="414"/>
    </row>
    <row r="269" spans="1:20" x14ac:dyDescent="0.25">
      <c r="B269" s="230"/>
      <c r="F269" s="420"/>
      <c r="T269" s="414"/>
    </row>
    <row r="270" spans="1:20" x14ac:dyDescent="0.25">
      <c r="A270" s="421"/>
      <c r="B270" s="193"/>
      <c r="D270" s="286"/>
      <c r="E270" s="286"/>
      <c r="F270" s="420"/>
      <c r="T270" s="414"/>
    </row>
    <row r="271" spans="1:20" x14ac:dyDescent="0.25">
      <c r="B271" s="230"/>
      <c r="F271" s="420"/>
    </row>
    <row r="272" spans="1:20" x14ac:dyDescent="0.25">
      <c r="B272" s="230"/>
      <c r="F272" s="420"/>
    </row>
    <row r="273" spans="1:20" x14ac:dyDescent="0.25">
      <c r="B273" s="230"/>
      <c r="F273" s="420"/>
    </row>
    <row r="274" spans="1:20" x14ac:dyDescent="0.25">
      <c r="B274" s="231"/>
      <c r="F274" s="420"/>
    </row>
    <row r="275" spans="1:20" x14ac:dyDescent="0.25">
      <c r="B275" s="230"/>
      <c r="F275" s="420"/>
      <c r="T275" s="414"/>
    </row>
    <row r="276" spans="1:20" x14ac:dyDescent="0.25">
      <c r="B276" s="230"/>
      <c r="F276" s="420"/>
      <c r="T276" s="414"/>
    </row>
    <row r="277" spans="1:20" x14ac:dyDescent="0.25">
      <c r="B277" s="422"/>
      <c r="C277" s="423"/>
      <c r="F277" s="420"/>
      <c r="T277" s="414"/>
    </row>
    <row r="278" spans="1:20" x14ac:dyDescent="0.25">
      <c r="B278" s="422"/>
      <c r="C278" s="423"/>
      <c r="F278" s="420"/>
      <c r="T278" s="414"/>
    </row>
    <row r="279" spans="1:20" x14ac:dyDescent="0.25">
      <c r="B279" s="422"/>
      <c r="C279" s="423"/>
      <c r="F279" s="420"/>
      <c r="T279" s="414"/>
    </row>
    <row r="280" spans="1:20" x14ac:dyDescent="0.25">
      <c r="B280" s="422"/>
      <c r="C280" s="423"/>
      <c r="F280" s="420"/>
      <c r="T280" s="414"/>
    </row>
    <row r="281" spans="1:20" x14ac:dyDescent="0.25">
      <c r="B281" s="422"/>
      <c r="C281" s="423"/>
      <c r="F281" s="420"/>
      <c r="T281" s="414"/>
    </row>
    <row r="282" spans="1:20" x14ac:dyDescent="0.25">
      <c r="B282" s="422"/>
      <c r="C282" s="423"/>
      <c r="F282" s="420"/>
      <c r="T282" s="414"/>
    </row>
    <row r="283" spans="1:20" x14ac:dyDescent="0.25">
      <c r="B283" s="422"/>
      <c r="C283" s="423"/>
      <c r="F283" s="420"/>
    </row>
    <row r="284" spans="1:20" x14ac:dyDescent="0.25">
      <c r="B284" s="422"/>
      <c r="C284" s="423"/>
      <c r="F284" s="420"/>
    </row>
    <row r="285" spans="1:20" x14ac:dyDescent="0.25">
      <c r="B285" s="456"/>
      <c r="C285" s="423"/>
      <c r="F285" s="420"/>
    </row>
    <row r="286" spans="1:20" x14ac:dyDescent="0.25">
      <c r="B286" s="456"/>
      <c r="C286" s="423"/>
      <c r="F286" s="420"/>
    </row>
    <row r="287" spans="1:20" x14ac:dyDescent="0.25">
      <c r="A287" s="421"/>
      <c r="B287" s="203"/>
      <c r="C287" s="196"/>
      <c r="D287" s="201"/>
      <c r="E287" s="201"/>
      <c r="F287" s="196"/>
    </row>
    <row r="288" spans="1:20" x14ac:dyDescent="0.25">
      <c r="A288" s="421"/>
      <c r="B288" s="193"/>
      <c r="E288" s="401"/>
      <c r="F288" s="424"/>
      <c r="T288" s="414"/>
    </row>
    <row r="289" spans="1:6" x14ac:dyDescent="0.25">
      <c r="B289" s="230"/>
      <c r="F289" s="420"/>
    </row>
    <row r="290" spans="1:6" x14ac:dyDescent="0.25">
      <c r="B290" s="230"/>
      <c r="F290" s="420"/>
    </row>
    <row r="291" spans="1:6" x14ac:dyDescent="0.25">
      <c r="B291" s="230"/>
      <c r="F291" s="420"/>
    </row>
    <row r="292" spans="1:6" x14ac:dyDescent="0.25">
      <c r="B292" s="230"/>
      <c r="F292" s="420"/>
    </row>
    <row r="293" spans="1:6" x14ac:dyDescent="0.25">
      <c r="B293" s="230"/>
      <c r="F293" s="420"/>
    </row>
    <row r="294" spans="1:6" x14ac:dyDescent="0.25">
      <c r="B294" s="230"/>
      <c r="F294" s="420"/>
    </row>
    <row r="295" spans="1:6" x14ac:dyDescent="0.25">
      <c r="B295" s="230"/>
      <c r="F295" s="420"/>
    </row>
    <row r="296" spans="1:6" x14ac:dyDescent="0.25">
      <c r="B296" s="230"/>
      <c r="F296" s="420"/>
    </row>
    <row r="297" spans="1:6" x14ac:dyDescent="0.25">
      <c r="B297" s="230"/>
      <c r="F297" s="420"/>
    </row>
    <row r="298" spans="1:6" x14ac:dyDescent="0.25">
      <c r="B298" s="230"/>
      <c r="F298" s="420"/>
    </row>
    <row r="299" spans="1:6" x14ac:dyDescent="0.25">
      <c r="B299" s="230"/>
      <c r="F299" s="420"/>
    </row>
    <row r="300" spans="1:6" x14ac:dyDescent="0.25">
      <c r="A300" s="421"/>
      <c r="B300" s="193"/>
      <c r="C300" s="196"/>
      <c r="D300" s="201"/>
      <c r="E300" s="201"/>
      <c r="F300" s="196"/>
    </row>
    <row r="301" spans="1:6" x14ac:dyDescent="0.25">
      <c r="A301" s="188"/>
      <c r="B301" s="230"/>
      <c r="C301" s="189"/>
      <c r="F301" s="420"/>
    </row>
    <row r="302" spans="1:6" x14ac:dyDescent="0.25">
      <c r="A302" s="188"/>
      <c r="B302" s="230"/>
      <c r="C302" s="189"/>
      <c r="F302" s="420"/>
    </row>
    <row r="303" spans="1:6" x14ac:dyDescent="0.25">
      <c r="A303" s="188"/>
      <c r="B303" s="230"/>
      <c r="C303" s="189"/>
      <c r="F303" s="420"/>
    </row>
    <row r="304" spans="1:6" x14ac:dyDescent="0.25">
      <c r="A304" s="188"/>
      <c r="B304" s="230"/>
      <c r="C304" s="189"/>
      <c r="F304" s="420"/>
    </row>
    <row r="305" spans="1:20" x14ac:dyDescent="0.25">
      <c r="A305" s="188"/>
      <c r="B305" s="230"/>
      <c r="C305" s="189"/>
      <c r="F305" s="420"/>
    </row>
    <row r="306" spans="1:20" x14ac:dyDescent="0.25">
      <c r="A306" s="188"/>
      <c r="B306" s="230"/>
      <c r="C306" s="189"/>
      <c r="F306" s="420"/>
    </row>
    <row r="307" spans="1:20" x14ac:dyDescent="0.25">
      <c r="A307" s="188"/>
      <c r="B307" s="230"/>
      <c r="C307" s="189"/>
      <c r="F307" s="420"/>
    </row>
    <row r="308" spans="1:20" x14ac:dyDescent="0.25">
      <c r="B308" s="193"/>
      <c r="F308" s="425"/>
    </row>
    <row r="309" spans="1:20" x14ac:dyDescent="0.25">
      <c r="A309" s="426"/>
      <c r="B309" s="427"/>
      <c r="F309" s="425"/>
    </row>
    <row r="310" spans="1:20" x14ac:dyDescent="0.25">
      <c r="B310" s="230"/>
      <c r="F310" s="420"/>
    </row>
    <row r="311" spans="1:20" x14ac:dyDescent="0.25">
      <c r="B311" s="230"/>
      <c r="F311" s="420"/>
    </row>
    <row r="312" spans="1:20" x14ac:dyDescent="0.25">
      <c r="A312" s="426"/>
      <c r="B312" s="427"/>
      <c r="F312" s="425"/>
    </row>
    <row r="313" spans="1:20" x14ac:dyDescent="0.25">
      <c r="B313" s="230"/>
      <c r="F313" s="420"/>
      <c r="T313" s="414"/>
    </row>
    <row r="314" spans="1:20" x14ac:dyDescent="0.25">
      <c r="B314" s="230"/>
      <c r="F314" s="420"/>
      <c r="T314" s="414"/>
    </row>
    <row r="315" spans="1:20" x14ac:dyDescent="0.25">
      <c r="A315" s="426"/>
      <c r="B315" s="427"/>
      <c r="F315" s="425"/>
    </row>
    <row r="316" spans="1:20" x14ac:dyDescent="0.25">
      <c r="B316" s="230"/>
      <c r="F316" s="420"/>
    </row>
    <row r="317" spans="1:20" x14ac:dyDescent="0.25">
      <c r="B317" s="230"/>
      <c r="F317" s="420"/>
    </row>
    <row r="318" spans="1:20" x14ac:dyDescent="0.25">
      <c r="B318" s="230"/>
      <c r="F318" s="420"/>
    </row>
    <row r="319" spans="1:20" x14ac:dyDescent="0.25">
      <c r="A319" s="426"/>
      <c r="B319" s="427"/>
      <c r="F319" s="425"/>
    </row>
    <row r="320" spans="1:20" x14ac:dyDescent="0.25">
      <c r="B320" s="432"/>
      <c r="F320" s="420"/>
      <c r="T320" s="414"/>
    </row>
    <row r="321" spans="1:20" x14ac:dyDescent="0.25">
      <c r="A321" s="426"/>
      <c r="B321" s="427"/>
      <c r="F321" s="420"/>
      <c r="T321" s="414"/>
    </row>
    <row r="322" spans="1:20" x14ac:dyDescent="0.25">
      <c r="B322" s="193"/>
      <c r="F322" s="425"/>
      <c r="T322" s="414"/>
    </row>
    <row r="323" spans="1:20" x14ac:dyDescent="0.25">
      <c r="B323" s="427"/>
      <c r="F323" s="425"/>
      <c r="T323" s="414"/>
    </row>
    <row r="324" spans="1:20" x14ac:dyDescent="0.25">
      <c r="B324" s="230"/>
      <c r="F324" s="420"/>
      <c r="T324" s="414"/>
    </row>
    <row r="325" spans="1:20" x14ac:dyDescent="0.25">
      <c r="B325" s="428"/>
      <c r="F325" s="420"/>
      <c r="T325" s="414"/>
    </row>
    <row r="326" spans="1:20" x14ac:dyDescent="0.25">
      <c r="B326" s="230"/>
      <c r="F326" s="420"/>
      <c r="T326" s="414"/>
    </row>
    <row r="327" spans="1:20" x14ac:dyDescent="0.25">
      <c r="B327" s="230"/>
      <c r="F327" s="420"/>
      <c r="T327" s="414"/>
    </row>
    <row r="328" spans="1:20" x14ac:dyDescent="0.25">
      <c r="B328" s="193"/>
      <c r="F328" s="425"/>
    </row>
    <row r="329" spans="1:20" x14ac:dyDescent="0.25">
      <c r="B329" s="230"/>
      <c r="C329" s="189"/>
      <c r="F329" s="420"/>
    </row>
    <row r="330" spans="1:20" x14ac:dyDescent="0.25">
      <c r="A330" s="426"/>
      <c r="B330" s="427"/>
      <c r="C330" s="457"/>
      <c r="F330" s="429"/>
    </row>
    <row r="331" spans="1:20" x14ac:dyDescent="0.25">
      <c r="B331" s="193"/>
      <c r="F331" s="425"/>
    </row>
    <row r="332" spans="1:20" x14ac:dyDescent="0.25">
      <c r="B332" s="230"/>
      <c r="F332" s="420"/>
    </row>
    <row r="333" spans="1:20" x14ac:dyDescent="0.25">
      <c r="B333" s="428"/>
      <c r="F333" s="420"/>
      <c r="T333" s="414"/>
    </row>
    <row r="334" spans="1:20" x14ac:dyDescent="0.25">
      <c r="B334" s="230"/>
      <c r="F334" s="420"/>
    </row>
    <row r="335" spans="1:20" x14ac:dyDescent="0.25">
      <c r="B335" s="230"/>
      <c r="F335" s="420"/>
    </row>
    <row r="336" spans="1:20" x14ac:dyDescent="0.25">
      <c r="B336" s="193"/>
      <c r="F336" s="425"/>
    </row>
    <row r="337" spans="1:20" x14ac:dyDescent="0.25">
      <c r="B337" s="230"/>
      <c r="F337" s="420"/>
    </row>
    <row r="338" spans="1:20" x14ac:dyDescent="0.25">
      <c r="B338" s="428"/>
      <c r="F338" s="420"/>
    </row>
    <row r="339" spans="1:20" x14ac:dyDescent="0.25">
      <c r="B339" s="428"/>
      <c r="F339" s="420"/>
    </row>
    <row r="340" spans="1:20" x14ac:dyDescent="0.25">
      <c r="B340" s="428"/>
      <c r="F340" s="420"/>
    </row>
    <row r="341" spans="1:20" x14ac:dyDescent="0.25">
      <c r="B341" s="193"/>
      <c r="F341" s="425"/>
      <c r="T341" s="414"/>
    </row>
    <row r="342" spans="1:20" x14ac:dyDescent="0.25">
      <c r="B342" s="428"/>
      <c r="F342" s="420"/>
      <c r="T342" s="414"/>
    </row>
    <row r="343" spans="1:20" x14ac:dyDescent="0.25">
      <c r="B343" s="428"/>
      <c r="F343" s="420"/>
    </row>
    <row r="344" spans="1:20" x14ac:dyDescent="0.25">
      <c r="B344" s="428"/>
      <c r="F344" s="420"/>
    </row>
    <row r="345" spans="1:20" x14ac:dyDescent="0.25">
      <c r="B345" s="428"/>
      <c r="F345" s="420"/>
    </row>
    <row r="346" spans="1:20" x14ac:dyDescent="0.25">
      <c r="B346" s="428"/>
      <c r="F346" s="420"/>
    </row>
    <row r="347" spans="1:20" x14ac:dyDescent="0.25">
      <c r="B347" s="428"/>
      <c r="F347" s="420"/>
    </row>
    <row r="348" spans="1:20" x14ac:dyDescent="0.25">
      <c r="B348" s="428"/>
      <c r="F348" s="420"/>
      <c r="T348" s="414"/>
    </row>
    <row r="349" spans="1:20" x14ac:dyDescent="0.25">
      <c r="B349" s="230"/>
      <c r="F349" s="425"/>
      <c r="T349" s="414"/>
    </row>
    <row r="350" spans="1:20" x14ac:dyDescent="0.25">
      <c r="B350" s="230"/>
      <c r="F350" s="420"/>
      <c r="T350" s="414"/>
    </row>
    <row r="351" spans="1:20" x14ac:dyDescent="0.25">
      <c r="A351" s="421"/>
      <c r="B351" s="509"/>
      <c r="C351" s="421"/>
      <c r="D351" s="446"/>
      <c r="E351" s="446"/>
      <c r="F351" s="430"/>
      <c r="T351" s="414"/>
    </row>
    <row r="352" spans="1:20" x14ac:dyDescent="0.25">
      <c r="B352" s="231"/>
      <c r="C352" s="256"/>
      <c r="F352" s="420"/>
      <c r="T352" s="414"/>
    </row>
    <row r="353" spans="1:20" x14ac:dyDescent="0.25">
      <c r="B353" s="231"/>
      <c r="C353" s="256"/>
      <c r="F353" s="420"/>
      <c r="T353" s="414"/>
    </row>
    <row r="354" spans="1:20" x14ac:dyDescent="0.25">
      <c r="B354" s="231"/>
      <c r="C354" s="256"/>
      <c r="F354" s="420"/>
      <c r="T354" s="414"/>
    </row>
    <row r="355" spans="1:20" x14ac:dyDescent="0.25">
      <c r="B355" s="231"/>
      <c r="C355" s="256"/>
      <c r="F355" s="420"/>
      <c r="T355" s="414"/>
    </row>
    <row r="356" spans="1:20" x14ac:dyDescent="0.25">
      <c r="A356" s="421"/>
      <c r="B356" s="193"/>
      <c r="F356" s="191"/>
      <c r="T356" s="414"/>
    </row>
    <row r="357" spans="1:20" x14ac:dyDescent="0.25">
      <c r="A357" s="421"/>
      <c r="B357" s="193"/>
      <c r="F357" s="431"/>
      <c r="T357" s="414"/>
    </row>
    <row r="358" spans="1:20" x14ac:dyDescent="0.25">
      <c r="F358" s="191"/>
      <c r="T358" s="414"/>
    </row>
    <row r="359" spans="1:20" x14ac:dyDescent="0.25">
      <c r="F359" s="191"/>
      <c r="T359" s="414"/>
    </row>
    <row r="360" spans="1:20" x14ac:dyDescent="0.25">
      <c r="F360" s="191"/>
      <c r="T360" s="414"/>
    </row>
    <row r="361" spans="1:20" x14ac:dyDescent="0.25">
      <c r="F361" s="191"/>
      <c r="T361" s="414"/>
    </row>
    <row r="362" spans="1:20" x14ac:dyDescent="0.25">
      <c r="F362" s="191"/>
      <c r="T362" s="414"/>
    </row>
    <row r="363" spans="1:20" x14ac:dyDescent="0.25">
      <c r="B363" s="230"/>
      <c r="F363" s="191"/>
      <c r="T363" s="414"/>
    </row>
    <row r="364" spans="1:20" x14ac:dyDescent="0.25">
      <c r="B364" s="230"/>
      <c r="F364" s="191"/>
      <c r="T364" s="414"/>
    </row>
    <row r="365" spans="1:20" x14ac:dyDescent="0.25">
      <c r="B365" s="230"/>
      <c r="F365" s="191"/>
      <c r="T365" s="414"/>
    </row>
    <row r="366" spans="1:20" x14ac:dyDescent="0.25">
      <c r="B366" s="230"/>
      <c r="F366" s="191"/>
      <c r="T366" s="414"/>
    </row>
    <row r="367" spans="1:20" x14ac:dyDescent="0.25">
      <c r="B367" s="230"/>
      <c r="F367" s="191"/>
      <c r="T367" s="414"/>
    </row>
    <row r="368" spans="1:20" x14ac:dyDescent="0.25">
      <c r="B368" s="230"/>
      <c r="F368" s="191"/>
      <c r="T368" s="414"/>
    </row>
    <row r="369" spans="1:20" x14ac:dyDescent="0.25">
      <c r="B369" s="230"/>
      <c r="F369" s="191"/>
      <c r="T369" s="414"/>
    </row>
    <row r="370" spans="1:20" x14ac:dyDescent="0.25">
      <c r="B370" s="230"/>
      <c r="F370" s="191"/>
      <c r="T370" s="414"/>
    </row>
    <row r="371" spans="1:20" x14ac:dyDescent="0.25">
      <c r="B371" s="230"/>
      <c r="F371" s="191"/>
      <c r="T371" s="414"/>
    </row>
    <row r="372" spans="1:20" x14ac:dyDescent="0.25">
      <c r="B372" s="230"/>
      <c r="F372" s="191"/>
      <c r="T372" s="414"/>
    </row>
    <row r="373" spans="1:20" x14ac:dyDescent="0.25">
      <c r="B373" s="230"/>
      <c r="F373" s="191"/>
      <c r="T373" s="414"/>
    </row>
    <row r="374" spans="1:20" x14ac:dyDescent="0.25">
      <c r="B374" s="230"/>
      <c r="F374" s="191"/>
      <c r="T374" s="414"/>
    </row>
    <row r="375" spans="1:20" x14ac:dyDescent="0.25">
      <c r="A375" s="421"/>
      <c r="B375" s="203"/>
      <c r="F375" s="191"/>
      <c r="T375" s="414"/>
    </row>
    <row r="376" spans="1:20" x14ac:dyDescent="0.25">
      <c r="A376" s="421"/>
      <c r="B376" s="203"/>
      <c r="F376" s="191"/>
      <c r="T376" s="414"/>
    </row>
    <row r="377" spans="1:20" x14ac:dyDescent="0.25">
      <c r="A377" s="421"/>
      <c r="B377" s="203"/>
      <c r="F377" s="191"/>
      <c r="T377" s="414"/>
    </row>
    <row r="378" spans="1:20" x14ac:dyDescent="0.25">
      <c r="B378" s="193"/>
      <c r="C378" s="193"/>
      <c r="D378" s="194"/>
      <c r="E378" s="194"/>
      <c r="F378" s="193"/>
      <c r="T378" s="414"/>
    </row>
    <row r="379" spans="1:20" x14ac:dyDescent="0.25">
      <c r="B379" s="231"/>
      <c r="C379" s="256"/>
      <c r="F379" s="420"/>
      <c r="T379" s="414"/>
    </row>
    <row r="380" spans="1:20" x14ac:dyDescent="0.25">
      <c r="B380" s="231"/>
      <c r="C380" s="256"/>
      <c r="F380" s="420"/>
      <c r="T380" s="414"/>
    </row>
    <row r="381" spans="1:20" x14ac:dyDescent="0.25">
      <c r="B381" s="231"/>
      <c r="C381" s="256"/>
      <c r="F381" s="420"/>
      <c r="T381" s="414"/>
    </row>
    <row r="382" spans="1:20" x14ac:dyDescent="0.25">
      <c r="B382" s="231"/>
      <c r="C382" s="256"/>
      <c r="F382" s="420"/>
      <c r="T382" s="414"/>
    </row>
    <row r="383" spans="1:20" x14ac:dyDescent="0.25">
      <c r="B383" s="231"/>
      <c r="C383" s="256"/>
      <c r="F383" s="420"/>
      <c r="T383" s="414"/>
    </row>
    <row r="384" spans="1:20" x14ac:dyDescent="0.25">
      <c r="B384" s="231"/>
      <c r="C384" s="256"/>
      <c r="F384" s="420"/>
      <c r="T384" s="414"/>
    </row>
    <row r="385" spans="2:20" x14ac:dyDescent="0.25">
      <c r="B385" s="231"/>
      <c r="C385" s="256"/>
      <c r="F385" s="420"/>
      <c r="T385" s="414"/>
    </row>
    <row r="386" spans="2:20" x14ac:dyDescent="0.25">
      <c r="B386" s="231"/>
      <c r="C386" s="256"/>
      <c r="F386" s="420"/>
      <c r="T386" s="414"/>
    </row>
    <row r="387" spans="2:20" x14ac:dyDescent="0.25">
      <c r="B387" s="231"/>
      <c r="C387" s="256"/>
      <c r="F387" s="420"/>
      <c r="T387" s="414"/>
    </row>
    <row r="388" spans="2:20" x14ac:dyDescent="0.25">
      <c r="B388" s="231"/>
      <c r="C388" s="256"/>
      <c r="F388" s="420"/>
      <c r="T388" s="414"/>
    </row>
    <row r="389" spans="2:20" x14ac:dyDescent="0.25">
      <c r="B389" s="231"/>
      <c r="C389" s="256"/>
      <c r="F389" s="420"/>
      <c r="T389" s="414"/>
    </row>
    <row r="390" spans="2:20" x14ac:dyDescent="0.25">
      <c r="B390" s="231"/>
      <c r="C390" s="256"/>
      <c r="F390" s="420"/>
      <c r="T390" s="414"/>
    </row>
    <row r="391" spans="2:20" x14ac:dyDescent="0.25">
      <c r="B391" s="231"/>
      <c r="C391" s="256"/>
      <c r="F391" s="420"/>
      <c r="T391" s="414"/>
    </row>
    <row r="392" spans="2:20" x14ac:dyDescent="0.25">
      <c r="B392" s="231"/>
      <c r="C392" s="256"/>
      <c r="F392" s="420"/>
      <c r="T392" s="414"/>
    </row>
    <row r="393" spans="2:20" x14ac:dyDescent="0.25">
      <c r="B393" s="231"/>
      <c r="C393" s="256"/>
      <c r="F393" s="420"/>
      <c r="T393" s="414"/>
    </row>
    <row r="394" spans="2:20" x14ac:dyDescent="0.25">
      <c r="B394" s="231"/>
      <c r="C394" s="256"/>
      <c r="F394" s="420"/>
      <c r="T394" s="414"/>
    </row>
    <row r="395" spans="2:20" x14ac:dyDescent="0.25">
      <c r="B395" s="231"/>
      <c r="C395" s="256"/>
      <c r="F395" s="420"/>
      <c r="T395" s="414"/>
    </row>
    <row r="396" spans="2:20" x14ac:dyDescent="0.25">
      <c r="B396" s="231"/>
      <c r="C396" s="256"/>
      <c r="F396" s="420"/>
      <c r="T396" s="414"/>
    </row>
    <row r="397" spans="2:20" x14ac:dyDescent="0.25">
      <c r="B397" s="231"/>
      <c r="C397" s="256"/>
      <c r="F397" s="420"/>
      <c r="T397" s="414"/>
    </row>
    <row r="398" spans="2:20" x14ac:dyDescent="0.25">
      <c r="B398" s="231"/>
      <c r="C398" s="256"/>
      <c r="F398" s="420"/>
      <c r="T398" s="414"/>
    </row>
    <row r="399" spans="2:20" x14ac:dyDescent="0.25">
      <c r="B399" s="231"/>
      <c r="C399" s="256"/>
      <c r="F399" s="420"/>
      <c r="T399" s="414"/>
    </row>
    <row r="400" spans="2:20" x14ac:dyDescent="0.25">
      <c r="B400" s="231"/>
      <c r="C400" s="256"/>
      <c r="F400" s="420"/>
      <c r="T400" s="414"/>
    </row>
    <row r="401" spans="2:20" x14ac:dyDescent="0.25">
      <c r="B401" s="231"/>
      <c r="C401" s="256"/>
      <c r="F401" s="420"/>
      <c r="T401" s="414"/>
    </row>
    <row r="402" spans="2:20" x14ac:dyDescent="0.25">
      <c r="B402" s="231"/>
      <c r="C402" s="256"/>
      <c r="F402" s="420"/>
      <c r="T402" s="414"/>
    </row>
    <row r="403" spans="2:20" x14ac:dyDescent="0.25">
      <c r="B403" s="231"/>
      <c r="C403" s="256"/>
      <c r="F403" s="420"/>
      <c r="T403" s="414"/>
    </row>
    <row r="404" spans="2:20" x14ac:dyDescent="0.25">
      <c r="B404" s="231"/>
      <c r="C404" s="256"/>
      <c r="F404" s="420"/>
      <c r="T404" s="414"/>
    </row>
    <row r="405" spans="2:20" x14ac:dyDescent="0.25">
      <c r="B405" s="231"/>
      <c r="C405" s="256"/>
      <c r="F405" s="420"/>
      <c r="T405" s="414"/>
    </row>
    <row r="406" spans="2:20" x14ac:dyDescent="0.25">
      <c r="B406" s="432"/>
      <c r="C406" s="256"/>
      <c r="F406" s="420"/>
      <c r="T406" s="414"/>
    </row>
    <row r="407" spans="2:20" x14ac:dyDescent="0.25">
      <c r="B407" s="432"/>
      <c r="C407" s="256"/>
      <c r="F407" s="420"/>
      <c r="T407" s="414"/>
    </row>
    <row r="408" spans="2:20" x14ac:dyDescent="0.25">
      <c r="B408" s="432"/>
      <c r="C408" s="256"/>
      <c r="F408" s="420"/>
      <c r="T408" s="414"/>
    </row>
    <row r="409" spans="2:20" x14ac:dyDescent="0.25">
      <c r="B409" s="231"/>
      <c r="C409" s="256"/>
      <c r="F409" s="420"/>
      <c r="T409" s="414"/>
    </row>
    <row r="410" spans="2:20" x14ac:dyDescent="0.25">
      <c r="B410" s="231"/>
      <c r="C410" s="256"/>
      <c r="F410" s="420"/>
      <c r="T410" s="414"/>
    </row>
    <row r="411" spans="2:20" x14ac:dyDescent="0.25">
      <c r="B411" s="231"/>
      <c r="C411" s="256"/>
      <c r="F411" s="420"/>
      <c r="T411" s="414"/>
    </row>
    <row r="412" spans="2:20" x14ac:dyDescent="0.25">
      <c r="B412" s="231"/>
      <c r="C412" s="256"/>
      <c r="F412" s="420"/>
      <c r="T412" s="414"/>
    </row>
    <row r="413" spans="2:20" x14ac:dyDescent="0.25">
      <c r="B413" s="231"/>
      <c r="C413" s="256"/>
      <c r="F413" s="420"/>
      <c r="T413" s="414"/>
    </row>
    <row r="414" spans="2:20" x14ac:dyDescent="0.25">
      <c r="B414" s="231"/>
      <c r="C414" s="256"/>
      <c r="F414" s="420"/>
      <c r="T414" s="414"/>
    </row>
    <row r="415" spans="2:20" x14ac:dyDescent="0.25">
      <c r="B415" s="231"/>
      <c r="C415" s="256"/>
      <c r="F415" s="420"/>
      <c r="T415" s="414"/>
    </row>
    <row r="416" spans="2:20" x14ac:dyDescent="0.25">
      <c r="B416" s="231"/>
      <c r="C416" s="256"/>
      <c r="F416" s="420"/>
      <c r="T416" s="414"/>
    </row>
    <row r="417" spans="1:20" x14ac:dyDescent="0.25">
      <c r="B417" s="231"/>
      <c r="C417" s="256"/>
      <c r="F417" s="420"/>
      <c r="T417" s="414"/>
    </row>
    <row r="418" spans="1:20" x14ac:dyDescent="0.25">
      <c r="B418" s="231"/>
      <c r="C418" s="256"/>
      <c r="F418" s="420"/>
      <c r="T418" s="414"/>
    </row>
    <row r="419" spans="1:20" x14ac:dyDescent="0.25">
      <c r="B419" s="231"/>
      <c r="C419" s="256"/>
      <c r="F419" s="420"/>
      <c r="T419" s="414"/>
    </row>
    <row r="420" spans="1:20" x14ac:dyDescent="0.25">
      <c r="B420" s="231"/>
      <c r="C420" s="256"/>
      <c r="F420" s="420"/>
      <c r="T420" s="414"/>
    </row>
    <row r="421" spans="1:20" x14ac:dyDescent="0.25">
      <c r="B421" s="231"/>
      <c r="C421" s="256"/>
      <c r="F421" s="420"/>
      <c r="T421" s="414"/>
    </row>
    <row r="422" spans="1:20" x14ac:dyDescent="0.25">
      <c r="B422" s="231"/>
      <c r="C422" s="256"/>
      <c r="F422" s="420"/>
      <c r="T422" s="414"/>
    </row>
    <row r="423" spans="1:20" s="246" customFormat="1" x14ac:dyDescent="0.25">
      <c r="A423" s="256"/>
      <c r="B423" s="231"/>
      <c r="C423" s="256"/>
      <c r="D423" s="199"/>
      <c r="E423" s="199"/>
      <c r="F423" s="420"/>
      <c r="T423" s="277"/>
    </row>
    <row r="424" spans="1:20" x14ac:dyDescent="0.25">
      <c r="B424" s="231"/>
      <c r="C424" s="256"/>
      <c r="F424" s="420"/>
      <c r="T424" s="414"/>
    </row>
    <row r="425" spans="1:20" x14ac:dyDescent="0.25">
      <c r="B425" s="231"/>
      <c r="C425" s="256"/>
      <c r="F425" s="420"/>
      <c r="T425" s="414"/>
    </row>
    <row r="426" spans="1:20" x14ac:dyDescent="0.25">
      <c r="B426" s="231"/>
      <c r="C426" s="256"/>
      <c r="F426" s="420"/>
      <c r="T426" s="414"/>
    </row>
    <row r="427" spans="1:20" x14ac:dyDescent="0.25">
      <c r="B427" s="231"/>
      <c r="C427" s="256"/>
      <c r="F427" s="420"/>
      <c r="T427" s="414"/>
    </row>
    <row r="428" spans="1:20" x14ac:dyDescent="0.25">
      <c r="B428" s="231"/>
      <c r="C428" s="256"/>
      <c r="F428" s="420"/>
      <c r="T428" s="414"/>
    </row>
    <row r="429" spans="1:20" x14ac:dyDescent="0.25">
      <c r="B429" s="231"/>
      <c r="C429" s="256"/>
      <c r="F429" s="420"/>
      <c r="T429" s="414"/>
    </row>
    <row r="430" spans="1:20" x14ac:dyDescent="0.25">
      <c r="B430" s="231"/>
      <c r="C430" s="256"/>
      <c r="F430" s="420"/>
      <c r="T430" s="414"/>
    </row>
    <row r="431" spans="1:20" x14ac:dyDescent="0.25">
      <c r="B431" s="231"/>
      <c r="C431" s="256"/>
      <c r="F431" s="420"/>
      <c r="T431" s="414"/>
    </row>
    <row r="432" spans="1:20" x14ac:dyDescent="0.25">
      <c r="B432" s="231"/>
      <c r="C432" s="256"/>
      <c r="F432" s="420"/>
      <c r="T432" s="414"/>
    </row>
    <row r="433" spans="1:20" x14ac:dyDescent="0.25">
      <c r="B433" s="231"/>
      <c r="C433" s="256"/>
      <c r="F433" s="420"/>
      <c r="T433" s="414"/>
    </row>
    <row r="434" spans="1:20" x14ac:dyDescent="0.25">
      <c r="B434" s="231"/>
      <c r="C434" s="256"/>
      <c r="F434" s="420"/>
      <c r="T434" s="414"/>
    </row>
    <row r="435" spans="1:20" x14ac:dyDescent="0.25">
      <c r="B435" s="231"/>
      <c r="C435" s="256"/>
      <c r="F435" s="420"/>
    </row>
    <row r="436" spans="1:20" x14ac:dyDescent="0.25">
      <c r="B436" s="231"/>
      <c r="C436" s="256"/>
      <c r="F436" s="420"/>
    </row>
    <row r="437" spans="1:20" x14ac:dyDescent="0.25">
      <c r="B437" s="231"/>
      <c r="C437" s="256"/>
      <c r="F437" s="420"/>
    </row>
    <row r="438" spans="1:20" x14ac:dyDescent="0.25">
      <c r="B438" s="231"/>
      <c r="C438" s="256"/>
      <c r="F438" s="420"/>
    </row>
    <row r="439" spans="1:20" x14ac:dyDescent="0.25">
      <c r="A439" s="421"/>
      <c r="B439" s="193"/>
      <c r="C439" s="433"/>
      <c r="F439" s="215"/>
    </row>
    <row r="440" spans="1:20" x14ac:dyDescent="0.25">
      <c r="B440" s="230"/>
      <c r="F440" s="265"/>
    </row>
    <row r="441" spans="1:20" x14ac:dyDescent="0.25">
      <c r="B441" s="230"/>
      <c r="F441" s="265"/>
    </row>
    <row r="442" spans="1:20" x14ac:dyDescent="0.25">
      <c r="B442" s="230"/>
      <c r="F442" s="265"/>
    </row>
    <row r="443" spans="1:20" x14ac:dyDescent="0.25">
      <c r="B443" s="230"/>
      <c r="F443" s="265"/>
    </row>
    <row r="444" spans="1:20" x14ac:dyDescent="0.25">
      <c r="B444" s="230"/>
      <c r="F444" s="265"/>
    </row>
    <row r="445" spans="1:20" x14ac:dyDescent="0.25">
      <c r="B445" s="230"/>
      <c r="F445" s="265"/>
    </row>
    <row r="446" spans="1:20" x14ac:dyDescent="0.25">
      <c r="B446" s="230"/>
      <c r="F446" s="265"/>
    </row>
    <row r="447" spans="1:20" x14ac:dyDescent="0.25">
      <c r="B447" s="230"/>
      <c r="F447" s="265"/>
    </row>
    <row r="448" spans="1:20" x14ac:dyDescent="0.25">
      <c r="B448" s="230"/>
      <c r="F448" s="265"/>
    </row>
    <row r="449" spans="1:6" x14ac:dyDescent="0.25">
      <c r="B449" s="230"/>
      <c r="F449" s="265"/>
    </row>
    <row r="450" spans="1:6" x14ac:dyDescent="0.25">
      <c r="A450" s="188"/>
      <c r="B450" s="230"/>
      <c r="C450" s="189"/>
      <c r="D450" s="190"/>
      <c r="F450" s="191"/>
    </row>
    <row r="451" spans="1:6" x14ac:dyDescent="0.25">
      <c r="A451" s="421"/>
      <c r="B451" s="193"/>
      <c r="C451" s="193"/>
      <c r="D451" s="194"/>
      <c r="E451" s="194"/>
      <c r="F451" s="193"/>
    </row>
    <row r="452" spans="1:6" x14ac:dyDescent="0.25">
      <c r="A452" s="421"/>
      <c r="B452" s="193"/>
      <c r="C452" s="421"/>
      <c r="D452" s="458"/>
      <c r="E452" s="446"/>
      <c r="F452" s="191"/>
    </row>
    <row r="453" spans="1:6" x14ac:dyDescent="0.25">
      <c r="B453" s="230"/>
      <c r="C453" s="188"/>
      <c r="F453" s="191"/>
    </row>
    <row r="454" spans="1:6" x14ac:dyDescent="0.25">
      <c r="B454" s="230"/>
      <c r="C454" s="188"/>
      <c r="F454" s="191"/>
    </row>
    <row r="455" spans="1:6" x14ac:dyDescent="0.25">
      <c r="B455" s="230"/>
      <c r="C455" s="188"/>
      <c r="F455" s="191"/>
    </row>
    <row r="456" spans="1:6" x14ac:dyDescent="0.25">
      <c r="B456" s="230"/>
      <c r="C456" s="188"/>
      <c r="F456" s="191"/>
    </row>
    <row r="457" spans="1:6" x14ac:dyDescent="0.25">
      <c r="B457" s="230"/>
      <c r="C457" s="188"/>
      <c r="F457" s="191"/>
    </row>
    <row r="458" spans="1:6" x14ac:dyDescent="0.25">
      <c r="B458" s="230"/>
      <c r="C458" s="188"/>
      <c r="F458" s="191"/>
    </row>
    <row r="459" spans="1:6" x14ac:dyDescent="0.25">
      <c r="B459" s="230"/>
      <c r="C459" s="188"/>
      <c r="F459" s="191"/>
    </row>
    <row r="460" spans="1:6" x14ac:dyDescent="0.25">
      <c r="B460" s="230"/>
      <c r="C460" s="188"/>
      <c r="F460" s="191"/>
    </row>
    <row r="461" spans="1:6" x14ac:dyDescent="0.25">
      <c r="B461" s="230"/>
      <c r="C461" s="188"/>
      <c r="F461" s="191"/>
    </row>
    <row r="462" spans="1:6" x14ac:dyDescent="0.25">
      <c r="B462" s="230"/>
      <c r="C462" s="188"/>
      <c r="F462" s="191"/>
    </row>
    <row r="463" spans="1:6" x14ac:dyDescent="0.25">
      <c r="B463" s="230"/>
      <c r="C463" s="188"/>
      <c r="F463" s="191"/>
    </row>
    <row r="464" spans="1:6" x14ac:dyDescent="0.25">
      <c r="B464" s="230"/>
      <c r="C464" s="188"/>
      <c r="F464" s="191"/>
    </row>
    <row r="465" spans="1:6" x14ac:dyDescent="0.25">
      <c r="B465" s="230"/>
      <c r="C465" s="188"/>
      <c r="F465" s="191"/>
    </row>
    <row r="466" spans="1:6" x14ac:dyDescent="0.25">
      <c r="B466" s="231"/>
      <c r="C466" s="188"/>
      <c r="F466" s="191"/>
    </row>
    <row r="467" spans="1:6" x14ac:dyDescent="0.25">
      <c r="B467" s="231"/>
      <c r="C467" s="188"/>
      <c r="F467" s="191"/>
    </row>
    <row r="468" spans="1:6" x14ac:dyDescent="0.25">
      <c r="B468" s="231"/>
      <c r="C468" s="188"/>
      <c r="F468" s="191"/>
    </row>
    <row r="469" spans="1:6" x14ac:dyDescent="0.25">
      <c r="B469" s="231"/>
      <c r="C469" s="188"/>
      <c r="F469" s="191"/>
    </row>
    <row r="470" spans="1:6" x14ac:dyDescent="0.25">
      <c r="B470" s="231"/>
      <c r="C470" s="188"/>
      <c r="F470" s="191"/>
    </row>
    <row r="471" spans="1:6" x14ac:dyDescent="0.25">
      <c r="B471" s="231"/>
      <c r="C471" s="188"/>
      <c r="F471" s="191"/>
    </row>
    <row r="472" spans="1:6" x14ac:dyDescent="0.25">
      <c r="B472" s="231"/>
      <c r="C472" s="188"/>
      <c r="F472" s="191"/>
    </row>
    <row r="473" spans="1:6" x14ac:dyDescent="0.25">
      <c r="B473" s="231"/>
      <c r="C473" s="188"/>
      <c r="F473" s="191"/>
    </row>
    <row r="474" spans="1:6" x14ac:dyDescent="0.25">
      <c r="B474" s="231"/>
      <c r="C474" s="188"/>
      <c r="F474" s="191"/>
    </row>
    <row r="475" spans="1:6" x14ac:dyDescent="0.25">
      <c r="A475" s="421"/>
      <c r="B475" s="509"/>
      <c r="C475" s="188"/>
      <c r="F475" s="191"/>
    </row>
    <row r="476" spans="1:6" x14ac:dyDescent="0.25">
      <c r="B476" s="231"/>
      <c r="C476" s="188"/>
      <c r="F476" s="191"/>
    </row>
    <row r="477" spans="1:6" x14ac:dyDescent="0.25">
      <c r="B477" s="231"/>
      <c r="C477" s="188"/>
      <c r="F477" s="191"/>
    </row>
    <row r="478" spans="1:6" x14ac:dyDescent="0.25">
      <c r="B478" s="231"/>
      <c r="C478" s="188"/>
      <c r="F478" s="191"/>
    </row>
    <row r="479" spans="1:6" x14ac:dyDescent="0.25">
      <c r="B479" s="231"/>
      <c r="C479" s="188"/>
      <c r="F479" s="191"/>
    </row>
    <row r="480" spans="1:6" x14ac:dyDescent="0.25">
      <c r="B480" s="231"/>
      <c r="C480" s="188"/>
      <c r="F480" s="191"/>
    </row>
    <row r="481" spans="1:6" x14ac:dyDescent="0.25">
      <c r="B481" s="231"/>
      <c r="C481" s="188"/>
      <c r="F481" s="191"/>
    </row>
    <row r="482" spans="1:6" x14ac:dyDescent="0.25">
      <c r="B482" s="231"/>
      <c r="C482" s="188"/>
      <c r="F482" s="191"/>
    </row>
    <row r="483" spans="1:6" x14ac:dyDescent="0.25">
      <c r="B483" s="231"/>
      <c r="C483" s="188"/>
      <c r="F483" s="191"/>
    </row>
    <row r="484" spans="1:6" x14ac:dyDescent="0.25">
      <c r="B484" s="231"/>
      <c r="C484" s="188"/>
      <c r="F484" s="191"/>
    </row>
    <row r="485" spans="1:6" x14ac:dyDescent="0.25">
      <c r="B485" s="231"/>
      <c r="C485" s="188"/>
      <c r="F485" s="191"/>
    </row>
    <row r="486" spans="1:6" x14ac:dyDescent="0.25">
      <c r="B486" s="231"/>
      <c r="C486" s="188"/>
      <c r="F486" s="191"/>
    </row>
    <row r="487" spans="1:6" x14ac:dyDescent="0.25">
      <c r="B487" s="231"/>
      <c r="C487" s="188"/>
      <c r="F487" s="191"/>
    </row>
    <row r="488" spans="1:6" x14ac:dyDescent="0.25">
      <c r="B488" s="231"/>
      <c r="C488" s="188"/>
      <c r="F488" s="191"/>
    </row>
    <row r="489" spans="1:6" x14ac:dyDescent="0.25">
      <c r="A489" s="421"/>
      <c r="B489" s="509"/>
      <c r="C489" s="188"/>
      <c r="F489" s="191"/>
    </row>
    <row r="490" spans="1:6" x14ac:dyDescent="0.25">
      <c r="B490" s="231"/>
      <c r="C490" s="188"/>
      <c r="F490" s="191"/>
    </row>
    <row r="491" spans="1:6" x14ac:dyDescent="0.25">
      <c r="B491" s="231"/>
      <c r="C491" s="188"/>
      <c r="F491" s="191"/>
    </row>
    <row r="492" spans="1:6" x14ac:dyDescent="0.25">
      <c r="B492" s="231"/>
      <c r="C492" s="188"/>
      <c r="F492" s="191"/>
    </row>
    <row r="493" spans="1:6" x14ac:dyDescent="0.25">
      <c r="B493" s="231"/>
      <c r="C493" s="188"/>
      <c r="F493" s="191"/>
    </row>
    <row r="494" spans="1:6" x14ac:dyDescent="0.25">
      <c r="B494" s="231"/>
      <c r="C494" s="188"/>
      <c r="F494" s="191"/>
    </row>
    <row r="495" spans="1:6" x14ac:dyDescent="0.25">
      <c r="B495" s="231"/>
      <c r="C495" s="188"/>
      <c r="F495" s="191"/>
    </row>
    <row r="496" spans="1:6" x14ac:dyDescent="0.25">
      <c r="B496" s="231"/>
      <c r="C496" s="188"/>
      <c r="F496" s="191"/>
    </row>
    <row r="497" spans="1:6" x14ac:dyDescent="0.25">
      <c r="A497" s="421"/>
      <c r="B497" s="434"/>
      <c r="C497" s="423"/>
      <c r="F497" s="191"/>
    </row>
    <row r="498" spans="1:6" x14ac:dyDescent="0.25">
      <c r="A498" s="435"/>
      <c r="B498" s="422"/>
      <c r="C498" s="423"/>
      <c r="F498" s="191"/>
    </row>
    <row r="499" spans="1:6" x14ac:dyDescent="0.25">
      <c r="A499" s="435"/>
      <c r="C499" s="423"/>
      <c r="F499" s="191"/>
    </row>
    <row r="500" spans="1:6" x14ac:dyDescent="0.25">
      <c r="A500" s="435"/>
      <c r="C500" s="423"/>
      <c r="F500" s="191"/>
    </row>
    <row r="501" spans="1:6" x14ac:dyDescent="0.25">
      <c r="A501" s="435"/>
      <c r="B501" s="459"/>
      <c r="C501" s="423"/>
      <c r="F501" s="191"/>
    </row>
    <row r="502" spans="1:6" x14ac:dyDescent="0.25">
      <c r="A502" s="435"/>
      <c r="B502" s="422"/>
      <c r="C502" s="423"/>
      <c r="F502" s="191"/>
    </row>
    <row r="503" spans="1:6" x14ac:dyDescent="0.25">
      <c r="A503" s="435"/>
      <c r="B503" s="422"/>
      <c r="C503" s="423"/>
      <c r="F503" s="191"/>
    </row>
    <row r="504" spans="1:6" x14ac:dyDescent="0.25">
      <c r="A504" s="435"/>
      <c r="C504" s="423"/>
      <c r="F504" s="191"/>
    </row>
    <row r="505" spans="1:6" x14ac:dyDescent="0.25">
      <c r="A505" s="417"/>
      <c r="C505" s="196"/>
      <c r="D505" s="201"/>
      <c r="E505" s="201"/>
      <c r="F505" s="196"/>
    </row>
    <row r="506" spans="1:6" x14ac:dyDescent="0.25">
      <c r="A506" s="421"/>
      <c r="B506" s="436"/>
      <c r="C506" s="196"/>
      <c r="D506" s="201"/>
      <c r="E506" s="201"/>
      <c r="F506" s="196"/>
    </row>
    <row r="507" spans="1:6" x14ac:dyDescent="0.25">
      <c r="B507" s="230"/>
      <c r="F507" s="191"/>
    </row>
    <row r="508" spans="1:6" x14ac:dyDescent="0.25">
      <c r="B508" s="230"/>
      <c r="F508" s="191"/>
    </row>
    <row r="509" spans="1:6" x14ac:dyDescent="0.25">
      <c r="B509" s="230"/>
      <c r="F509" s="191"/>
    </row>
    <row r="510" spans="1:6" x14ac:dyDescent="0.25">
      <c r="B510" s="230"/>
      <c r="F510" s="191"/>
    </row>
    <row r="511" spans="1:6" x14ac:dyDescent="0.25">
      <c r="B511" s="230"/>
      <c r="F511" s="191"/>
    </row>
    <row r="512" spans="1:6" x14ac:dyDescent="0.25">
      <c r="B512" s="230"/>
      <c r="F512" s="191"/>
    </row>
    <row r="513" spans="1:6" x14ac:dyDescent="0.25">
      <c r="B513" s="230"/>
      <c r="F513" s="191"/>
    </row>
    <row r="514" spans="1:6" x14ac:dyDescent="0.25">
      <c r="B514" s="230"/>
      <c r="F514" s="191"/>
    </row>
    <row r="515" spans="1:6" x14ac:dyDescent="0.25">
      <c r="B515" s="230"/>
      <c r="F515" s="191"/>
    </row>
    <row r="516" spans="1:6" x14ac:dyDescent="0.25">
      <c r="B516" s="230"/>
      <c r="F516" s="191"/>
    </row>
    <row r="517" spans="1:6" x14ac:dyDescent="0.25">
      <c r="B517" s="230"/>
      <c r="F517" s="191"/>
    </row>
    <row r="518" spans="1:6" x14ac:dyDescent="0.25">
      <c r="B518" s="230"/>
      <c r="F518" s="191"/>
    </row>
    <row r="519" spans="1:6" x14ac:dyDescent="0.25">
      <c r="A519" s="421"/>
      <c r="B519" s="436"/>
      <c r="C519" s="196"/>
      <c r="D519" s="201"/>
      <c r="E519" s="201"/>
      <c r="F519" s="196"/>
    </row>
    <row r="520" spans="1:6" x14ac:dyDescent="0.25">
      <c r="B520" s="230"/>
      <c r="C520" s="189"/>
      <c r="F520" s="191"/>
    </row>
    <row r="521" spans="1:6" x14ac:dyDescent="0.25">
      <c r="A521" s="188"/>
      <c r="B521" s="193"/>
      <c r="C521" s="230"/>
      <c r="D521" s="198"/>
      <c r="E521" s="198"/>
      <c r="F521" s="230"/>
    </row>
    <row r="522" spans="1:6" x14ac:dyDescent="0.25">
      <c r="A522" s="188"/>
      <c r="B522" s="230"/>
      <c r="C522" s="189"/>
      <c r="F522" s="191"/>
    </row>
    <row r="523" spans="1:6" x14ac:dyDescent="0.25">
      <c r="A523" s="188"/>
      <c r="B523" s="230"/>
      <c r="C523" s="189"/>
      <c r="F523" s="191"/>
    </row>
    <row r="524" spans="1:6" x14ac:dyDescent="0.25">
      <c r="A524" s="188"/>
      <c r="B524" s="230"/>
      <c r="C524" s="189"/>
      <c r="F524" s="191"/>
    </row>
    <row r="525" spans="1:6" x14ac:dyDescent="0.25">
      <c r="A525" s="188"/>
      <c r="B525" s="230"/>
      <c r="C525" s="189"/>
      <c r="F525" s="191"/>
    </row>
    <row r="526" spans="1:6" x14ac:dyDescent="0.25">
      <c r="A526" s="188"/>
      <c r="B526" s="230"/>
      <c r="C526" s="189"/>
      <c r="F526" s="191"/>
    </row>
    <row r="527" spans="1:6" x14ac:dyDescent="0.25">
      <c r="A527" s="188"/>
      <c r="B527" s="230"/>
      <c r="C527" s="189"/>
      <c r="F527" s="191"/>
    </row>
    <row r="528" spans="1:6" x14ac:dyDescent="0.25">
      <c r="A528" s="188"/>
      <c r="B528" s="230"/>
      <c r="C528" s="189"/>
      <c r="F528" s="191"/>
    </row>
    <row r="529" spans="1:20" x14ac:dyDescent="0.25">
      <c r="A529" s="188"/>
      <c r="B529" s="230"/>
      <c r="C529" s="189"/>
      <c r="F529" s="191"/>
    </row>
    <row r="530" spans="1:20" x14ac:dyDescent="0.25">
      <c r="A530" s="188"/>
      <c r="B530" s="230"/>
      <c r="C530" s="189"/>
      <c r="F530" s="191"/>
    </row>
    <row r="531" spans="1:20" x14ac:dyDescent="0.25">
      <c r="A531" s="437"/>
      <c r="B531" s="438"/>
      <c r="C531" s="230"/>
      <c r="D531" s="198"/>
      <c r="E531" s="198"/>
      <c r="F531" s="230"/>
    </row>
    <row r="532" spans="1:20" x14ac:dyDescent="0.25">
      <c r="B532" s="432"/>
      <c r="D532" s="190"/>
      <c r="E532" s="286"/>
      <c r="F532" s="439"/>
    </row>
    <row r="533" spans="1:20" x14ac:dyDescent="0.25">
      <c r="A533" s="426"/>
      <c r="B533" s="440"/>
      <c r="C533" s="441"/>
      <c r="D533" s="460"/>
      <c r="E533" s="290"/>
      <c r="F533" s="442"/>
    </row>
    <row r="534" spans="1:20" x14ac:dyDescent="0.25">
      <c r="A534" s="426"/>
      <c r="B534" s="440"/>
      <c r="C534" s="441"/>
      <c r="D534" s="460"/>
      <c r="E534" s="290"/>
      <c r="F534" s="442"/>
    </row>
    <row r="535" spans="1:20" x14ac:dyDescent="0.25">
      <c r="A535" s="426"/>
      <c r="B535" s="440"/>
      <c r="C535" s="441"/>
      <c r="D535" s="460"/>
      <c r="E535" s="290"/>
      <c r="F535" s="442"/>
    </row>
    <row r="536" spans="1:20" x14ac:dyDescent="0.25">
      <c r="B536" s="432"/>
      <c r="F536" s="191"/>
    </row>
    <row r="537" spans="1:20" x14ac:dyDescent="0.25">
      <c r="B537" s="461"/>
      <c r="F537" s="191"/>
    </row>
    <row r="538" spans="1:20" x14ac:dyDescent="0.25">
      <c r="B538" s="461"/>
      <c r="F538" s="191"/>
    </row>
    <row r="539" spans="1:20" x14ac:dyDescent="0.25">
      <c r="B539" s="461"/>
      <c r="F539" s="191"/>
    </row>
    <row r="540" spans="1:20" x14ac:dyDescent="0.25">
      <c r="B540" s="461"/>
      <c r="F540" s="191"/>
      <c r="T540" s="414"/>
    </row>
    <row r="541" spans="1:20" x14ac:dyDescent="0.25">
      <c r="B541" s="461"/>
      <c r="F541" s="191"/>
      <c r="T541" s="414"/>
    </row>
    <row r="542" spans="1:20" x14ac:dyDescent="0.25">
      <c r="B542" s="432"/>
      <c r="F542" s="191"/>
      <c r="T542" s="414"/>
    </row>
    <row r="543" spans="1:20" x14ac:dyDescent="0.25">
      <c r="B543" s="432"/>
      <c r="F543" s="191"/>
      <c r="T543" s="414"/>
    </row>
    <row r="544" spans="1:20" x14ac:dyDescent="0.25">
      <c r="B544" s="432"/>
      <c r="F544" s="191"/>
      <c r="T544" s="414"/>
    </row>
    <row r="545" spans="1:20" x14ac:dyDescent="0.25">
      <c r="B545" s="461"/>
      <c r="F545" s="191"/>
      <c r="T545" s="414"/>
    </row>
    <row r="546" spans="1:20" x14ac:dyDescent="0.25">
      <c r="B546" s="432"/>
      <c r="E546" s="294"/>
      <c r="F546" s="191"/>
      <c r="T546" s="414"/>
    </row>
    <row r="547" spans="1:20" x14ac:dyDescent="0.25">
      <c r="B547" s="461"/>
      <c r="F547" s="191"/>
      <c r="T547" s="414"/>
    </row>
    <row r="548" spans="1:20" x14ac:dyDescent="0.25">
      <c r="B548" s="432"/>
      <c r="E548" s="294"/>
      <c r="F548" s="191"/>
      <c r="T548" s="414"/>
    </row>
    <row r="549" spans="1:20" x14ac:dyDescent="0.25">
      <c r="B549" s="461"/>
      <c r="F549" s="191"/>
      <c r="T549" s="414"/>
    </row>
    <row r="550" spans="1:20" x14ac:dyDescent="0.25">
      <c r="B550" s="461"/>
      <c r="E550" s="295"/>
      <c r="F550" s="191"/>
      <c r="T550" s="414"/>
    </row>
    <row r="551" spans="1:20" x14ac:dyDescent="0.25">
      <c r="B551" s="461"/>
      <c r="C551" s="189"/>
      <c r="F551" s="191"/>
      <c r="T551" s="414"/>
    </row>
    <row r="552" spans="1:20" x14ac:dyDescent="0.25">
      <c r="B552" s="432"/>
      <c r="C552" s="189"/>
      <c r="F552" s="191"/>
      <c r="T552" s="414"/>
    </row>
    <row r="553" spans="1:20" x14ac:dyDescent="0.25">
      <c r="C553" s="189"/>
      <c r="F553" s="191"/>
      <c r="T553" s="414"/>
    </row>
    <row r="554" spans="1:20" x14ac:dyDescent="0.25">
      <c r="C554" s="189"/>
      <c r="F554" s="191"/>
      <c r="T554" s="414"/>
    </row>
    <row r="555" spans="1:20" ht="13.5" x14ac:dyDescent="0.25">
      <c r="A555" s="421"/>
      <c r="B555" s="443"/>
      <c r="E555" s="286"/>
      <c r="F555" s="191"/>
      <c r="T555" s="414"/>
    </row>
    <row r="556" spans="1:20" x14ac:dyDescent="0.25">
      <c r="B556" s="230"/>
      <c r="F556" s="191"/>
    </row>
    <row r="557" spans="1:20" x14ac:dyDescent="0.25">
      <c r="B557" s="230"/>
      <c r="F557" s="191"/>
    </row>
    <row r="558" spans="1:20" x14ac:dyDescent="0.25">
      <c r="B558" s="230"/>
      <c r="F558" s="191"/>
    </row>
    <row r="559" spans="1:20" x14ac:dyDescent="0.25">
      <c r="B559" s="230"/>
      <c r="F559" s="191"/>
    </row>
    <row r="560" spans="1:20" x14ac:dyDescent="0.25">
      <c r="B560" s="230"/>
      <c r="F560" s="191"/>
    </row>
    <row r="561" spans="2:20" x14ac:dyDescent="0.25">
      <c r="B561" s="230"/>
      <c r="F561" s="191"/>
      <c r="T561" s="414"/>
    </row>
    <row r="562" spans="2:20" x14ac:dyDescent="0.25">
      <c r="B562" s="230"/>
      <c r="F562" s="191"/>
      <c r="T562" s="414"/>
    </row>
    <row r="563" spans="2:20" x14ac:dyDescent="0.25">
      <c r="B563" s="230"/>
      <c r="F563" s="191"/>
      <c r="T563" s="414"/>
    </row>
    <row r="564" spans="2:20" x14ac:dyDescent="0.25">
      <c r="B564" s="230"/>
      <c r="F564" s="191"/>
      <c r="T564" s="414"/>
    </row>
    <row r="565" spans="2:20" x14ac:dyDescent="0.25">
      <c r="B565" s="230"/>
      <c r="F565" s="191"/>
      <c r="T565" s="414"/>
    </row>
    <row r="566" spans="2:20" x14ac:dyDescent="0.25">
      <c r="B566" s="230"/>
      <c r="F566" s="191"/>
      <c r="T566" s="414"/>
    </row>
    <row r="567" spans="2:20" x14ac:dyDescent="0.25">
      <c r="B567" s="230"/>
      <c r="F567" s="191"/>
      <c r="T567" s="414"/>
    </row>
    <row r="568" spans="2:20" x14ac:dyDescent="0.25">
      <c r="B568" s="230"/>
      <c r="F568" s="191"/>
      <c r="T568" s="414"/>
    </row>
    <row r="569" spans="2:20" x14ac:dyDescent="0.25">
      <c r="B569" s="230"/>
      <c r="F569" s="191"/>
      <c r="T569" s="414"/>
    </row>
    <row r="570" spans="2:20" x14ac:dyDescent="0.25">
      <c r="B570" s="230"/>
      <c r="F570" s="191"/>
      <c r="T570" s="414"/>
    </row>
    <row r="571" spans="2:20" x14ac:dyDescent="0.25">
      <c r="B571" s="230"/>
      <c r="F571" s="191"/>
      <c r="T571" s="414"/>
    </row>
    <row r="572" spans="2:20" x14ac:dyDescent="0.25">
      <c r="B572" s="230"/>
      <c r="F572" s="191"/>
      <c r="T572" s="414"/>
    </row>
    <row r="573" spans="2:20" x14ac:dyDescent="0.25">
      <c r="B573" s="230"/>
      <c r="F573" s="191"/>
      <c r="T573" s="414"/>
    </row>
    <row r="574" spans="2:20" x14ac:dyDescent="0.25">
      <c r="B574" s="230"/>
      <c r="F574" s="191"/>
      <c r="T574" s="414"/>
    </row>
    <row r="575" spans="2:20" x14ac:dyDescent="0.25">
      <c r="B575" s="230"/>
      <c r="F575" s="191"/>
      <c r="T575" s="414"/>
    </row>
    <row r="576" spans="2:20" x14ac:dyDescent="0.25">
      <c r="B576" s="230"/>
      <c r="F576" s="191"/>
    </row>
    <row r="577" spans="2:20" x14ac:dyDescent="0.25">
      <c r="B577" s="230"/>
      <c r="F577" s="191"/>
      <c r="T577" s="414"/>
    </row>
    <row r="578" spans="2:20" x14ac:dyDescent="0.25">
      <c r="B578" s="230"/>
      <c r="F578" s="191"/>
      <c r="T578" s="414"/>
    </row>
    <row r="579" spans="2:20" x14ac:dyDescent="0.25">
      <c r="B579" s="230"/>
      <c r="F579" s="191"/>
      <c r="T579" s="414"/>
    </row>
    <row r="580" spans="2:20" x14ac:dyDescent="0.25">
      <c r="B580" s="230"/>
      <c r="F580" s="191"/>
      <c r="T580" s="414"/>
    </row>
    <row r="581" spans="2:20" x14ac:dyDescent="0.25">
      <c r="B581" s="230"/>
      <c r="F581" s="191"/>
      <c r="T581" s="414"/>
    </row>
    <row r="582" spans="2:20" x14ac:dyDescent="0.25">
      <c r="B582" s="230"/>
      <c r="F582" s="191"/>
      <c r="T582" s="414"/>
    </row>
    <row r="583" spans="2:20" x14ac:dyDescent="0.25">
      <c r="B583" s="230"/>
      <c r="F583" s="191"/>
    </row>
    <row r="584" spans="2:20" x14ac:dyDescent="0.25">
      <c r="B584" s="230"/>
      <c r="F584" s="191"/>
    </row>
    <row r="585" spans="2:20" x14ac:dyDescent="0.25">
      <c r="B585" s="230"/>
      <c r="F585" s="191"/>
    </row>
    <row r="586" spans="2:20" x14ac:dyDescent="0.25">
      <c r="B586" s="230"/>
      <c r="F586" s="191"/>
    </row>
    <row r="587" spans="2:20" x14ac:dyDescent="0.25">
      <c r="B587" s="230"/>
      <c r="F587" s="191"/>
    </row>
    <row r="588" spans="2:20" x14ac:dyDescent="0.25">
      <c r="B588" s="230"/>
      <c r="F588" s="191"/>
      <c r="T588" s="414"/>
    </row>
    <row r="589" spans="2:20" x14ac:dyDescent="0.25">
      <c r="B589" s="230"/>
      <c r="F589" s="191"/>
      <c r="T589" s="414"/>
    </row>
    <row r="590" spans="2:20" x14ac:dyDescent="0.25">
      <c r="B590" s="230"/>
      <c r="F590" s="191"/>
      <c r="T590" s="414"/>
    </row>
    <row r="591" spans="2:20" x14ac:dyDescent="0.25">
      <c r="B591" s="230"/>
      <c r="F591" s="191"/>
      <c r="T591" s="414"/>
    </row>
    <row r="592" spans="2:20" x14ac:dyDescent="0.25">
      <c r="B592" s="230"/>
      <c r="F592" s="191"/>
      <c r="T592" s="414"/>
    </row>
    <row r="593" spans="2:20" x14ac:dyDescent="0.25">
      <c r="B593" s="230"/>
      <c r="F593" s="191"/>
      <c r="T593" s="414"/>
    </row>
    <row r="594" spans="2:20" x14ac:dyDescent="0.25">
      <c r="B594" s="230"/>
      <c r="F594" s="191"/>
      <c r="T594" s="414"/>
    </row>
    <row r="595" spans="2:20" x14ac:dyDescent="0.25">
      <c r="B595" s="230"/>
      <c r="F595" s="191"/>
      <c r="T595" s="414"/>
    </row>
    <row r="596" spans="2:20" x14ac:dyDescent="0.25">
      <c r="B596" s="230"/>
      <c r="F596" s="191"/>
      <c r="T596" s="414"/>
    </row>
    <row r="597" spans="2:20" x14ac:dyDescent="0.25">
      <c r="B597" s="230"/>
      <c r="F597" s="191"/>
      <c r="T597" s="414"/>
    </row>
    <row r="598" spans="2:20" x14ac:dyDescent="0.25">
      <c r="B598" s="230"/>
      <c r="F598" s="191"/>
      <c r="T598" s="414"/>
    </row>
    <row r="599" spans="2:20" x14ac:dyDescent="0.25">
      <c r="B599" s="230"/>
      <c r="F599" s="191"/>
      <c r="T599" s="414"/>
    </row>
    <row r="600" spans="2:20" x14ac:dyDescent="0.25">
      <c r="B600" s="230"/>
      <c r="F600" s="191"/>
      <c r="T600" s="414"/>
    </row>
    <row r="601" spans="2:20" x14ac:dyDescent="0.25">
      <c r="B601" s="230"/>
      <c r="F601" s="191"/>
      <c r="T601" s="414"/>
    </row>
    <row r="602" spans="2:20" x14ac:dyDescent="0.25">
      <c r="B602" s="230"/>
      <c r="F602" s="191"/>
      <c r="T602" s="414"/>
    </row>
    <row r="603" spans="2:20" x14ac:dyDescent="0.25">
      <c r="B603" s="230"/>
      <c r="F603" s="191"/>
      <c r="T603" s="414"/>
    </row>
    <row r="604" spans="2:20" x14ac:dyDescent="0.25">
      <c r="B604" s="230"/>
      <c r="F604" s="191"/>
      <c r="T604" s="414"/>
    </row>
    <row r="605" spans="2:20" x14ac:dyDescent="0.25">
      <c r="B605" s="230"/>
      <c r="F605" s="191"/>
    </row>
    <row r="606" spans="2:20" x14ac:dyDescent="0.25">
      <c r="B606" s="230"/>
      <c r="F606" s="191"/>
    </row>
    <row r="607" spans="2:20" x14ac:dyDescent="0.25">
      <c r="B607" s="230"/>
      <c r="F607" s="191"/>
    </row>
    <row r="608" spans="2:20" x14ac:dyDescent="0.25">
      <c r="B608" s="230"/>
      <c r="F608" s="191"/>
    </row>
    <row r="609" spans="2:20" x14ac:dyDescent="0.25">
      <c r="B609" s="230"/>
      <c r="F609" s="191"/>
    </row>
    <row r="610" spans="2:20" x14ac:dyDescent="0.25">
      <c r="B610" s="230"/>
      <c r="F610" s="191"/>
    </row>
    <row r="611" spans="2:20" x14ac:dyDescent="0.25">
      <c r="B611" s="230"/>
      <c r="F611" s="191"/>
    </row>
    <row r="612" spans="2:20" x14ac:dyDescent="0.25">
      <c r="B612" s="230"/>
      <c r="F612" s="191"/>
      <c r="T612" s="414"/>
    </row>
    <row r="613" spans="2:20" x14ac:dyDescent="0.25">
      <c r="B613" s="230"/>
      <c r="F613" s="191"/>
      <c r="T613" s="414"/>
    </row>
    <row r="614" spans="2:20" x14ac:dyDescent="0.25">
      <c r="B614" s="230"/>
      <c r="F614" s="191"/>
      <c r="T614" s="414"/>
    </row>
    <row r="615" spans="2:20" x14ac:dyDescent="0.25">
      <c r="B615" s="230"/>
      <c r="F615" s="191"/>
      <c r="T615" s="414"/>
    </row>
    <row r="616" spans="2:20" x14ac:dyDescent="0.25">
      <c r="B616" s="230"/>
      <c r="F616" s="191"/>
      <c r="T616" s="414"/>
    </row>
    <row r="617" spans="2:20" x14ac:dyDescent="0.25">
      <c r="B617" s="230"/>
      <c r="F617" s="191"/>
      <c r="T617" s="414"/>
    </row>
    <row r="618" spans="2:20" x14ac:dyDescent="0.25">
      <c r="B618" s="230"/>
      <c r="F618" s="191"/>
      <c r="T618" s="414"/>
    </row>
    <row r="619" spans="2:20" x14ac:dyDescent="0.25">
      <c r="B619" s="193"/>
      <c r="F619" s="431"/>
      <c r="T619" s="414"/>
    </row>
    <row r="620" spans="2:20" x14ac:dyDescent="0.25">
      <c r="B620" s="444"/>
      <c r="F620" s="431"/>
      <c r="T620" s="414"/>
    </row>
    <row r="621" spans="2:20" x14ac:dyDescent="0.25">
      <c r="F621" s="191"/>
      <c r="T621" s="414"/>
    </row>
    <row r="622" spans="2:20" x14ac:dyDescent="0.25">
      <c r="F622" s="191"/>
      <c r="T622" s="414"/>
    </row>
    <row r="623" spans="2:20" x14ac:dyDescent="0.25">
      <c r="F623" s="191"/>
      <c r="T623" s="414"/>
    </row>
    <row r="624" spans="2:20" x14ac:dyDescent="0.25">
      <c r="F624" s="191"/>
      <c r="T624" s="414"/>
    </row>
    <row r="625" spans="2:20" x14ac:dyDescent="0.25">
      <c r="F625" s="191"/>
      <c r="T625" s="414"/>
    </row>
    <row r="626" spans="2:20" x14ac:dyDescent="0.25">
      <c r="F626" s="191"/>
    </row>
    <row r="627" spans="2:20" x14ac:dyDescent="0.25">
      <c r="F627" s="191"/>
    </row>
    <row r="628" spans="2:20" x14ac:dyDescent="0.25">
      <c r="F628" s="191"/>
    </row>
    <row r="629" spans="2:20" x14ac:dyDescent="0.25">
      <c r="F629" s="191"/>
    </row>
    <row r="630" spans="2:20" x14ac:dyDescent="0.25">
      <c r="F630" s="191"/>
    </row>
    <row r="631" spans="2:20" x14ac:dyDescent="0.25">
      <c r="F631" s="191"/>
    </row>
    <row r="632" spans="2:20" x14ac:dyDescent="0.25">
      <c r="F632" s="191"/>
    </row>
    <row r="633" spans="2:20" x14ac:dyDescent="0.25">
      <c r="F633" s="191"/>
    </row>
    <row r="634" spans="2:20" x14ac:dyDescent="0.25">
      <c r="F634" s="191"/>
      <c r="T634" s="414"/>
    </row>
    <row r="635" spans="2:20" x14ac:dyDescent="0.25">
      <c r="F635" s="191"/>
      <c r="T635" s="414"/>
    </row>
    <row r="636" spans="2:20" x14ac:dyDescent="0.25">
      <c r="F636" s="191"/>
      <c r="T636" s="414"/>
    </row>
    <row r="637" spans="2:20" x14ac:dyDescent="0.25">
      <c r="B637" s="230"/>
      <c r="C637" s="189"/>
      <c r="F637" s="191"/>
      <c r="T637" s="414"/>
    </row>
    <row r="638" spans="2:20" x14ac:dyDescent="0.25">
      <c r="B638" s="230"/>
      <c r="C638" s="189"/>
      <c r="F638" s="191"/>
      <c r="T638" s="414"/>
    </row>
    <row r="639" spans="2:20" x14ac:dyDescent="0.25">
      <c r="F639" s="191"/>
      <c r="T639" s="414"/>
    </row>
    <row r="640" spans="2:20" x14ac:dyDescent="0.25">
      <c r="B640" s="230"/>
      <c r="C640" s="189"/>
      <c r="F640" s="191"/>
      <c r="T640" s="414"/>
    </row>
    <row r="641" spans="1:20" x14ac:dyDescent="0.25">
      <c r="B641" s="230"/>
      <c r="C641" s="189"/>
      <c r="F641" s="191"/>
      <c r="T641" s="414"/>
    </row>
    <row r="642" spans="1:20" x14ac:dyDescent="0.25">
      <c r="B642" s="230"/>
      <c r="C642" s="189"/>
      <c r="F642" s="191"/>
      <c r="T642" s="414"/>
    </row>
    <row r="643" spans="1:20" x14ac:dyDescent="0.25">
      <c r="B643" s="230"/>
      <c r="C643" s="189"/>
      <c r="F643" s="191"/>
      <c r="T643" s="414"/>
    </row>
    <row r="644" spans="1:20" x14ac:dyDescent="0.25">
      <c r="B644" s="230"/>
      <c r="C644" s="189"/>
      <c r="F644" s="191"/>
      <c r="T644" s="414"/>
    </row>
    <row r="645" spans="1:20" x14ac:dyDescent="0.25">
      <c r="A645" s="188"/>
      <c r="B645" s="230"/>
      <c r="C645" s="189"/>
      <c r="F645" s="191"/>
      <c r="T645" s="414"/>
    </row>
    <row r="646" spans="1:20" x14ac:dyDescent="0.25">
      <c r="A646" s="435"/>
      <c r="B646" s="422"/>
      <c r="C646" s="423"/>
      <c r="F646" s="191"/>
      <c r="T646" s="414"/>
    </row>
    <row r="647" spans="1:20" x14ac:dyDescent="0.25">
      <c r="A647" s="435"/>
      <c r="B647" s="422"/>
      <c r="C647" s="423"/>
      <c r="F647" s="191"/>
      <c r="T647" s="414"/>
    </row>
    <row r="648" spans="1:20" x14ac:dyDescent="0.25">
      <c r="B648" s="444"/>
      <c r="F648" s="431"/>
      <c r="T648" s="414"/>
    </row>
    <row r="649" spans="1:20" x14ac:dyDescent="0.25">
      <c r="F649" s="191"/>
      <c r="T649" s="414"/>
    </row>
    <row r="650" spans="1:20" x14ac:dyDescent="0.25">
      <c r="F650" s="191"/>
      <c r="T650" s="414"/>
    </row>
    <row r="651" spans="1:20" x14ac:dyDescent="0.25">
      <c r="F651" s="191"/>
      <c r="T651" s="414"/>
    </row>
    <row r="652" spans="1:20" x14ac:dyDescent="0.25">
      <c r="F652" s="191"/>
      <c r="T652" s="414"/>
    </row>
    <row r="653" spans="1:20" x14ac:dyDescent="0.25">
      <c r="B653" s="444"/>
      <c r="F653" s="431"/>
      <c r="T653" s="414"/>
    </row>
    <row r="654" spans="1:20" x14ac:dyDescent="0.25">
      <c r="F654" s="191"/>
      <c r="T654" s="414"/>
    </row>
    <row r="655" spans="1:20" x14ac:dyDescent="0.25">
      <c r="F655" s="191"/>
      <c r="T655" s="414"/>
    </row>
    <row r="656" spans="1:20" x14ac:dyDescent="0.25">
      <c r="F656" s="191"/>
      <c r="T656" s="414"/>
    </row>
    <row r="657" spans="1:21" x14ac:dyDescent="0.25">
      <c r="F657" s="191"/>
    </row>
    <row r="658" spans="1:21" x14ac:dyDescent="0.25">
      <c r="F658" s="191"/>
    </row>
    <row r="659" spans="1:21" s="246" customFormat="1" x14ac:dyDescent="0.25">
      <c r="A659" s="256"/>
      <c r="B659" s="196"/>
      <c r="C659" s="502"/>
      <c r="D659" s="199"/>
      <c r="E659" s="199"/>
      <c r="F659" s="191"/>
      <c r="T659" s="244"/>
      <c r="U659" s="244"/>
    </row>
    <row r="660" spans="1:21" x14ac:dyDescent="0.25">
      <c r="F660" s="191"/>
    </row>
    <row r="661" spans="1:21" x14ac:dyDescent="0.25">
      <c r="F661" s="191"/>
    </row>
    <row r="662" spans="1:21" x14ac:dyDescent="0.25">
      <c r="F662" s="191"/>
      <c r="T662" s="414"/>
    </row>
    <row r="663" spans="1:21" x14ac:dyDescent="0.25">
      <c r="F663" s="191"/>
      <c r="T663" s="414"/>
    </row>
    <row r="664" spans="1:21" x14ac:dyDescent="0.25">
      <c r="F664" s="191"/>
      <c r="T664" s="414"/>
    </row>
    <row r="665" spans="1:21" x14ac:dyDescent="0.25">
      <c r="F665" s="191"/>
      <c r="T665" s="414"/>
    </row>
    <row r="666" spans="1:21" x14ac:dyDescent="0.25">
      <c r="F666" s="191"/>
      <c r="T666" s="414"/>
    </row>
    <row r="667" spans="1:21" x14ac:dyDescent="0.25">
      <c r="B667" s="444"/>
      <c r="C667" s="196"/>
      <c r="F667" s="431"/>
      <c r="T667" s="414"/>
    </row>
    <row r="668" spans="1:21" x14ac:dyDescent="0.25">
      <c r="F668" s="191"/>
      <c r="T668" s="414"/>
    </row>
    <row r="669" spans="1:21" x14ac:dyDescent="0.25">
      <c r="F669" s="191"/>
      <c r="T669" s="414"/>
    </row>
    <row r="670" spans="1:21" x14ac:dyDescent="0.25">
      <c r="F670" s="191"/>
      <c r="T670" s="414"/>
    </row>
    <row r="671" spans="1:21" x14ac:dyDescent="0.25">
      <c r="F671" s="191"/>
      <c r="T671" s="414"/>
    </row>
    <row r="672" spans="1:21" x14ac:dyDescent="0.25">
      <c r="F672" s="191"/>
      <c r="T672" s="414"/>
    </row>
    <row r="673" spans="1:20" x14ac:dyDescent="0.25">
      <c r="F673" s="191"/>
      <c r="T673" s="414"/>
    </row>
    <row r="674" spans="1:20" x14ac:dyDescent="0.25">
      <c r="F674" s="191"/>
      <c r="T674" s="414"/>
    </row>
    <row r="675" spans="1:20" x14ac:dyDescent="0.25">
      <c r="F675" s="191"/>
      <c r="T675" s="414"/>
    </row>
    <row r="676" spans="1:20" x14ac:dyDescent="0.25">
      <c r="F676" s="191"/>
      <c r="T676" s="414"/>
    </row>
    <row r="677" spans="1:20" x14ac:dyDescent="0.25">
      <c r="F677" s="191"/>
      <c r="T677" s="414"/>
    </row>
    <row r="678" spans="1:20" x14ac:dyDescent="0.25">
      <c r="B678" s="230"/>
      <c r="F678" s="191"/>
      <c r="T678" s="414"/>
    </row>
    <row r="679" spans="1:20" x14ac:dyDescent="0.25">
      <c r="B679" s="230"/>
      <c r="F679" s="191"/>
      <c r="T679" s="414"/>
    </row>
    <row r="680" spans="1:20" x14ac:dyDescent="0.25">
      <c r="B680" s="230"/>
      <c r="E680" s="401"/>
      <c r="F680" s="191"/>
      <c r="T680" s="414"/>
    </row>
    <row r="681" spans="1:20" x14ac:dyDescent="0.25">
      <c r="B681" s="230"/>
      <c r="E681" s="401"/>
      <c r="F681" s="191"/>
      <c r="T681" s="414"/>
    </row>
    <row r="682" spans="1:20" x14ac:dyDescent="0.25">
      <c r="B682" s="230"/>
      <c r="E682" s="401"/>
      <c r="F682" s="191"/>
      <c r="T682" s="414"/>
    </row>
    <row r="683" spans="1:20" x14ac:dyDescent="0.25">
      <c r="A683" s="437"/>
      <c r="B683" s="193"/>
      <c r="C683" s="196"/>
      <c r="D683" s="190"/>
      <c r="T683" s="414"/>
    </row>
    <row r="684" spans="1:20" x14ac:dyDescent="0.25">
      <c r="A684" s="188"/>
      <c r="B684" s="230"/>
      <c r="C684" s="189"/>
      <c r="F684" s="191"/>
    </row>
    <row r="685" spans="1:20" x14ac:dyDescent="0.25">
      <c r="A685" s="188"/>
      <c r="B685" s="230"/>
      <c r="C685" s="189"/>
      <c r="F685" s="191"/>
    </row>
    <row r="686" spans="1:20" x14ac:dyDescent="0.25">
      <c r="A686" s="188"/>
      <c r="B686" s="230"/>
      <c r="C686" s="189"/>
      <c r="F686" s="191"/>
    </row>
    <row r="687" spans="1:20" x14ac:dyDescent="0.25">
      <c r="A687" s="188"/>
      <c r="B687" s="230"/>
      <c r="C687" s="189"/>
      <c r="F687" s="191"/>
      <c r="T687" s="414"/>
    </row>
    <row r="688" spans="1:20" x14ac:dyDescent="0.25">
      <c r="A688" s="188"/>
      <c r="B688" s="230"/>
      <c r="C688" s="189"/>
      <c r="F688" s="191"/>
      <c r="T688" s="414"/>
    </row>
    <row r="689" spans="1:21" x14ac:dyDescent="0.25">
      <c r="A689" s="188"/>
      <c r="B689" s="230"/>
      <c r="C689" s="189"/>
      <c r="F689" s="191"/>
    </row>
    <row r="690" spans="1:21" x14ac:dyDescent="0.25">
      <c r="A690" s="188"/>
      <c r="B690" s="230"/>
      <c r="C690" s="189"/>
      <c r="F690" s="191"/>
    </row>
    <row r="691" spans="1:21" x14ac:dyDescent="0.25">
      <c r="A691" s="188"/>
      <c r="B691" s="230"/>
      <c r="C691" s="189"/>
      <c r="F691" s="191"/>
      <c r="T691" s="414"/>
    </row>
    <row r="692" spans="1:21" x14ac:dyDescent="0.25">
      <c r="A692" s="188"/>
      <c r="B692" s="230"/>
      <c r="C692" s="189"/>
      <c r="F692" s="191"/>
    </row>
    <row r="693" spans="1:21" x14ac:dyDescent="0.25">
      <c r="A693" s="188"/>
      <c r="B693" s="230"/>
      <c r="C693" s="189"/>
      <c r="F693" s="191"/>
    </row>
    <row r="694" spans="1:21" x14ac:dyDescent="0.25">
      <c r="A694" s="188"/>
      <c r="B694" s="230"/>
      <c r="C694" s="189"/>
      <c r="F694" s="191"/>
    </row>
    <row r="695" spans="1:21" x14ac:dyDescent="0.25">
      <c r="A695" s="188"/>
      <c r="B695" s="230"/>
      <c r="C695" s="189"/>
      <c r="F695" s="191"/>
      <c r="U695" s="246"/>
    </row>
    <row r="696" spans="1:21" x14ac:dyDescent="0.25">
      <c r="B696" s="193"/>
      <c r="F696" s="431"/>
    </row>
    <row r="697" spans="1:21" x14ac:dyDescent="0.25">
      <c r="B697" s="193"/>
      <c r="F697" s="431"/>
    </row>
    <row r="698" spans="1:21" x14ac:dyDescent="0.25">
      <c r="F698" s="191"/>
    </row>
    <row r="699" spans="1:21" x14ac:dyDescent="0.25">
      <c r="F699" s="191"/>
    </row>
    <row r="700" spans="1:21" x14ac:dyDescent="0.25">
      <c r="F700" s="191"/>
      <c r="T700" s="414"/>
    </row>
    <row r="701" spans="1:21" x14ac:dyDescent="0.25">
      <c r="F701" s="191"/>
      <c r="T701" s="414"/>
    </row>
    <row r="702" spans="1:21" x14ac:dyDescent="0.25">
      <c r="B702" s="230"/>
      <c r="F702" s="191"/>
      <c r="T702" s="414"/>
    </row>
    <row r="703" spans="1:21" x14ac:dyDescent="0.25">
      <c r="A703" s="428"/>
      <c r="B703" s="230"/>
      <c r="F703" s="191"/>
    </row>
    <row r="704" spans="1:21" x14ac:dyDescent="0.25">
      <c r="A704" s="428"/>
      <c r="B704" s="230"/>
      <c r="F704" s="191"/>
    </row>
    <row r="705" spans="1:20" x14ac:dyDescent="0.25">
      <c r="A705" s="428"/>
      <c r="B705" s="230"/>
      <c r="F705" s="191"/>
      <c r="T705" s="414"/>
    </row>
    <row r="706" spans="1:20" x14ac:dyDescent="0.25">
      <c r="A706" s="428"/>
      <c r="B706" s="230"/>
      <c r="F706" s="191"/>
      <c r="T706" s="414"/>
    </row>
    <row r="707" spans="1:20" x14ac:dyDescent="0.25">
      <c r="A707" s="428"/>
      <c r="B707" s="230"/>
      <c r="F707" s="191"/>
    </row>
    <row r="708" spans="1:20" x14ac:dyDescent="0.25">
      <c r="A708" s="428"/>
      <c r="B708" s="230"/>
      <c r="F708" s="191"/>
    </row>
    <row r="709" spans="1:20" x14ac:dyDescent="0.25">
      <c r="A709" s="428"/>
      <c r="B709" s="230"/>
      <c r="F709" s="191"/>
    </row>
    <row r="710" spans="1:20" x14ac:dyDescent="0.25">
      <c r="F710" s="191"/>
    </row>
    <row r="711" spans="1:20" x14ac:dyDescent="0.25">
      <c r="F711" s="191"/>
    </row>
    <row r="712" spans="1:20" x14ac:dyDescent="0.25">
      <c r="F712" s="191"/>
    </row>
    <row r="713" spans="1:20" x14ac:dyDescent="0.25">
      <c r="F713" s="191"/>
    </row>
    <row r="714" spans="1:20" x14ac:dyDescent="0.25">
      <c r="F714" s="191"/>
      <c r="T714" s="414"/>
    </row>
    <row r="715" spans="1:20" x14ac:dyDescent="0.25">
      <c r="F715" s="191"/>
      <c r="T715" s="414"/>
    </row>
    <row r="716" spans="1:20" x14ac:dyDescent="0.25">
      <c r="F716" s="191"/>
      <c r="T716" s="414"/>
    </row>
    <row r="717" spans="1:20" x14ac:dyDescent="0.25">
      <c r="F717" s="191"/>
      <c r="T717" s="414"/>
    </row>
    <row r="718" spans="1:20" x14ac:dyDescent="0.25">
      <c r="F718" s="191"/>
      <c r="T718" s="414"/>
    </row>
    <row r="719" spans="1:20" x14ac:dyDescent="0.25">
      <c r="F719" s="191"/>
      <c r="T719" s="414"/>
    </row>
    <row r="720" spans="1:20" x14ac:dyDescent="0.25">
      <c r="F720" s="191"/>
      <c r="T720" s="414"/>
    </row>
    <row r="721" spans="2:20" x14ac:dyDescent="0.25">
      <c r="F721" s="191"/>
      <c r="T721" s="414"/>
    </row>
    <row r="722" spans="2:20" x14ac:dyDescent="0.25">
      <c r="F722" s="191"/>
      <c r="T722" s="414"/>
    </row>
    <row r="723" spans="2:20" x14ac:dyDescent="0.25">
      <c r="F723" s="191"/>
      <c r="T723" s="414"/>
    </row>
    <row r="724" spans="2:20" x14ac:dyDescent="0.25">
      <c r="B724" s="230"/>
      <c r="F724" s="191"/>
      <c r="T724" s="414"/>
    </row>
    <row r="725" spans="2:20" x14ac:dyDescent="0.25">
      <c r="F725" s="191"/>
      <c r="T725" s="414"/>
    </row>
    <row r="726" spans="2:20" x14ac:dyDescent="0.25">
      <c r="B726" s="203"/>
      <c r="F726" s="431"/>
      <c r="T726" s="414"/>
    </row>
    <row r="727" spans="2:20" x14ac:dyDescent="0.25">
      <c r="F727" s="191"/>
      <c r="T727" s="414"/>
    </row>
    <row r="728" spans="2:20" x14ac:dyDescent="0.25">
      <c r="F728" s="191"/>
      <c r="T728" s="414"/>
    </row>
    <row r="729" spans="2:20" x14ac:dyDescent="0.25">
      <c r="F729" s="191"/>
      <c r="T729" s="414"/>
    </row>
    <row r="730" spans="2:20" x14ac:dyDescent="0.25">
      <c r="F730" s="191"/>
      <c r="T730" s="414"/>
    </row>
    <row r="731" spans="2:20" x14ac:dyDescent="0.25">
      <c r="F731" s="191"/>
      <c r="T731" s="414"/>
    </row>
    <row r="732" spans="2:20" x14ac:dyDescent="0.25">
      <c r="F732" s="191"/>
      <c r="T732" s="414"/>
    </row>
    <row r="733" spans="2:20" x14ac:dyDescent="0.25">
      <c r="F733" s="191"/>
      <c r="T733" s="414"/>
    </row>
    <row r="734" spans="2:20" x14ac:dyDescent="0.25">
      <c r="F734" s="191"/>
      <c r="T734" s="414"/>
    </row>
    <row r="735" spans="2:20" x14ac:dyDescent="0.25">
      <c r="F735" s="191"/>
      <c r="T735" s="414"/>
    </row>
    <row r="736" spans="2:20" x14ac:dyDescent="0.25">
      <c r="F736" s="191"/>
      <c r="T736" s="414"/>
    </row>
    <row r="737" spans="1:20" x14ac:dyDescent="0.25">
      <c r="F737" s="191"/>
      <c r="T737" s="414"/>
    </row>
    <row r="738" spans="1:20" x14ac:dyDescent="0.25">
      <c r="F738" s="191"/>
      <c r="T738" s="414"/>
    </row>
    <row r="739" spans="1:20" x14ac:dyDescent="0.25">
      <c r="F739" s="191"/>
      <c r="T739" s="414"/>
    </row>
    <row r="740" spans="1:20" x14ac:dyDescent="0.25">
      <c r="F740" s="191"/>
      <c r="T740" s="414"/>
    </row>
    <row r="741" spans="1:20" x14ac:dyDescent="0.25">
      <c r="F741" s="191"/>
      <c r="T741" s="414"/>
    </row>
    <row r="742" spans="1:20" x14ac:dyDescent="0.25">
      <c r="F742" s="191"/>
      <c r="T742" s="414"/>
    </row>
    <row r="743" spans="1:20" x14ac:dyDescent="0.25">
      <c r="F743" s="191"/>
      <c r="T743" s="414"/>
    </row>
    <row r="744" spans="1:20" x14ac:dyDescent="0.25">
      <c r="F744" s="191"/>
      <c r="T744" s="414"/>
    </row>
    <row r="745" spans="1:20" x14ac:dyDescent="0.25">
      <c r="B745" s="230"/>
      <c r="F745" s="191"/>
      <c r="T745" s="414"/>
    </row>
    <row r="746" spans="1:20" x14ac:dyDescent="0.25">
      <c r="A746" s="437"/>
      <c r="B746" s="193"/>
      <c r="C746" s="189"/>
      <c r="F746" s="191"/>
      <c r="T746" s="414"/>
    </row>
    <row r="747" spans="1:20" x14ac:dyDescent="0.25">
      <c r="A747" s="188"/>
      <c r="B747" s="230"/>
      <c r="C747" s="189"/>
      <c r="F747" s="191"/>
      <c r="T747" s="414"/>
    </row>
    <row r="748" spans="1:20" x14ac:dyDescent="0.25">
      <c r="A748" s="188"/>
      <c r="B748" s="230"/>
      <c r="C748" s="189"/>
      <c r="F748" s="191"/>
      <c r="T748" s="414"/>
    </row>
    <row r="749" spans="1:20" x14ac:dyDescent="0.25">
      <c r="A749" s="188"/>
      <c r="B749" s="230"/>
      <c r="C749" s="189"/>
      <c r="F749" s="191"/>
      <c r="T749" s="414"/>
    </row>
    <row r="750" spans="1:20" x14ac:dyDescent="0.25">
      <c r="A750" s="188"/>
      <c r="B750" s="230"/>
      <c r="C750" s="189"/>
      <c r="F750" s="191"/>
      <c r="T750" s="414"/>
    </row>
    <row r="751" spans="1:20" x14ac:dyDescent="0.25">
      <c r="A751" s="188"/>
      <c r="B751" s="230"/>
      <c r="C751" s="189"/>
      <c r="F751" s="191"/>
      <c r="T751" s="414"/>
    </row>
    <row r="752" spans="1:20" x14ac:dyDescent="0.25">
      <c r="A752" s="188"/>
      <c r="B752" s="230"/>
      <c r="C752" s="189"/>
      <c r="F752" s="191"/>
      <c r="T752" s="414"/>
    </row>
    <row r="753" spans="1:20" x14ac:dyDescent="0.25">
      <c r="A753" s="188"/>
      <c r="B753" s="230"/>
      <c r="C753" s="189"/>
      <c r="F753" s="191"/>
    </row>
    <row r="754" spans="1:20" x14ac:dyDescent="0.25">
      <c r="A754" s="188"/>
      <c r="B754" s="230"/>
      <c r="C754" s="189"/>
      <c r="F754" s="191"/>
    </row>
    <row r="755" spans="1:20" x14ac:dyDescent="0.25">
      <c r="A755" s="188"/>
      <c r="B755" s="230"/>
      <c r="C755" s="189"/>
      <c r="F755" s="191"/>
    </row>
    <row r="756" spans="1:20" x14ac:dyDescent="0.25">
      <c r="A756" s="188"/>
      <c r="B756" s="230"/>
      <c r="C756" s="189"/>
      <c r="F756" s="191"/>
      <c r="T756" s="414"/>
    </row>
    <row r="757" spans="1:20" x14ac:dyDescent="0.25">
      <c r="A757" s="188"/>
      <c r="B757" s="230"/>
      <c r="C757" s="189"/>
      <c r="F757" s="191"/>
      <c r="T757" s="414"/>
    </row>
    <row r="758" spans="1:20" x14ac:dyDescent="0.25">
      <c r="A758" s="188"/>
      <c r="B758" s="230"/>
      <c r="C758" s="189"/>
      <c r="F758" s="191"/>
    </row>
    <row r="759" spans="1:20" x14ac:dyDescent="0.25">
      <c r="A759" s="188"/>
      <c r="B759" s="230"/>
      <c r="C759" s="189"/>
      <c r="F759" s="191"/>
    </row>
    <row r="760" spans="1:20" x14ac:dyDescent="0.25">
      <c r="A760" s="188"/>
      <c r="B760" s="230"/>
      <c r="C760" s="189"/>
      <c r="F760" s="191"/>
    </row>
    <row r="761" spans="1:20" x14ac:dyDescent="0.25">
      <c r="A761" s="188"/>
      <c r="B761" s="230"/>
      <c r="C761" s="189"/>
      <c r="F761" s="191"/>
    </row>
    <row r="762" spans="1:20" x14ac:dyDescent="0.25">
      <c r="A762" s="188"/>
      <c r="B762" s="230"/>
      <c r="C762" s="189"/>
      <c r="F762" s="191"/>
    </row>
    <row r="763" spans="1:20" x14ac:dyDescent="0.25">
      <c r="A763" s="188"/>
      <c r="B763" s="230"/>
      <c r="C763" s="189"/>
      <c r="F763" s="191"/>
    </row>
    <row r="764" spans="1:20" x14ac:dyDescent="0.25">
      <c r="A764" s="188"/>
      <c r="B764" s="230"/>
      <c r="C764" s="189"/>
      <c r="F764" s="191"/>
    </row>
    <row r="765" spans="1:20" x14ac:dyDescent="0.25">
      <c r="A765" s="188"/>
      <c r="B765" s="230"/>
      <c r="C765" s="189"/>
      <c r="F765" s="191"/>
    </row>
    <row r="766" spans="1:20" x14ac:dyDescent="0.25">
      <c r="A766" s="188"/>
      <c r="B766" s="230"/>
      <c r="C766" s="189"/>
      <c r="F766" s="191"/>
    </row>
    <row r="767" spans="1:20" x14ac:dyDescent="0.25">
      <c r="A767" s="188"/>
      <c r="B767" s="230"/>
      <c r="C767" s="189"/>
      <c r="F767" s="191"/>
    </row>
    <row r="768" spans="1:20" x14ac:dyDescent="0.25">
      <c r="A768" s="188"/>
      <c r="B768" s="230"/>
      <c r="C768" s="189"/>
      <c r="F768" s="191"/>
    </row>
    <row r="769" spans="1:20" x14ac:dyDescent="0.25">
      <c r="A769" s="188"/>
      <c r="B769" s="230"/>
      <c r="C769" s="189"/>
      <c r="F769" s="191"/>
    </row>
    <row r="770" spans="1:20" x14ac:dyDescent="0.25">
      <c r="A770" s="188"/>
      <c r="B770" s="230"/>
      <c r="C770" s="189"/>
      <c r="F770" s="191"/>
    </row>
    <row r="771" spans="1:20" x14ac:dyDescent="0.25">
      <c r="A771" s="188"/>
      <c r="B771" s="230"/>
      <c r="C771" s="189"/>
      <c r="F771" s="191"/>
    </row>
    <row r="772" spans="1:20" x14ac:dyDescent="0.25">
      <c r="A772" s="188"/>
      <c r="B772" s="193"/>
      <c r="C772" s="189"/>
      <c r="F772" s="191"/>
    </row>
    <row r="773" spans="1:20" x14ac:dyDescent="0.25">
      <c r="A773" s="188"/>
      <c r="B773" s="193"/>
      <c r="C773" s="189"/>
      <c r="F773" s="191"/>
    </row>
    <row r="774" spans="1:20" x14ac:dyDescent="0.25">
      <c r="B774" s="193"/>
      <c r="C774" s="444"/>
    </row>
    <row r="775" spans="1:20" x14ac:dyDescent="0.25">
      <c r="A775" s="188"/>
      <c r="B775" s="230"/>
      <c r="C775" s="189"/>
      <c r="F775" s="191"/>
    </row>
    <row r="776" spans="1:20" x14ac:dyDescent="0.25">
      <c r="A776" s="188"/>
      <c r="B776" s="230"/>
      <c r="C776" s="189"/>
      <c r="F776" s="191"/>
    </row>
    <row r="777" spans="1:20" x14ac:dyDescent="0.25">
      <c r="A777" s="188"/>
      <c r="B777" s="230"/>
      <c r="C777" s="189"/>
      <c r="F777" s="191"/>
      <c r="T777" s="246"/>
    </row>
    <row r="778" spans="1:20" x14ac:dyDescent="0.25">
      <c r="A778" s="188"/>
      <c r="B778" s="230"/>
      <c r="C778" s="189"/>
      <c r="F778" s="191"/>
    </row>
    <row r="779" spans="1:20" x14ac:dyDescent="0.25">
      <c r="A779" s="188"/>
      <c r="B779" s="230"/>
      <c r="C779" s="189"/>
      <c r="F779" s="191"/>
    </row>
    <row r="780" spans="1:20" x14ac:dyDescent="0.25">
      <c r="A780" s="188"/>
      <c r="B780" s="230"/>
      <c r="C780" s="189"/>
      <c r="F780" s="191"/>
      <c r="T780" s="414"/>
    </row>
    <row r="781" spans="1:20" x14ac:dyDescent="0.25">
      <c r="A781" s="188"/>
      <c r="B781" s="230"/>
      <c r="C781" s="189"/>
      <c r="F781" s="191"/>
      <c r="T781" s="414"/>
    </row>
    <row r="782" spans="1:20" x14ac:dyDescent="0.25">
      <c r="A782" s="188"/>
      <c r="B782" s="230"/>
      <c r="C782" s="189"/>
      <c r="F782" s="191"/>
      <c r="T782" s="414"/>
    </row>
    <row r="783" spans="1:20" x14ac:dyDescent="0.25">
      <c r="A783" s="188"/>
      <c r="B783" s="230"/>
      <c r="C783" s="189"/>
      <c r="F783" s="191"/>
      <c r="T783" s="414"/>
    </row>
    <row r="784" spans="1:20" x14ac:dyDescent="0.25">
      <c r="B784" s="230"/>
      <c r="F784" s="191"/>
      <c r="T784" s="414"/>
    </row>
    <row r="785" spans="1:20" x14ac:dyDescent="0.25">
      <c r="B785" s="230"/>
      <c r="F785" s="191"/>
      <c r="T785" s="414"/>
    </row>
    <row r="786" spans="1:20" x14ac:dyDescent="0.25">
      <c r="B786" s="230"/>
      <c r="F786" s="191"/>
      <c r="T786" s="414"/>
    </row>
    <row r="787" spans="1:20" x14ac:dyDescent="0.25">
      <c r="B787" s="230"/>
      <c r="F787" s="191"/>
      <c r="T787" s="414"/>
    </row>
    <row r="788" spans="1:20" x14ac:dyDescent="0.25">
      <c r="B788" s="230"/>
      <c r="F788" s="191"/>
      <c r="T788" s="414"/>
    </row>
    <row r="789" spans="1:20" x14ac:dyDescent="0.25">
      <c r="A789" s="421"/>
      <c r="B789" s="193"/>
      <c r="C789" s="196"/>
      <c r="F789" s="431"/>
      <c r="T789" s="414"/>
    </row>
    <row r="790" spans="1:20" ht="13.5" x14ac:dyDescent="0.25">
      <c r="B790" s="445"/>
      <c r="F790" s="431"/>
      <c r="T790" s="414"/>
    </row>
    <row r="791" spans="1:20" x14ac:dyDescent="0.25">
      <c r="F791" s="191"/>
      <c r="T791" s="414"/>
    </row>
    <row r="792" spans="1:20" x14ac:dyDescent="0.25">
      <c r="F792" s="191"/>
      <c r="T792" s="414"/>
    </row>
    <row r="793" spans="1:20" x14ac:dyDescent="0.25">
      <c r="F793" s="191"/>
      <c r="T793" s="414"/>
    </row>
    <row r="794" spans="1:20" x14ac:dyDescent="0.25">
      <c r="F794" s="191"/>
      <c r="T794" s="414"/>
    </row>
    <row r="795" spans="1:20" x14ac:dyDescent="0.25">
      <c r="F795" s="191"/>
      <c r="T795" s="414"/>
    </row>
    <row r="796" spans="1:20" x14ac:dyDescent="0.25">
      <c r="F796" s="191"/>
      <c r="T796" s="414"/>
    </row>
    <row r="797" spans="1:20" x14ac:dyDescent="0.25">
      <c r="F797" s="191"/>
      <c r="T797" s="414"/>
    </row>
    <row r="798" spans="1:20" x14ac:dyDescent="0.25">
      <c r="F798" s="191"/>
      <c r="T798" s="414"/>
    </row>
    <row r="799" spans="1:20" x14ac:dyDescent="0.25">
      <c r="F799" s="191"/>
      <c r="T799" s="414"/>
    </row>
    <row r="800" spans="1:20" x14ac:dyDescent="0.25">
      <c r="F800" s="191"/>
      <c r="T800" s="414"/>
    </row>
    <row r="801" spans="2:20" x14ac:dyDescent="0.25">
      <c r="F801" s="431"/>
      <c r="T801" s="414"/>
    </row>
    <row r="802" spans="2:20" ht="13.5" x14ac:dyDescent="0.25">
      <c r="B802" s="445"/>
      <c r="F802" s="431"/>
      <c r="T802" s="414"/>
    </row>
    <row r="803" spans="2:20" x14ac:dyDescent="0.25">
      <c r="F803" s="191"/>
      <c r="T803" s="414"/>
    </row>
    <row r="804" spans="2:20" x14ac:dyDescent="0.25">
      <c r="F804" s="191"/>
      <c r="T804" s="414"/>
    </row>
    <row r="805" spans="2:20" x14ac:dyDescent="0.25">
      <c r="F805" s="191"/>
      <c r="T805" s="414"/>
    </row>
    <row r="806" spans="2:20" x14ac:dyDescent="0.25">
      <c r="F806" s="191"/>
      <c r="T806" s="414"/>
    </row>
    <row r="807" spans="2:20" x14ac:dyDescent="0.25">
      <c r="F807" s="191"/>
      <c r="T807" s="414"/>
    </row>
    <row r="808" spans="2:20" x14ac:dyDescent="0.25">
      <c r="F808" s="431"/>
      <c r="T808" s="414"/>
    </row>
    <row r="809" spans="2:20" ht="13.5" x14ac:dyDescent="0.25">
      <c r="B809" s="445"/>
      <c r="F809" s="431"/>
      <c r="T809" s="414"/>
    </row>
    <row r="810" spans="2:20" x14ac:dyDescent="0.25">
      <c r="F810" s="191"/>
      <c r="T810" s="414"/>
    </row>
    <row r="811" spans="2:20" x14ac:dyDescent="0.25">
      <c r="F811" s="191"/>
      <c r="T811" s="414"/>
    </row>
    <row r="812" spans="2:20" x14ac:dyDescent="0.25">
      <c r="F812" s="191"/>
      <c r="T812" s="414"/>
    </row>
    <row r="813" spans="2:20" x14ac:dyDescent="0.25">
      <c r="F813" s="191"/>
      <c r="T813" s="414"/>
    </row>
    <row r="814" spans="2:20" x14ac:dyDescent="0.25">
      <c r="F814" s="191"/>
      <c r="T814" s="414"/>
    </row>
    <row r="815" spans="2:20" x14ac:dyDescent="0.25">
      <c r="F815" s="431"/>
      <c r="T815" s="414"/>
    </row>
    <row r="816" spans="2:20" ht="13.5" x14ac:dyDescent="0.25">
      <c r="B816" s="445"/>
      <c r="F816" s="431"/>
      <c r="T816" s="414"/>
    </row>
    <row r="817" spans="2:20" x14ac:dyDescent="0.25">
      <c r="F817" s="191"/>
      <c r="T817" s="414"/>
    </row>
    <row r="818" spans="2:20" x14ac:dyDescent="0.25">
      <c r="F818" s="191"/>
      <c r="T818" s="414"/>
    </row>
    <row r="819" spans="2:20" x14ac:dyDescent="0.25">
      <c r="F819" s="431"/>
      <c r="T819" s="414"/>
    </row>
    <row r="820" spans="2:20" ht="13.5" x14ac:dyDescent="0.25">
      <c r="B820" s="445"/>
      <c r="F820" s="431"/>
      <c r="T820" s="414"/>
    </row>
    <row r="821" spans="2:20" x14ac:dyDescent="0.25">
      <c r="F821" s="191"/>
      <c r="T821" s="414"/>
    </row>
    <row r="822" spans="2:20" x14ac:dyDescent="0.25">
      <c r="F822" s="191"/>
      <c r="T822" s="414"/>
    </row>
    <row r="823" spans="2:20" x14ac:dyDescent="0.25">
      <c r="F823" s="431"/>
      <c r="T823" s="414"/>
    </row>
    <row r="824" spans="2:20" ht="13.5" x14ac:dyDescent="0.25">
      <c r="B824" s="445"/>
      <c r="F824" s="431"/>
      <c r="T824" s="414"/>
    </row>
    <row r="825" spans="2:20" x14ac:dyDescent="0.25">
      <c r="F825" s="191"/>
      <c r="T825" s="414"/>
    </row>
    <row r="826" spans="2:20" x14ac:dyDescent="0.25">
      <c r="F826" s="191"/>
      <c r="T826" s="414"/>
    </row>
    <row r="827" spans="2:20" x14ac:dyDescent="0.25">
      <c r="F827" s="431"/>
      <c r="T827" s="414"/>
    </row>
    <row r="828" spans="2:20" ht="13.5" x14ac:dyDescent="0.25">
      <c r="B828" s="445"/>
      <c r="F828" s="431"/>
      <c r="T828" s="414"/>
    </row>
    <row r="829" spans="2:20" x14ac:dyDescent="0.25">
      <c r="F829" s="191"/>
      <c r="T829" s="414"/>
    </row>
    <row r="830" spans="2:20" x14ac:dyDescent="0.25">
      <c r="F830" s="191"/>
      <c r="T830" s="414"/>
    </row>
    <row r="831" spans="2:20" x14ac:dyDescent="0.25">
      <c r="F831" s="191"/>
      <c r="T831" s="414"/>
    </row>
    <row r="832" spans="2:20" x14ac:dyDescent="0.25">
      <c r="F832" s="431"/>
      <c r="T832" s="414"/>
    </row>
    <row r="833" spans="1:20" ht="13.5" x14ac:dyDescent="0.25">
      <c r="B833" s="445"/>
      <c r="F833" s="431"/>
      <c r="T833" s="414"/>
    </row>
    <row r="834" spans="1:20" x14ac:dyDescent="0.25">
      <c r="F834" s="191"/>
      <c r="T834" s="414"/>
    </row>
    <row r="835" spans="1:20" x14ac:dyDescent="0.25">
      <c r="F835" s="191"/>
      <c r="T835" s="414"/>
    </row>
    <row r="836" spans="1:20" x14ac:dyDescent="0.25">
      <c r="F836" s="431"/>
      <c r="T836" s="414"/>
    </row>
    <row r="837" spans="1:20" ht="13.5" x14ac:dyDescent="0.25">
      <c r="B837" s="445"/>
      <c r="F837" s="431"/>
      <c r="T837" s="414"/>
    </row>
    <row r="838" spans="1:20" x14ac:dyDescent="0.25">
      <c r="F838" s="191"/>
      <c r="T838" s="414"/>
    </row>
    <row r="839" spans="1:20" x14ac:dyDescent="0.25">
      <c r="F839" s="191"/>
      <c r="T839" s="414"/>
    </row>
    <row r="840" spans="1:20" x14ac:dyDescent="0.25">
      <c r="F840" s="431"/>
      <c r="T840" s="414"/>
    </row>
    <row r="841" spans="1:20" ht="13.5" x14ac:dyDescent="0.25">
      <c r="B841" s="445"/>
      <c r="F841" s="431"/>
      <c r="T841" s="414"/>
    </row>
    <row r="842" spans="1:20" x14ac:dyDescent="0.25">
      <c r="F842" s="191"/>
      <c r="T842" s="414"/>
    </row>
    <row r="843" spans="1:20" x14ac:dyDescent="0.25">
      <c r="F843" s="191"/>
      <c r="T843" s="414"/>
    </row>
    <row r="844" spans="1:20" x14ac:dyDescent="0.25">
      <c r="D844" s="286"/>
      <c r="E844" s="401"/>
      <c r="F844" s="431"/>
      <c r="T844" s="414"/>
    </row>
    <row r="845" spans="1:20" x14ac:dyDescent="0.25">
      <c r="A845" s="421"/>
      <c r="B845" s="203"/>
      <c r="C845" s="196"/>
      <c r="D845" s="201"/>
      <c r="E845" s="201"/>
      <c r="F845" s="196"/>
      <c r="T845" s="414"/>
    </row>
    <row r="846" spans="1:20" x14ac:dyDescent="0.25">
      <c r="A846" s="421"/>
      <c r="B846" s="433"/>
      <c r="C846" s="192"/>
      <c r="D846" s="446"/>
      <c r="E846" s="402"/>
      <c r="F846" s="192"/>
      <c r="T846" s="414"/>
    </row>
    <row r="847" spans="1:20" x14ac:dyDescent="0.25">
      <c r="A847" s="421"/>
      <c r="B847" s="509"/>
      <c r="C847" s="192"/>
      <c r="D847" s="446"/>
      <c r="E847" s="402"/>
      <c r="F847" s="446"/>
      <c r="T847" s="414"/>
    </row>
    <row r="848" spans="1:20" x14ac:dyDescent="0.25">
      <c r="B848" s="231"/>
      <c r="F848" s="420"/>
      <c r="T848" s="414"/>
    </row>
    <row r="849" spans="1:20" x14ac:dyDescent="0.25">
      <c r="B849" s="231"/>
      <c r="F849" s="420"/>
      <c r="T849" s="414"/>
    </row>
    <row r="850" spans="1:20" x14ac:dyDescent="0.25">
      <c r="B850" s="231"/>
      <c r="F850" s="420"/>
    </row>
    <row r="851" spans="1:20" x14ac:dyDescent="0.25">
      <c r="B851" s="230"/>
      <c r="F851" s="420"/>
      <c r="T851" s="414"/>
    </row>
    <row r="852" spans="1:20" x14ac:dyDescent="0.25">
      <c r="A852" s="421"/>
      <c r="B852" s="193"/>
      <c r="F852" s="420"/>
      <c r="T852" s="414"/>
    </row>
    <row r="853" spans="1:20" x14ac:dyDescent="0.25">
      <c r="B853" s="231"/>
      <c r="F853" s="420"/>
      <c r="T853" s="414"/>
    </row>
    <row r="854" spans="1:20" x14ac:dyDescent="0.25">
      <c r="B854" s="231"/>
      <c r="F854" s="420"/>
      <c r="T854" s="414"/>
    </row>
    <row r="855" spans="1:20" x14ac:dyDescent="0.25">
      <c r="B855" s="231"/>
      <c r="F855" s="420"/>
      <c r="T855" s="414"/>
    </row>
    <row r="856" spans="1:20" x14ac:dyDescent="0.25">
      <c r="A856" s="421"/>
      <c r="B856" s="193"/>
      <c r="F856" s="420"/>
      <c r="T856" s="414"/>
    </row>
    <row r="857" spans="1:20" x14ac:dyDescent="0.25">
      <c r="B857" s="231"/>
      <c r="F857" s="420"/>
      <c r="T857" s="414"/>
    </row>
    <row r="858" spans="1:20" x14ac:dyDescent="0.25">
      <c r="B858" s="231"/>
      <c r="F858" s="420"/>
      <c r="T858" s="414"/>
    </row>
    <row r="859" spans="1:20" x14ac:dyDescent="0.25">
      <c r="B859" s="231"/>
      <c r="F859" s="420"/>
      <c r="T859" s="414"/>
    </row>
    <row r="860" spans="1:20" x14ac:dyDescent="0.25">
      <c r="B860" s="230"/>
      <c r="F860" s="420"/>
      <c r="T860" s="414"/>
    </row>
    <row r="861" spans="1:20" x14ac:dyDescent="0.25">
      <c r="A861" s="421"/>
      <c r="B861" s="230"/>
      <c r="C861" s="230"/>
      <c r="F861" s="230"/>
      <c r="T861" s="414"/>
    </row>
    <row r="862" spans="1:20" x14ac:dyDescent="0.25">
      <c r="B862" s="230"/>
      <c r="F862" s="420"/>
      <c r="T862" s="414"/>
    </row>
    <row r="863" spans="1:20" x14ac:dyDescent="0.25">
      <c r="B863" s="230"/>
      <c r="F863" s="420"/>
      <c r="T863" s="414"/>
    </row>
    <row r="864" spans="1:20" x14ac:dyDescent="0.25">
      <c r="B864" s="230"/>
      <c r="F864" s="420"/>
      <c r="T864" s="414"/>
    </row>
    <row r="865" spans="1:20" x14ac:dyDescent="0.25">
      <c r="A865" s="421"/>
      <c r="B865" s="230"/>
      <c r="C865" s="230"/>
      <c r="F865" s="230"/>
      <c r="T865" s="414"/>
    </row>
    <row r="866" spans="1:20" x14ac:dyDescent="0.25">
      <c r="B866" s="230"/>
      <c r="F866" s="420"/>
      <c r="T866" s="414"/>
    </row>
    <row r="867" spans="1:20" x14ac:dyDescent="0.25">
      <c r="B867" s="230"/>
      <c r="F867" s="420"/>
      <c r="T867" s="414"/>
    </row>
    <row r="868" spans="1:20" x14ac:dyDescent="0.25">
      <c r="A868" s="421"/>
      <c r="B868" s="230"/>
      <c r="C868" s="230"/>
      <c r="F868" s="230"/>
      <c r="T868" s="414"/>
    </row>
    <row r="869" spans="1:20" x14ac:dyDescent="0.25">
      <c r="B869" s="230"/>
      <c r="F869" s="420"/>
      <c r="T869" s="414"/>
    </row>
    <row r="870" spans="1:20" x14ac:dyDescent="0.25">
      <c r="B870" s="230"/>
      <c r="F870" s="420"/>
      <c r="T870" s="414"/>
    </row>
    <row r="871" spans="1:20" x14ac:dyDescent="0.25">
      <c r="B871" s="230"/>
      <c r="F871" s="420"/>
      <c r="T871" s="414"/>
    </row>
    <row r="872" spans="1:20" x14ac:dyDescent="0.25">
      <c r="B872" s="230"/>
      <c r="F872" s="420"/>
      <c r="T872" s="414"/>
    </row>
    <row r="873" spans="1:20" x14ac:dyDescent="0.25">
      <c r="A873" s="421"/>
      <c r="B873" s="193"/>
      <c r="F873" s="420"/>
      <c r="T873" s="414"/>
    </row>
    <row r="874" spans="1:20" x14ac:dyDescent="0.25">
      <c r="B874" s="231"/>
      <c r="F874" s="420"/>
      <c r="T874" s="414"/>
    </row>
    <row r="875" spans="1:20" x14ac:dyDescent="0.25">
      <c r="B875" s="231"/>
      <c r="F875" s="420"/>
      <c r="T875" s="414"/>
    </row>
    <row r="876" spans="1:20" x14ac:dyDescent="0.25">
      <c r="B876" s="231"/>
      <c r="F876" s="420"/>
      <c r="T876" s="414"/>
    </row>
    <row r="877" spans="1:20" x14ac:dyDescent="0.25">
      <c r="A877" s="421"/>
      <c r="B877" s="509"/>
      <c r="F877" s="420"/>
      <c r="T877" s="414"/>
    </row>
    <row r="878" spans="1:20" x14ac:dyDescent="0.25">
      <c r="B878" s="231"/>
      <c r="F878" s="420"/>
      <c r="T878" s="414"/>
    </row>
    <row r="879" spans="1:20" x14ac:dyDescent="0.25">
      <c r="B879" s="231"/>
      <c r="F879" s="420"/>
      <c r="T879" s="414"/>
    </row>
    <row r="880" spans="1:20" x14ac:dyDescent="0.25">
      <c r="B880" s="230"/>
      <c r="F880" s="420"/>
      <c r="T880" s="414"/>
    </row>
    <row r="881" spans="2:20" x14ac:dyDescent="0.25">
      <c r="B881" s="230"/>
      <c r="F881" s="420"/>
      <c r="T881" s="414"/>
    </row>
    <row r="882" spans="2:20" x14ac:dyDescent="0.25">
      <c r="B882" s="230"/>
      <c r="F882" s="420"/>
      <c r="T882" s="414"/>
    </row>
    <row r="883" spans="2:20" x14ac:dyDescent="0.25">
      <c r="B883" s="230"/>
      <c r="F883" s="420"/>
      <c r="T883" s="414"/>
    </row>
    <row r="884" spans="2:20" x14ac:dyDescent="0.25">
      <c r="B884" s="230"/>
      <c r="F884" s="420"/>
      <c r="T884" s="414"/>
    </row>
    <row r="885" spans="2:20" x14ac:dyDescent="0.25">
      <c r="B885" s="230"/>
      <c r="F885" s="420"/>
      <c r="T885" s="414"/>
    </row>
    <row r="886" spans="2:20" x14ac:dyDescent="0.25">
      <c r="B886" s="230"/>
      <c r="F886" s="420"/>
      <c r="T886" s="414"/>
    </row>
    <row r="887" spans="2:20" x14ac:dyDescent="0.25">
      <c r="B887" s="230"/>
      <c r="F887" s="420"/>
      <c r="T887" s="414"/>
    </row>
    <row r="888" spans="2:20" x14ac:dyDescent="0.25">
      <c r="B888" s="230"/>
      <c r="F888" s="420"/>
      <c r="T888" s="414"/>
    </row>
    <row r="889" spans="2:20" x14ac:dyDescent="0.25">
      <c r="B889" s="193"/>
      <c r="F889" s="420"/>
      <c r="T889" s="414"/>
    </row>
    <row r="890" spans="2:20" x14ac:dyDescent="0.25">
      <c r="B890" s="230"/>
      <c r="F890" s="420"/>
      <c r="T890" s="414"/>
    </row>
    <row r="891" spans="2:20" x14ac:dyDescent="0.25">
      <c r="B891" s="230"/>
      <c r="F891" s="420"/>
      <c r="T891" s="414"/>
    </row>
    <row r="892" spans="2:20" x14ac:dyDescent="0.25">
      <c r="B892" s="230"/>
      <c r="F892" s="420"/>
      <c r="T892" s="414"/>
    </row>
    <row r="893" spans="2:20" x14ac:dyDescent="0.25">
      <c r="B893" s="193"/>
      <c r="F893" s="420"/>
      <c r="T893" s="414"/>
    </row>
    <row r="894" spans="2:20" x14ac:dyDescent="0.25">
      <c r="B894" s="230"/>
      <c r="F894" s="420"/>
      <c r="T894" s="414"/>
    </row>
    <row r="895" spans="2:20" x14ac:dyDescent="0.25">
      <c r="B895" s="230"/>
      <c r="F895" s="420"/>
      <c r="T895" s="414"/>
    </row>
    <row r="896" spans="2:20" x14ac:dyDescent="0.25">
      <c r="B896" s="230"/>
      <c r="F896" s="420"/>
      <c r="T896" s="414"/>
    </row>
    <row r="897" spans="1:20" x14ac:dyDescent="0.25">
      <c r="B897" s="230"/>
      <c r="F897" s="420"/>
      <c r="T897" s="414"/>
    </row>
    <row r="898" spans="1:20" x14ac:dyDescent="0.25">
      <c r="B898" s="230"/>
      <c r="F898" s="420"/>
      <c r="T898" s="414"/>
    </row>
    <row r="899" spans="1:20" x14ac:dyDescent="0.25">
      <c r="B899" s="230"/>
      <c r="F899" s="420"/>
      <c r="T899" s="414"/>
    </row>
    <row r="900" spans="1:20" x14ac:dyDescent="0.25">
      <c r="B900" s="230"/>
      <c r="F900" s="420"/>
      <c r="T900" s="414"/>
    </row>
    <row r="901" spans="1:20" x14ac:dyDescent="0.25">
      <c r="B901" s="230"/>
      <c r="F901" s="420"/>
      <c r="T901" s="414"/>
    </row>
    <row r="902" spans="1:20" x14ac:dyDescent="0.25">
      <c r="A902" s="188"/>
      <c r="B902" s="230"/>
      <c r="C902" s="189"/>
      <c r="D902" s="190"/>
      <c r="F902" s="191"/>
      <c r="T902" s="414"/>
    </row>
    <row r="903" spans="1:20" x14ac:dyDescent="0.25">
      <c r="A903" s="188"/>
      <c r="B903" s="230"/>
      <c r="C903" s="189"/>
      <c r="D903" s="190"/>
      <c r="F903" s="191"/>
      <c r="T903" s="414"/>
    </row>
    <row r="904" spans="1:20" x14ac:dyDescent="0.25">
      <c r="B904" s="193"/>
      <c r="F904" s="420"/>
      <c r="T904" s="414"/>
    </row>
    <row r="905" spans="1:20" x14ac:dyDescent="0.25">
      <c r="B905" s="230"/>
      <c r="F905" s="420"/>
      <c r="T905" s="414"/>
    </row>
    <row r="906" spans="1:20" x14ac:dyDescent="0.25">
      <c r="B906" s="230"/>
      <c r="F906" s="420"/>
      <c r="T906" s="414"/>
    </row>
    <row r="907" spans="1:20" x14ac:dyDescent="0.25">
      <c r="B907" s="230"/>
      <c r="F907" s="420"/>
      <c r="T907" s="414"/>
    </row>
    <row r="908" spans="1:20" x14ac:dyDescent="0.25">
      <c r="B908" s="230"/>
      <c r="F908" s="420"/>
      <c r="T908" s="414"/>
    </row>
    <row r="909" spans="1:20" x14ac:dyDescent="0.25">
      <c r="B909" s="193"/>
      <c r="F909" s="420"/>
      <c r="T909" s="414"/>
    </row>
    <row r="910" spans="1:20" x14ac:dyDescent="0.25">
      <c r="B910" s="230"/>
      <c r="F910" s="420"/>
      <c r="T910" s="414"/>
    </row>
    <row r="911" spans="1:20" x14ac:dyDescent="0.25">
      <c r="B911" s="230"/>
      <c r="F911" s="420"/>
      <c r="T911" s="414"/>
    </row>
    <row r="912" spans="1:20" x14ac:dyDescent="0.25">
      <c r="B912" s="230"/>
      <c r="F912" s="420"/>
      <c r="T912" s="414"/>
    </row>
    <row r="913" spans="1:20" x14ac:dyDescent="0.25">
      <c r="B913" s="230"/>
      <c r="F913" s="420"/>
      <c r="T913" s="414"/>
    </row>
    <row r="914" spans="1:20" x14ac:dyDescent="0.25">
      <c r="B914" s="230"/>
      <c r="F914" s="420"/>
      <c r="T914" s="414"/>
    </row>
    <row r="915" spans="1:20" x14ac:dyDescent="0.25">
      <c r="B915" s="230"/>
      <c r="F915" s="420"/>
      <c r="T915" s="414"/>
    </row>
    <row r="916" spans="1:20" x14ac:dyDescent="0.25">
      <c r="A916" s="421"/>
      <c r="B916" s="203"/>
      <c r="C916" s="196"/>
      <c r="F916" s="196"/>
      <c r="T916" s="414"/>
    </row>
    <row r="917" spans="1:20" x14ac:dyDescent="0.25">
      <c r="B917" s="230"/>
      <c r="F917" s="420"/>
      <c r="T917" s="414"/>
    </row>
    <row r="918" spans="1:20" x14ac:dyDescent="0.25">
      <c r="B918" s="230"/>
      <c r="D918" s="190"/>
      <c r="F918" s="420"/>
      <c r="T918" s="414"/>
    </row>
    <row r="919" spans="1:20" x14ac:dyDescent="0.25">
      <c r="B919" s="230"/>
      <c r="F919" s="420"/>
      <c r="T919" s="414"/>
    </row>
    <row r="920" spans="1:20" x14ac:dyDescent="0.25">
      <c r="B920" s="230"/>
      <c r="D920" s="190"/>
      <c r="F920" s="420"/>
      <c r="T920" s="414"/>
    </row>
    <row r="921" spans="1:20" x14ac:dyDescent="0.25">
      <c r="B921" s="230"/>
      <c r="F921" s="191"/>
      <c r="T921" s="414"/>
    </row>
    <row r="922" spans="1:20" x14ac:dyDescent="0.25">
      <c r="B922" s="230"/>
      <c r="F922" s="191"/>
      <c r="T922" s="414"/>
    </row>
    <row r="923" spans="1:20" x14ac:dyDescent="0.25">
      <c r="B923" s="230"/>
      <c r="F923" s="191"/>
      <c r="T923" s="414"/>
    </row>
    <row r="924" spans="1:20" x14ac:dyDescent="0.25">
      <c r="B924" s="230"/>
      <c r="F924" s="191"/>
      <c r="T924" s="414"/>
    </row>
    <row r="925" spans="1:20" x14ac:dyDescent="0.25">
      <c r="B925" s="230"/>
      <c r="F925" s="191"/>
      <c r="T925" s="414"/>
    </row>
    <row r="926" spans="1:20" x14ac:dyDescent="0.25">
      <c r="B926" s="230"/>
      <c r="F926" s="191"/>
      <c r="T926" s="414"/>
    </row>
    <row r="927" spans="1:20" x14ac:dyDescent="0.25">
      <c r="B927" s="230"/>
      <c r="F927" s="191"/>
      <c r="T927" s="414"/>
    </row>
    <row r="928" spans="1:20" x14ac:dyDescent="0.25">
      <c r="B928" s="230"/>
      <c r="F928" s="191"/>
      <c r="T928" s="414"/>
    </row>
    <row r="929" spans="1:20" x14ac:dyDescent="0.25">
      <c r="B929" s="230"/>
      <c r="F929" s="191"/>
      <c r="T929" s="414"/>
    </row>
    <row r="930" spans="1:20" x14ac:dyDescent="0.25">
      <c r="B930" s="230"/>
      <c r="F930" s="191"/>
      <c r="T930" s="414"/>
    </row>
    <row r="931" spans="1:20" x14ac:dyDescent="0.25">
      <c r="B931" s="230"/>
      <c r="F931" s="191"/>
      <c r="T931" s="414"/>
    </row>
    <row r="932" spans="1:20" x14ac:dyDescent="0.25">
      <c r="B932" s="230"/>
      <c r="F932" s="191"/>
      <c r="T932" s="414"/>
    </row>
    <row r="933" spans="1:20" x14ac:dyDescent="0.25">
      <c r="B933" s="230"/>
      <c r="F933" s="191"/>
      <c r="T933" s="414"/>
    </row>
    <row r="934" spans="1:20" x14ac:dyDescent="0.25">
      <c r="A934" s="188"/>
      <c r="B934" s="230"/>
      <c r="C934" s="189"/>
      <c r="F934" s="191"/>
      <c r="T934" s="414"/>
    </row>
    <row r="935" spans="1:20" x14ac:dyDescent="0.25">
      <c r="B935" s="230"/>
      <c r="F935" s="191"/>
      <c r="T935" s="414"/>
    </row>
    <row r="936" spans="1:20" x14ac:dyDescent="0.25">
      <c r="B936" s="230"/>
      <c r="F936" s="191"/>
      <c r="T936" s="414"/>
    </row>
    <row r="937" spans="1:20" x14ac:dyDescent="0.25">
      <c r="B937" s="230"/>
      <c r="F937" s="191"/>
      <c r="T937" s="414"/>
    </row>
    <row r="938" spans="1:20" x14ac:dyDescent="0.25">
      <c r="B938" s="230"/>
      <c r="F938" s="191"/>
      <c r="T938" s="414"/>
    </row>
    <row r="939" spans="1:20" x14ac:dyDescent="0.25">
      <c r="B939" s="231"/>
      <c r="F939" s="191"/>
      <c r="T939" s="414"/>
    </row>
    <row r="940" spans="1:20" x14ac:dyDescent="0.25">
      <c r="B940" s="230"/>
      <c r="F940" s="191"/>
      <c r="T940" s="414"/>
    </row>
    <row r="941" spans="1:20" x14ac:dyDescent="0.25">
      <c r="B941" s="230"/>
      <c r="C941" s="188"/>
      <c r="F941" s="420"/>
      <c r="T941" s="414"/>
    </row>
    <row r="942" spans="1:20" x14ac:dyDescent="0.25">
      <c r="B942" s="231"/>
      <c r="C942" s="256"/>
      <c r="F942" s="420"/>
      <c r="T942" s="414"/>
    </row>
    <row r="943" spans="1:20" x14ac:dyDescent="0.25">
      <c r="B943" s="231"/>
      <c r="C943" s="256"/>
      <c r="F943" s="420"/>
      <c r="T943" s="414"/>
    </row>
    <row r="944" spans="1:20" x14ac:dyDescent="0.25">
      <c r="B944" s="231"/>
      <c r="C944" s="188"/>
      <c r="F944" s="420"/>
      <c r="T944" s="414"/>
    </row>
    <row r="945" spans="1:20" x14ac:dyDescent="0.25">
      <c r="B945" s="231"/>
      <c r="C945" s="188"/>
      <c r="F945" s="420"/>
      <c r="T945" s="414"/>
    </row>
    <row r="946" spans="1:20" x14ac:dyDescent="0.25">
      <c r="B946" s="231"/>
      <c r="C946" s="188"/>
      <c r="F946" s="420"/>
      <c r="T946" s="414"/>
    </row>
    <row r="947" spans="1:20" x14ac:dyDescent="0.25">
      <c r="A947" s="421"/>
      <c r="B947" s="433"/>
      <c r="C947" s="433"/>
      <c r="D947" s="446"/>
      <c r="E947" s="446"/>
      <c r="F947" s="433"/>
      <c r="T947" s="414"/>
    </row>
    <row r="948" spans="1:20" x14ac:dyDescent="0.25">
      <c r="A948" s="421"/>
      <c r="B948" s="433"/>
      <c r="C948" s="192"/>
      <c r="D948" s="446"/>
      <c r="E948" s="402"/>
      <c r="F948" s="430"/>
      <c r="T948" s="414"/>
    </row>
    <row r="949" spans="1:20" x14ac:dyDescent="0.25">
      <c r="A949" s="421"/>
      <c r="B949" s="230"/>
      <c r="C949" s="189"/>
      <c r="F949" s="256"/>
      <c r="T949" s="414"/>
    </row>
    <row r="950" spans="1:20" x14ac:dyDescent="0.25">
      <c r="A950" s="421"/>
      <c r="B950" s="230"/>
      <c r="C950" s="189"/>
      <c r="F950" s="256"/>
      <c r="T950" s="414"/>
    </row>
    <row r="951" spans="1:20" x14ac:dyDescent="0.25">
      <c r="B951" s="230"/>
      <c r="F951" s="420"/>
      <c r="T951" s="414"/>
    </row>
    <row r="952" spans="1:20" x14ac:dyDescent="0.25">
      <c r="B952" s="230"/>
      <c r="F952" s="420"/>
      <c r="T952" s="414"/>
    </row>
    <row r="953" spans="1:20" x14ac:dyDescent="0.25">
      <c r="B953" s="230"/>
      <c r="F953" s="420"/>
      <c r="T953" s="414"/>
    </row>
    <row r="954" spans="1:20" x14ac:dyDescent="0.25">
      <c r="B954" s="230"/>
      <c r="F954" s="420"/>
      <c r="T954" s="414"/>
    </row>
    <row r="955" spans="1:20" x14ac:dyDescent="0.25">
      <c r="B955" s="230"/>
      <c r="F955" s="420"/>
      <c r="T955" s="414"/>
    </row>
    <row r="956" spans="1:20" x14ac:dyDescent="0.25">
      <c r="B956" s="230"/>
      <c r="F956" s="420"/>
      <c r="T956" s="414"/>
    </row>
    <row r="957" spans="1:20" x14ac:dyDescent="0.25">
      <c r="B957" s="230"/>
      <c r="F957" s="420"/>
      <c r="T957" s="414"/>
    </row>
    <row r="958" spans="1:20" x14ac:dyDescent="0.25">
      <c r="B958" s="230"/>
      <c r="F958" s="420"/>
      <c r="T958" s="414"/>
    </row>
    <row r="959" spans="1:20" x14ac:dyDescent="0.25">
      <c r="B959" s="230"/>
      <c r="F959" s="420"/>
      <c r="T959" s="414"/>
    </row>
    <row r="960" spans="1:20" x14ac:dyDescent="0.25">
      <c r="B960" s="230"/>
      <c r="F960" s="420"/>
      <c r="T960" s="414"/>
    </row>
    <row r="961" spans="1:20" x14ac:dyDescent="0.25">
      <c r="B961" s="230"/>
      <c r="F961" s="420"/>
      <c r="T961" s="414"/>
    </row>
    <row r="962" spans="1:20" x14ac:dyDescent="0.25">
      <c r="B962" s="230"/>
      <c r="F962" s="420"/>
      <c r="T962" s="414"/>
    </row>
    <row r="963" spans="1:20" x14ac:dyDescent="0.25">
      <c r="B963" s="230"/>
      <c r="F963" s="420"/>
      <c r="T963" s="414"/>
    </row>
    <row r="964" spans="1:20" x14ac:dyDescent="0.25">
      <c r="B964" s="230"/>
      <c r="F964" s="420"/>
      <c r="T964" s="414"/>
    </row>
    <row r="965" spans="1:20" x14ac:dyDescent="0.25">
      <c r="B965" s="230"/>
      <c r="F965" s="420"/>
      <c r="T965" s="414"/>
    </row>
    <row r="966" spans="1:20" x14ac:dyDescent="0.25">
      <c r="B966" s="230"/>
      <c r="F966" s="420"/>
      <c r="T966" s="414"/>
    </row>
    <row r="967" spans="1:20" x14ac:dyDescent="0.25">
      <c r="A967" s="421"/>
      <c r="B967" s="509"/>
      <c r="F967" s="265"/>
      <c r="T967" s="414"/>
    </row>
    <row r="968" spans="1:20" x14ac:dyDescent="0.25">
      <c r="B968" s="231"/>
      <c r="F968" s="265"/>
      <c r="T968" s="414"/>
    </row>
    <row r="969" spans="1:20" x14ac:dyDescent="0.25">
      <c r="B969" s="231"/>
      <c r="F969" s="265"/>
      <c r="T969" s="414"/>
    </row>
    <row r="970" spans="1:20" x14ac:dyDescent="0.25">
      <c r="B970" s="231"/>
      <c r="F970" s="265"/>
      <c r="T970" s="414"/>
    </row>
    <row r="971" spans="1:20" x14ac:dyDescent="0.25">
      <c r="B971" s="231"/>
      <c r="F971" s="265"/>
      <c r="T971" s="414"/>
    </row>
    <row r="972" spans="1:20" x14ac:dyDescent="0.25">
      <c r="B972" s="231"/>
      <c r="F972" s="265"/>
      <c r="T972" s="414"/>
    </row>
    <row r="973" spans="1:20" x14ac:dyDescent="0.25">
      <c r="B973" s="231"/>
      <c r="F973" s="265"/>
      <c r="T973" s="414"/>
    </row>
    <row r="974" spans="1:20" x14ac:dyDescent="0.25">
      <c r="A974" s="421"/>
      <c r="B974" s="433"/>
      <c r="C974" s="433"/>
      <c r="D974" s="446"/>
      <c r="E974" s="446"/>
      <c r="F974" s="433"/>
      <c r="T974" s="414"/>
    </row>
    <row r="975" spans="1:20" x14ac:dyDescent="0.25">
      <c r="A975" s="421"/>
      <c r="B975" s="433"/>
      <c r="C975" s="192"/>
      <c r="D975" s="446"/>
      <c r="E975" s="402"/>
      <c r="F975" s="430"/>
      <c r="T975" s="414"/>
    </row>
    <row r="976" spans="1:20" x14ac:dyDescent="0.25">
      <c r="A976" s="421"/>
      <c r="B976" s="203"/>
      <c r="D976" s="286"/>
      <c r="E976" s="286"/>
      <c r="F976" s="265"/>
      <c r="T976" s="414"/>
    </row>
    <row r="977" spans="1:20" x14ac:dyDescent="0.25">
      <c r="B977" s="230"/>
      <c r="F977" s="265"/>
      <c r="T977" s="414"/>
    </row>
    <row r="978" spans="1:20" x14ac:dyDescent="0.25">
      <c r="B978" s="230"/>
      <c r="F978" s="265"/>
      <c r="T978" s="414"/>
    </row>
    <row r="979" spans="1:20" x14ac:dyDescent="0.25">
      <c r="B979" s="230"/>
      <c r="F979" s="265"/>
      <c r="T979" s="414"/>
    </row>
    <row r="980" spans="1:20" x14ac:dyDescent="0.25">
      <c r="B980" s="230"/>
      <c r="F980" s="265"/>
      <c r="T980" s="414"/>
    </row>
    <row r="981" spans="1:20" x14ac:dyDescent="0.25">
      <c r="B981" s="230"/>
      <c r="F981" s="265"/>
      <c r="T981" s="414"/>
    </row>
    <row r="982" spans="1:20" x14ac:dyDescent="0.25">
      <c r="B982" s="230"/>
      <c r="F982" s="265"/>
      <c r="T982" s="414"/>
    </row>
    <row r="983" spans="1:20" x14ac:dyDescent="0.25">
      <c r="A983" s="421"/>
      <c r="B983" s="193"/>
      <c r="F983" s="265"/>
      <c r="T983" s="414"/>
    </row>
    <row r="984" spans="1:20" x14ac:dyDescent="0.25">
      <c r="B984" s="230"/>
      <c r="F984" s="265"/>
    </row>
    <row r="985" spans="1:20" x14ac:dyDescent="0.25">
      <c r="B985" s="230"/>
      <c r="F985" s="265"/>
      <c r="T985" s="414"/>
    </row>
    <row r="986" spans="1:20" x14ac:dyDescent="0.25">
      <c r="B986" s="230"/>
      <c r="F986" s="265"/>
      <c r="T986" s="414"/>
    </row>
    <row r="987" spans="1:20" x14ac:dyDescent="0.25">
      <c r="B987" s="230"/>
      <c r="F987" s="265"/>
      <c r="T987" s="414"/>
    </row>
    <row r="988" spans="1:20" x14ac:dyDescent="0.25">
      <c r="B988" s="230"/>
      <c r="F988" s="265"/>
      <c r="T988" s="414"/>
    </row>
    <row r="989" spans="1:20" x14ac:dyDescent="0.25">
      <c r="B989" s="230"/>
      <c r="F989" s="265"/>
      <c r="T989" s="414"/>
    </row>
    <row r="990" spans="1:20" x14ac:dyDescent="0.25">
      <c r="B990" s="230"/>
      <c r="F990" s="265"/>
      <c r="T990" s="414"/>
    </row>
    <row r="991" spans="1:20" x14ac:dyDescent="0.25">
      <c r="B991" s="230"/>
      <c r="F991" s="265"/>
      <c r="T991" s="414"/>
    </row>
    <row r="992" spans="1:20" x14ac:dyDescent="0.25">
      <c r="B992" s="230"/>
      <c r="F992" s="265"/>
      <c r="T992" s="414"/>
    </row>
    <row r="993" spans="1:20" x14ac:dyDescent="0.25">
      <c r="B993" s="230"/>
      <c r="F993" s="265"/>
      <c r="T993" s="414"/>
    </row>
    <row r="994" spans="1:20" x14ac:dyDescent="0.25">
      <c r="B994" s="230"/>
      <c r="F994" s="265"/>
      <c r="T994" s="414"/>
    </row>
    <row r="995" spans="1:20" x14ac:dyDescent="0.25">
      <c r="B995" s="230"/>
      <c r="F995" s="265"/>
      <c r="T995" s="414"/>
    </row>
    <row r="996" spans="1:20" x14ac:dyDescent="0.25">
      <c r="B996" s="230"/>
      <c r="F996" s="265"/>
      <c r="T996" s="414"/>
    </row>
    <row r="997" spans="1:20" x14ac:dyDescent="0.25">
      <c r="B997" s="230"/>
      <c r="F997" s="265"/>
      <c r="T997" s="414"/>
    </row>
    <row r="998" spans="1:20" x14ac:dyDescent="0.25">
      <c r="A998" s="421"/>
      <c r="B998" s="193"/>
      <c r="F998" s="306"/>
      <c r="T998" s="414"/>
    </row>
    <row r="999" spans="1:20" x14ac:dyDescent="0.25">
      <c r="B999" s="230"/>
      <c r="F999" s="265"/>
      <c r="T999" s="414"/>
    </row>
    <row r="1000" spans="1:20" x14ac:dyDescent="0.25">
      <c r="B1000" s="230"/>
      <c r="F1000" s="265"/>
      <c r="T1000" s="414"/>
    </row>
    <row r="1001" spans="1:20" x14ac:dyDescent="0.25">
      <c r="B1001" s="230"/>
      <c r="F1001" s="265"/>
      <c r="T1001" s="414"/>
    </row>
    <row r="1002" spans="1:20" x14ac:dyDescent="0.25">
      <c r="A1002" s="421"/>
      <c r="B1002" s="193"/>
      <c r="F1002" s="265"/>
      <c r="T1002" s="414"/>
    </row>
    <row r="1003" spans="1:20" x14ac:dyDescent="0.25">
      <c r="B1003" s="230"/>
      <c r="F1003" s="265"/>
      <c r="T1003" s="414"/>
    </row>
    <row r="1004" spans="1:20" x14ac:dyDescent="0.25">
      <c r="B1004" s="230"/>
      <c r="F1004" s="265"/>
      <c r="T1004" s="414"/>
    </row>
    <row r="1005" spans="1:20" x14ac:dyDescent="0.25">
      <c r="B1005" s="230"/>
      <c r="F1005" s="265"/>
      <c r="T1005" s="414"/>
    </row>
    <row r="1006" spans="1:20" x14ac:dyDescent="0.25">
      <c r="B1006" s="230"/>
      <c r="F1006" s="265"/>
      <c r="T1006" s="414"/>
    </row>
    <row r="1007" spans="1:20" x14ac:dyDescent="0.25">
      <c r="B1007" s="193"/>
      <c r="T1007" s="414"/>
    </row>
    <row r="1008" spans="1:20" x14ac:dyDescent="0.25">
      <c r="B1008" s="230"/>
      <c r="F1008" s="420"/>
      <c r="T1008" s="414"/>
    </row>
    <row r="1009" spans="2:20" x14ac:dyDescent="0.25">
      <c r="B1009" s="230"/>
      <c r="F1009" s="420"/>
      <c r="T1009" s="414"/>
    </row>
    <row r="1010" spans="2:20" x14ac:dyDescent="0.25">
      <c r="B1010" s="230"/>
      <c r="F1010" s="420"/>
      <c r="T1010" s="414"/>
    </row>
    <row r="1011" spans="2:20" x14ac:dyDescent="0.25">
      <c r="B1011" s="230"/>
      <c r="F1011" s="420"/>
      <c r="T1011" s="414"/>
    </row>
    <row r="1012" spans="2:20" x14ac:dyDescent="0.25">
      <c r="B1012" s="230"/>
      <c r="F1012" s="420"/>
      <c r="T1012" s="414"/>
    </row>
    <row r="1013" spans="2:20" x14ac:dyDescent="0.25">
      <c r="B1013" s="230"/>
      <c r="F1013" s="420"/>
      <c r="T1013" s="414"/>
    </row>
    <row r="1014" spans="2:20" x14ac:dyDescent="0.25">
      <c r="B1014" s="230"/>
      <c r="F1014" s="420"/>
      <c r="T1014" s="414"/>
    </row>
    <row r="1015" spans="2:20" x14ac:dyDescent="0.25">
      <c r="B1015" s="230"/>
      <c r="F1015" s="420"/>
      <c r="T1015" s="414"/>
    </row>
    <row r="1016" spans="2:20" x14ac:dyDescent="0.25">
      <c r="B1016" s="230"/>
      <c r="F1016" s="420"/>
      <c r="T1016" s="414"/>
    </row>
    <row r="1017" spans="2:20" x14ac:dyDescent="0.25">
      <c r="B1017" s="230"/>
      <c r="F1017" s="420"/>
      <c r="T1017" s="414"/>
    </row>
    <row r="1018" spans="2:20" x14ac:dyDescent="0.25">
      <c r="B1018" s="230"/>
      <c r="F1018" s="420"/>
      <c r="T1018" s="414"/>
    </row>
    <row r="1019" spans="2:20" x14ac:dyDescent="0.25">
      <c r="B1019" s="230"/>
      <c r="F1019" s="420"/>
      <c r="T1019" s="414"/>
    </row>
    <row r="1020" spans="2:20" x14ac:dyDescent="0.25">
      <c r="B1020" s="230"/>
      <c r="F1020" s="420"/>
      <c r="T1020" s="414"/>
    </row>
    <row r="1021" spans="2:20" x14ac:dyDescent="0.25">
      <c r="B1021" s="230"/>
      <c r="F1021" s="420"/>
      <c r="T1021" s="414"/>
    </row>
    <row r="1022" spans="2:20" x14ac:dyDescent="0.25">
      <c r="B1022" s="230"/>
      <c r="F1022" s="420"/>
      <c r="T1022" s="414"/>
    </row>
    <row r="1023" spans="2:20" x14ac:dyDescent="0.25">
      <c r="B1023" s="230"/>
      <c r="F1023" s="420"/>
      <c r="T1023" s="414"/>
    </row>
    <row r="1024" spans="2:20" x14ac:dyDescent="0.25">
      <c r="B1024" s="230"/>
      <c r="F1024" s="420"/>
      <c r="T1024" s="414"/>
    </row>
    <row r="1025" spans="1:20" x14ac:dyDescent="0.25">
      <c r="B1025" s="230"/>
      <c r="F1025" s="420"/>
      <c r="T1025" s="414"/>
    </row>
    <row r="1026" spans="1:20" x14ac:dyDescent="0.25">
      <c r="F1026" s="196"/>
      <c r="T1026" s="414"/>
    </row>
    <row r="1027" spans="1:20" x14ac:dyDescent="0.25">
      <c r="F1027" s="420"/>
      <c r="T1027" s="414"/>
    </row>
    <row r="1028" spans="1:20" x14ac:dyDescent="0.25">
      <c r="F1028" s="420"/>
      <c r="T1028" s="414"/>
    </row>
    <row r="1029" spans="1:20" x14ac:dyDescent="0.25">
      <c r="A1029" s="421"/>
      <c r="B1029" s="193"/>
      <c r="F1029" s="265"/>
      <c r="T1029" s="414"/>
    </row>
    <row r="1030" spans="1:20" x14ac:dyDescent="0.25">
      <c r="A1030" s="188"/>
      <c r="B1030" s="230"/>
      <c r="C1030" s="189"/>
      <c r="F1030" s="265"/>
      <c r="T1030" s="414"/>
    </row>
    <row r="1031" spans="1:20" x14ac:dyDescent="0.25">
      <c r="B1031" s="453"/>
      <c r="C1031" s="188"/>
      <c r="F1031" s="420"/>
      <c r="T1031" s="414"/>
    </row>
    <row r="1032" spans="1:20" x14ac:dyDescent="0.25">
      <c r="B1032" s="230"/>
      <c r="F1032" s="265"/>
      <c r="T1032" s="414"/>
    </row>
    <row r="1033" spans="1:20" x14ac:dyDescent="0.25">
      <c r="B1033" s="230"/>
      <c r="F1033" s="265"/>
      <c r="T1033" s="414"/>
    </row>
    <row r="1034" spans="1:20" x14ac:dyDescent="0.25">
      <c r="B1034" s="230"/>
      <c r="F1034" s="265"/>
      <c r="T1034" s="414"/>
    </row>
    <row r="1035" spans="1:20" x14ac:dyDescent="0.25">
      <c r="B1035" s="230"/>
      <c r="F1035" s="265"/>
      <c r="T1035" s="414"/>
    </row>
    <row r="1036" spans="1:20" x14ac:dyDescent="0.25">
      <c r="A1036" s="417"/>
      <c r="B1036" s="230"/>
      <c r="F1036" s="265"/>
      <c r="T1036" s="414"/>
    </row>
    <row r="1037" spans="1:20" x14ac:dyDescent="0.25">
      <c r="B1037" s="230"/>
      <c r="F1037" s="265"/>
      <c r="T1037" s="414"/>
    </row>
    <row r="1038" spans="1:20" x14ac:dyDescent="0.25">
      <c r="B1038" s="230"/>
      <c r="D1038" s="190"/>
      <c r="E1038" s="401"/>
      <c r="F1038" s="265"/>
      <c r="T1038" s="414"/>
    </row>
    <row r="1039" spans="1:20" x14ac:dyDescent="0.25">
      <c r="B1039" s="230"/>
      <c r="D1039" s="286"/>
      <c r="E1039" s="201"/>
      <c r="F1039" s="196"/>
      <c r="T1039" s="414"/>
    </row>
    <row r="1040" spans="1:20" x14ac:dyDescent="0.25">
      <c r="C1040" s="196"/>
      <c r="D1040" s="201"/>
      <c r="E1040" s="201"/>
      <c r="F1040" s="196"/>
      <c r="T1040" s="414"/>
    </row>
    <row r="1041" spans="1:20" x14ac:dyDescent="0.25">
      <c r="C1041" s="433"/>
      <c r="T1041" s="414"/>
    </row>
    <row r="1042" spans="1:20" x14ac:dyDescent="0.25">
      <c r="C1042" s="433"/>
      <c r="D1042" s="201"/>
      <c r="E1042" s="201"/>
      <c r="F1042" s="196"/>
    </row>
    <row r="1043" spans="1:20" x14ac:dyDescent="0.25">
      <c r="C1043" s="433"/>
      <c r="D1043" s="201"/>
      <c r="E1043" s="201"/>
      <c r="F1043" s="196"/>
      <c r="T1043" s="414"/>
    </row>
    <row r="1044" spans="1:20" x14ac:dyDescent="0.25">
      <c r="C1044" s="433"/>
      <c r="D1044" s="201"/>
      <c r="E1044" s="201"/>
      <c r="F1044" s="196"/>
      <c r="T1044" s="414"/>
    </row>
    <row r="1045" spans="1:20" x14ac:dyDescent="0.25">
      <c r="T1045" s="414"/>
    </row>
    <row r="1046" spans="1:20" x14ac:dyDescent="0.25">
      <c r="A1046" s="438"/>
      <c r="C1046" s="196"/>
      <c r="D1046" s="201"/>
      <c r="E1046" s="201"/>
      <c r="F1046" s="196"/>
      <c r="T1046" s="414"/>
    </row>
    <row r="1047" spans="1:20" x14ac:dyDescent="0.25">
      <c r="A1047" s="437"/>
      <c r="B1047" s="193"/>
      <c r="C1047" s="196"/>
      <c r="D1047" s="201"/>
      <c r="E1047" s="201"/>
      <c r="F1047" s="196"/>
      <c r="T1047" s="414"/>
    </row>
    <row r="1048" spans="1:20" x14ac:dyDescent="0.25">
      <c r="A1048" s="437"/>
      <c r="B1048" s="502"/>
      <c r="T1048" s="414"/>
    </row>
    <row r="1049" spans="1:20" x14ac:dyDescent="0.25">
      <c r="A1049" s="421"/>
      <c r="B1049" s="433"/>
      <c r="C1049" s="192"/>
      <c r="D1049" s="446"/>
      <c r="E1049" s="402"/>
      <c r="F1049" s="430"/>
      <c r="T1049" s="414"/>
    </row>
    <row r="1050" spans="1:20" x14ac:dyDescent="0.25">
      <c r="A1050" s="421"/>
      <c r="B1050" s="193"/>
      <c r="E1050" s="286"/>
      <c r="F1050" s="420"/>
      <c r="T1050" s="414"/>
    </row>
    <row r="1051" spans="1:20" x14ac:dyDescent="0.25">
      <c r="B1051" s="230"/>
      <c r="F1051" s="265"/>
      <c r="T1051" s="414"/>
    </row>
    <row r="1052" spans="1:20" x14ac:dyDescent="0.25">
      <c r="A1052" s="421"/>
      <c r="B1052" s="193"/>
      <c r="F1052" s="265"/>
      <c r="T1052" s="414"/>
    </row>
    <row r="1053" spans="1:20" x14ac:dyDescent="0.25">
      <c r="B1053" s="230"/>
      <c r="F1053" s="265"/>
      <c r="T1053" s="414"/>
    </row>
    <row r="1054" spans="1:20" x14ac:dyDescent="0.25">
      <c r="B1054" s="230"/>
      <c r="F1054" s="265"/>
      <c r="T1054" s="414"/>
    </row>
    <row r="1055" spans="1:20" x14ac:dyDescent="0.25">
      <c r="B1055" s="230"/>
      <c r="F1055" s="265"/>
      <c r="T1055" s="414"/>
    </row>
    <row r="1056" spans="1:20" x14ac:dyDescent="0.25">
      <c r="B1056" s="230"/>
      <c r="F1056" s="265"/>
      <c r="T1056" s="414"/>
    </row>
    <row r="1057" spans="1:20" x14ac:dyDescent="0.25">
      <c r="B1057" s="193"/>
      <c r="F1057" s="265"/>
      <c r="T1057" s="414"/>
    </row>
    <row r="1058" spans="1:20" x14ac:dyDescent="0.25">
      <c r="B1058" s="230"/>
      <c r="F1058" s="265"/>
      <c r="T1058" s="414"/>
    </row>
    <row r="1059" spans="1:20" x14ac:dyDescent="0.25">
      <c r="B1059" s="230"/>
      <c r="F1059" s="265"/>
      <c r="T1059" s="414"/>
    </row>
    <row r="1060" spans="1:20" x14ac:dyDescent="0.25">
      <c r="B1060" s="230"/>
      <c r="F1060" s="265"/>
      <c r="T1060" s="414"/>
    </row>
    <row r="1061" spans="1:20" x14ac:dyDescent="0.25">
      <c r="B1061" s="230"/>
      <c r="F1061" s="265"/>
      <c r="T1061" s="414"/>
    </row>
    <row r="1062" spans="1:20" x14ac:dyDescent="0.25">
      <c r="B1062" s="230"/>
      <c r="F1062" s="265"/>
      <c r="T1062" s="414"/>
    </row>
    <row r="1063" spans="1:20" x14ac:dyDescent="0.25">
      <c r="B1063" s="230"/>
      <c r="F1063" s="265"/>
      <c r="T1063" s="414"/>
    </row>
    <row r="1064" spans="1:20" x14ac:dyDescent="0.25">
      <c r="A1064" s="421"/>
      <c r="B1064" s="193"/>
      <c r="F1064" s="265"/>
      <c r="T1064" s="414"/>
    </row>
    <row r="1065" spans="1:20" x14ac:dyDescent="0.25">
      <c r="F1065" s="265"/>
      <c r="T1065" s="414"/>
    </row>
    <row r="1066" spans="1:20" x14ac:dyDescent="0.25">
      <c r="F1066" s="265"/>
      <c r="T1066" s="414"/>
    </row>
    <row r="1067" spans="1:20" x14ac:dyDescent="0.25">
      <c r="A1067" s="421"/>
      <c r="B1067" s="203"/>
      <c r="F1067" s="265"/>
      <c r="T1067" s="414"/>
    </row>
    <row r="1068" spans="1:20" x14ac:dyDescent="0.25">
      <c r="F1068" s="265"/>
      <c r="T1068" s="414"/>
    </row>
    <row r="1069" spans="1:20" x14ac:dyDescent="0.25">
      <c r="F1069" s="265"/>
      <c r="T1069" s="414"/>
    </row>
    <row r="1070" spans="1:20" x14ac:dyDescent="0.25">
      <c r="F1070" s="265"/>
      <c r="T1070" s="414"/>
    </row>
    <row r="1071" spans="1:20" x14ac:dyDescent="0.25">
      <c r="F1071" s="265"/>
      <c r="T1071" s="414"/>
    </row>
    <row r="1072" spans="1:20" x14ac:dyDescent="0.25">
      <c r="F1072" s="265"/>
      <c r="T1072" s="414"/>
    </row>
    <row r="1073" spans="1:20" x14ac:dyDescent="0.25">
      <c r="B1073" s="447"/>
      <c r="F1073" s="265"/>
      <c r="T1073" s="414"/>
    </row>
    <row r="1074" spans="1:20" x14ac:dyDescent="0.25">
      <c r="F1074" s="265"/>
      <c r="T1074" s="414"/>
    </row>
    <row r="1075" spans="1:20" x14ac:dyDescent="0.25">
      <c r="F1075" s="265"/>
      <c r="T1075" s="414"/>
    </row>
    <row r="1076" spans="1:20" x14ac:dyDescent="0.25">
      <c r="F1076" s="265"/>
      <c r="T1076" s="414"/>
    </row>
    <row r="1077" spans="1:20" x14ac:dyDescent="0.25">
      <c r="B1077" s="447"/>
      <c r="F1077" s="265"/>
      <c r="T1077" s="414"/>
    </row>
    <row r="1078" spans="1:20" x14ac:dyDescent="0.25">
      <c r="F1078" s="265"/>
      <c r="T1078" s="414"/>
    </row>
    <row r="1079" spans="1:20" x14ac:dyDescent="0.25">
      <c r="F1079" s="265"/>
      <c r="T1079" s="414"/>
    </row>
    <row r="1080" spans="1:20" x14ac:dyDescent="0.25">
      <c r="F1080" s="265"/>
      <c r="T1080" s="414"/>
    </row>
    <row r="1081" spans="1:20" x14ac:dyDescent="0.25">
      <c r="A1081" s="421"/>
      <c r="B1081" s="203"/>
      <c r="F1081" s="265"/>
      <c r="T1081" s="414"/>
    </row>
    <row r="1082" spans="1:20" x14ac:dyDescent="0.25">
      <c r="B1082" s="230"/>
      <c r="F1082" s="265"/>
      <c r="T1082" s="414"/>
    </row>
    <row r="1083" spans="1:20" x14ac:dyDescent="0.25">
      <c r="B1083" s="230"/>
      <c r="F1083" s="265"/>
      <c r="T1083" s="414"/>
    </row>
    <row r="1084" spans="1:20" x14ac:dyDescent="0.25">
      <c r="F1084" s="265"/>
      <c r="T1084" s="414"/>
    </row>
    <row r="1085" spans="1:20" x14ac:dyDescent="0.25">
      <c r="F1085" s="265"/>
      <c r="T1085" s="414"/>
    </row>
    <row r="1086" spans="1:20" x14ac:dyDescent="0.25">
      <c r="B1086" s="230"/>
      <c r="F1086" s="265"/>
      <c r="T1086" s="414"/>
    </row>
    <row r="1087" spans="1:20" x14ac:dyDescent="0.25">
      <c r="B1087" s="230"/>
      <c r="F1087" s="265"/>
      <c r="T1087" s="414"/>
    </row>
    <row r="1088" spans="1:20" x14ac:dyDescent="0.25">
      <c r="F1088" s="265"/>
      <c r="T1088" s="414"/>
    </row>
    <row r="1089" spans="1:20" x14ac:dyDescent="0.25">
      <c r="F1089" s="265"/>
      <c r="T1089" s="414"/>
    </row>
    <row r="1090" spans="1:20" x14ac:dyDescent="0.25">
      <c r="B1090" s="230"/>
      <c r="F1090" s="265"/>
      <c r="T1090" s="414"/>
    </row>
    <row r="1091" spans="1:20" x14ac:dyDescent="0.25">
      <c r="F1091" s="265"/>
      <c r="T1091" s="414"/>
    </row>
    <row r="1092" spans="1:20" x14ac:dyDescent="0.25">
      <c r="F1092" s="265"/>
      <c r="T1092" s="414"/>
    </row>
    <row r="1093" spans="1:20" x14ac:dyDescent="0.25">
      <c r="F1093" s="265"/>
      <c r="T1093" s="414"/>
    </row>
    <row r="1094" spans="1:20" x14ac:dyDescent="0.25">
      <c r="A1094" s="421"/>
      <c r="B1094" s="203"/>
      <c r="F1094" s="265"/>
      <c r="T1094" s="414"/>
    </row>
    <row r="1095" spans="1:20" x14ac:dyDescent="0.25">
      <c r="F1095" s="265"/>
      <c r="T1095" s="414"/>
    </row>
    <row r="1096" spans="1:20" x14ac:dyDescent="0.25">
      <c r="F1096" s="265"/>
      <c r="T1096" s="414"/>
    </row>
    <row r="1097" spans="1:20" x14ac:dyDescent="0.25">
      <c r="F1097" s="265"/>
      <c r="T1097" s="414"/>
    </row>
    <row r="1098" spans="1:20" x14ac:dyDescent="0.25">
      <c r="F1098" s="265"/>
      <c r="T1098" s="414"/>
    </row>
    <row r="1099" spans="1:20" x14ac:dyDescent="0.25">
      <c r="F1099" s="265"/>
      <c r="T1099" s="414"/>
    </row>
    <row r="1100" spans="1:20" x14ac:dyDescent="0.25">
      <c r="F1100" s="265"/>
      <c r="T1100" s="414"/>
    </row>
    <row r="1101" spans="1:20" x14ac:dyDescent="0.25">
      <c r="B1101" s="203"/>
      <c r="F1101" s="265"/>
      <c r="T1101" s="414"/>
    </row>
    <row r="1102" spans="1:20" x14ac:dyDescent="0.25">
      <c r="F1102" s="265"/>
      <c r="T1102" s="414"/>
    </row>
    <row r="1103" spans="1:20" x14ac:dyDescent="0.25">
      <c r="F1103" s="265"/>
      <c r="T1103" s="414"/>
    </row>
    <row r="1104" spans="1:20" x14ac:dyDescent="0.25">
      <c r="F1104" s="265"/>
      <c r="T1104" s="414"/>
    </row>
    <row r="1105" spans="1:20" x14ac:dyDescent="0.25">
      <c r="F1105" s="265"/>
      <c r="T1105" s="414"/>
    </row>
    <row r="1106" spans="1:20" x14ac:dyDescent="0.25">
      <c r="F1106" s="265"/>
      <c r="T1106" s="414"/>
    </row>
    <row r="1107" spans="1:20" x14ac:dyDescent="0.25">
      <c r="F1107" s="265"/>
      <c r="T1107" s="414"/>
    </row>
    <row r="1108" spans="1:20" x14ac:dyDescent="0.25">
      <c r="F1108" s="265"/>
      <c r="T1108" s="414"/>
    </row>
    <row r="1109" spans="1:20" x14ac:dyDescent="0.25">
      <c r="A1109" s="421"/>
      <c r="B1109" s="193"/>
      <c r="F1109" s="265"/>
      <c r="T1109" s="414"/>
    </row>
    <row r="1110" spans="1:20" x14ac:dyDescent="0.25">
      <c r="F1110" s="265"/>
      <c r="T1110" s="414"/>
    </row>
    <row r="1111" spans="1:20" x14ac:dyDescent="0.25">
      <c r="F1111" s="265"/>
      <c r="T1111" s="414"/>
    </row>
    <row r="1112" spans="1:20" x14ac:dyDescent="0.25">
      <c r="F1112" s="265"/>
      <c r="T1112" s="414"/>
    </row>
    <row r="1113" spans="1:20" x14ac:dyDescent="0.25">
      <c r="F1113" s="265"/>
      <c r="T1113" s="414"/>
    </row>
    <row r="1114" spans="1:20" x14ac:dyDescent="0.25">
      <c r="A1114" s="421"/>
      <c r="B1114" s="193"/>
      <c r="F1114" s="265"/>
      <c r="T1114" s="414"/>
    </row>
    <row r="1115" spans="1:20" x14ac:dyDescent="0.25">
      <c r="F1115" s="265"/>
      <c r="T1115" s="414"/>
    </row>
    <row r="1116" spans="1:20" x14ac:dyDescent="0.25">
      <c r="F1116" s="265"/>
      <c r="T1116" s="414"/>
    </row>
    <row r="1117" spans="1:20" x14ac:dyDescent="0.25">
      <c r="F1117" s="265"/>
      <c r="T1117" s="414"/>
    </row>
    <row r="1118" spans="1:20" x14ac:dyDescent="0.25">
      <c r="A1118" s="421"/>
      <c r="B1118" s="203"/>
      <c r="F1118" s="265"/>
      <c r="T1118" s="414"/>
    </row>
    <row r="1119" spans="1:20" x14ac:dyDescent="0.25">
      <c r="F1119" s="265"/>
      <c r="T1119" s="414"/>
    </row>
    <row r="1120" spans="1:20" x14ac:dyDescent="0.25">
      <c r="F1120" s="265"/>
      <c r="T1120" s="414"/>
    </row>
    <row r="1121" spans="1:20" x14ac:dyDescent="0.25">
      <c r="F1121" s="265"/>
      <c r="T1121" s="414"/>
    </row>
    <row r="1122" spans="1:20" x14ac:dyDescent="0.25">
      <c r="F1122" s="265"/>
      <c r="T1122" s="414"/>
    </row>
    <row r="1123" spans="1:20" x14ac:dyDescent="0.25">
      <c r="A1123" s="421"/>
      <c r="B1123" s="193"/>
      <c r="F1123" s="265"/>
      <c r="T1123" s="414"/>
    </row>
    <row r="1124" spans="1:20" x14ac:dyDescent="0.25">
      <c r="F1124" s="265"/>
      <c r="T1124" s="414"/>
    </row>
    <row r="1125" spans="1:20" x14ac:dyDescent="0.25">
      <c r="F1125" s="265"/>
      <c r="T1125" s="414"/>
    </row>
    <row r="1126" spans="1:20" x14ac:dyDescent="0.25">
      <c r="F1126" s="265"/>
      <c r="T1126" s="414"/>
    </row>
    <row r="1127" spans="1:20" x14ac:dyDescent="0.25">
      <c r="A1127" s="421"/>
      <c r="B1127" s="193"/>
      <c r="F1127" s="265"/>
      <c r="T1127" s="414"/>
    </row>
    <row r="1128" spans="1:20" x14ac:dyDescent="0.25">
      <c r="F1128" s="265"/>
      <c r="T1128" s="414"/>
    </row>
    <row r="1129" spans="1:20" x14ac:dyDescent="0.25">
      <c r="F1129" s="265"/>
      <c r="T1129" s="414"/>
    </row>
    <row r="1130" spans="1:20" x14ac:dyDescent="0.25">
      <c r="F1130" s="265"/>
      <c r="T1130" s="414"/>
    </row>
    <row r="1131" spans="1:20" x14ac:dyDescent="0.25">
      <c r="F1131" s="265"/>
      <c r="T1131" s="414"/>
    </row>
    <row r="1132" spans="1:20" x14ac:dyDescent="0.25">
      <c r="F1132" s="265"/>
    </row>
    <row r="1133" spans="1:20" x14ac:dyDescent="0.25">
      <c r="F1133" s="265"/>
    </row>
    <row r="1134" spans="1:20" x14ac:dyDescent="0.25">
      <c r="F1134" s="265"/>
    </row>
    <row r="1135" spans="1:20" x14ac:dyDescent="0.25">
      <c r="B1135" s="230"/>
      <c r="F1135" s="265"/>
    </row>
    <row r="1136" spans="1:20" x14ac:dyDescent="0.25">
      <c r="B1136" s="230"/>
      <c r="D1136" s="286"/>
      <c r="E1136" s="286"/>
      <c r="F1136" s="265"/>
    </row>
    <row r="1137" spans="1:6" x14ac:dyDescent="0.25">
      <c r="B1137" s="230"/>
      <c r="D1137" s="286"/>
      <c r="E1137" s="201"/>
      <c r="F1137" s="196"/>
    </row>
    <row r="1138" spans="1:6" x14ac:dyDescent="0.25">
      <c r="C1138" s="196"/>
      <c r="D1138" s="201"/>
      <c r="E1138" s="201"/>
      <c r="F1138" s="196"/>
    </row>
    <row r="1139" spans="1:6" x14ac:dyDescent="0.25">
      <c r="C1139" s="433"/>
    </row>
    <row r="1140" spans="1:6" x14ac:dyDescent="0.25">
      <c r="C1140" s="433"/>
      <c r="D1140" s="201"/>
      <c r="E1140" s="201"/>
      <c r="F1140" s="196"/>
    </row>
    <row r="1141" spans="1:6" x14ac:dyDescent="0.25">
      <c r="C1141" s="433"/>
      <c r="D1141" s="201"/>
      <c r="E1141" s="201"/>
      <c r="F1141" s="196"/>
    </row>
    <row r="1142" spans="1:6" x14ac:dyDescent="0.25">
      <c r="C1142" s="433"/>
      <c r="D1142" s="201"/>
      <c r="E1142" s="201"/>
      <c r="F1142" s="196"/>
    </row>
    <row r="1144" spans="1:6" x14ac:dyDescent="0.25">
      <c r="A1144" s="438"/>
      <c r="C1144" s="196"/>
      <c r="D1144" s="201"/>
      <c r="E1144" s="201"/>
      <c r="F1144" s="196"/>
    </row>
    <row r="1145" spans="1:6" x14ac:dyDescent="0.25">
      <c r="A1145" s="437"/>
      <c r="B1145" s="193"/>
      <c r="C1145" s="196"/>
      <c r="D1145" s="201"/>
      <c r="E1145" s="201"/>
      <c r="F1145" s="196"/>
    </row>
    <row r="1146" spans="1:6" x14ac:dyDescent="0.25">
      <c r="B1146" s="230"/>
      <c r="D1146" s="286"/>
      <c r="E1146" s="286"/>
      <c r="F1146" s="265"/>
    </row>
    <row r="1147" spans="1:6" x14ac:dyDescent="0.25">
      <c r="A1147" s="421"/>
      <c r="B1147" s="433"/>
      <c r="C1147" s="192"/>
      <c r="D1147" s="446"/>
      <c r="E1147" s="402"/>
      <c r="F1147" s="430"/>
    </row>
    <row r="1148" spans="1:6" x14ac:dyDescent="0.25">
      <c r="A1148" s="437"/>
      <c r="B1148" s="509"/>
      <c r="C1148" s="192"/>
      <c r="D1148" s="448"/>
      <c r="E1148" s="448"/>
      <c r="F1148" s="449"/>
    </row>
    <row r="1149" spans="1:6" x14ac:dyDescent="0.25">
      <c r="A1149" s="437"/>
      <c r="B1149" s="509"/>
      <c r="C1149" s="189"/>
      <c r="D1149" s="190"/>
      <c r="E1149" s="190"/>
      <c r="F1149" s="450"/>
    </row>
    <row r="1150" spans="1:6" x14ac:dyDescent="0.25">
      <c r="A1150" s="188"/>
      <c r="B1150" s="230"/>
      <c r="C1150" s="189"/>
      <c r="F1150" s="265"/>
    </row>
    <row r="1151" spans="1:6" x14ac:dyDescent="0.25">
      <c r="A1151" s="188"/>
      <c r="B1151" s="230"/>
      <c r="C1151" s="189"/>
      <c r="F1151" s="265"/>
    </row>
    <row r="1152" spans="1:6" x14ac:dyDescent="0.25">
      <c r="A1152" s="188"/>
      <c r="B1152" s="230"/>
      <c r="C1152" s="189"/>
      <c r="F1152" s="265"/>
    </row>
    <row r="1153" spans="1:20" x14ac:dyDescent="0.25">
      <c r="A1153" s="188"/>
      <c r="B1153" s="230"/>
      <c r="C1153" s="189"/>
      <c r="F1153" s="265"/>
    </row>
    <row r="1154" spans="1:20" x14ac:dyDescent="0.25">
      <c r="A1154" s="437"/>
      <c r="B1154" s="193"/>
      <c r="C1154" s="189"/>
      <c r="F1154" s="450"/>
    </row>
    <row r="1155" spans="1:20" x14ac:dyDescent="0.25">
      <c r="A1155" s="188"/>
      <c r="B1155" s="230"/>
      <c r="C1155" s="189"/>
      <c r="F1155" s="265"/>
    </row>
    <row r="1156" spans="1:20" x14ac:dyDescent="0.25">
      <c r="A1156" s="188"/>
      <c r="B1156" s="230"/>
      <c r="C1156" s="189"/>
      <c r="F1156" s="265"/>
    </row>
    <row r="1157" spans="1:20" x14ac:dyDescent="0.25">
      <c r="A1157" s="188"/>
      <c r="B1157" s="230"/>
      <c r="C1157" s="189"/>
      <c r="F1157" s="265"/>
      <c r="T1157" s="414"/>
    </row>
    <row r="1158" spans="1:20" x14ac:dyDescent="0.25">
      <c r="A1158" s="188"/>
      <c r="B1158" s="230"/>
      <c r="C1158" s="189"/>
      <c r="F1158" s="265"/>
      <c r="T1158" s="414"/>
    </row>
    <row r="1159" spans="1:20" x14ac:dyDescent="0.25">
      <c r="A1159" s="437"/>
      <c r="B1159" s="193"/>
      <c r="C1159" s="189"/>
      <c r="F1159" s="450"/>
      <c r="T1159" s="414"/>
    </row>
    <row r="1160" spans="1:20" x14ac:dyDescent="0.25">
      <c r="A1160" s="188"/>
      <c r="B1160" s="230"/>
      <c r="C1160" s="189"/>
      <c r="F1160" s="265"/>
      <c r="T1160" s="414"/>
    </row>
    <row r="1161" spans="1:20" x14ac:dyDescent="0.25">
      <c r="A1161" s="188"/>
      <c r="B1161" s="230"/>
      <c r="C1161" s="189"/>
      <c r="F1161" s="265"/>
      <c r="T1161" s="414"/>
    </row>
    <row r="1162" spans="1:20" x14ac:dyDescent="0.25">
      <c r="A1162" s="188"/>
      <c r="B1162" s="230"/>
      <c r="C1162" s="189"/>
      <c r="F1162" s="265"/>
      <c r="T1162" s="414"/>
    </row>
    <row r="1163" spans="1:20" x14ac:dyDescent="0.25">
      <c r="A1163" s="188"/>
      <c r="B1163" s="230"/>
      <c r="C1163" s="189"/>
      <c r="F1163" s="265"/>
      <c r="T1163" s="414"/>
    </row>
    <row r="1164" spans="1:20" x14ac:dyDescent="0.25">
      <c r="A1164" s="188"/>
      <c r="B1164" s="230"/>
      <c r="C1164" s="189"/>
      <c r="F1164" s="265"/>
      <c r="T1164" s="414"/>
    </row>
    <row r="1165" spans="1:20" x14ac:dyDescent="0.25">
      <c r="A1165" s="437"/>
      <c r="B1165" s="509"/>
      <c r="C1165" s="192"/>
      <c r="D1165" s="448"/>
      <c r="E1165" s="448"/>
      <c r="F1165" s="192"/>
      <c r="T1165" s="414"/>
    </row>
    <row r="1166" spans="1:20" x14ac:dyDescent="0.25">
      <c r="A1166" s="437"/>
      <c r="B1166" s="509"/>
      <c r="C1166" s="192"/>
      <c r="D1166" s="190"/>
      <c r="E1166" s="190"/>
      <c r="F1166" s="450"/>
      <c r="T1166" s="414"/>
    </row>
    <row r="1167" spans="1:20" x14ac:dyDescent="0.25">
      <c r="A1167" s="188"/>
      <c r="B1167" s="230"/>
      <c r="C1167" s="189"/>
      <c r="D1167" s="190"/>
      <c r="E1167" s="190"/>
      <c r="F1167" s="265"/>
      <c r="T1167" s="414"/>
    </row>
    <row r="1168" spans="1:20" x14ac:dyDescent="0.25">
      <c r="A1168" s="188"/>
      <c r="B1168" s="230"/>
      <c r="C1168" s="189"/>
      <c r="D1168" s="190"/>
      <c r="E1168" s="190"/>
      <c r="F1168" s="265"/>
      <c r="T1168" s="414"/>
    </row>
    <row r="1169" spans="1:20" x14ac:dyDescent="0.25">
      <c r="A1169" s="188"/>
      <c r="B1169" s="230"/>
      <c r="C1169" s="189"/>
      <c r="D1169" s="190"/>
      <c r="E1169" s="190"/>
      <c r="F1169" s="265"/>
      <c r="T1169" s="414"/>
    </row>
    <row r="1170" spans="1:20" x14ac:dyDescent="0.25">
      <c r="A1170" s="188"/>
      <c r="B1170" s="230"/>
      <c r="C1170" s="189"/>
      <c r="D1170" s="190"/>
      <c r="E1170" s="190"/>
      <c r="F1170" s="265"/>
      <c r="T1170" s="414"/>
    </row>
    <row r="1171" spans="1:20" x14ac:dyDescent="0.25">
      <c r="A1171" s="188"/>
      <c r="B1171" s="230"/>
      <c r="C1171" s="189"/>
      <c r="D1171" s="190"/>
      <c r="E1171" s="190"/>
      <c r="F1171" s="265"/>
      <c r="T1171" s="414"/>
    </row>
    <row r="1172" spans="1:20" x14ac:dyDescent="0.25">
      <c r="A1172" s="188"/>
      <c r="B1172" s="230"/>
      <c r="C1172" s="189"/>
      <c r="D1172" s="190"/>
      <c r="E1172" s="190"/>
      <c r="F1172" s="265"/>
      <c r="T1172" s="414"/>
    </row>
    <row r="1173" spans="1:20" x14ac:dyDescent="0.25">
      <c r="A1173" s="437"/>
      <c r="B1173" s="193"/>
      <c r="C1173" s="189"/>
      <c r="D1173" s="190"/>
      <c r="E1173" s="190"/>
      <c r="F1173" s="265"/>
      <c r="T1173" s="414"/>
    </row>
    <row r="1174" spans="1:20" x14ac:dyDescent="0.25">
      <c r="A1174" s="188"/>
      <c r="B1174" s="230"/>
      <c r="C1174" s="189"/>
      <c r="D1174" s="190"/>
      <c r="E1174" s="190"/>
      <c r="F1174" s="265"/>
      <c r="T1174" s="414"/>
    </row>
    <row r="1175" spans="1:20" x14ac:dyDescent="0.25">
      <c r="A1175" s="188"/>
      <c r="B1175" s="230"/>
      <c r="C1175" s="189"/>
      <c r="D1175" s="190"/>
      <c r="E1175" s="190"/>
      <c r="F1175" s="265"/>
      <c r="T1175" s="414"/>
    </row>
    <row r="1176" spans="1:20" x14ac:dyDescent="0.25">
      <c r="A1176" s="188"/>
      <c r="B1176" s="230"/>
      <c r="C1176" s="189"/>
      <c r="D1176" s="190"/>
      <c r="E1176" s="190"/>
      <c r="F1176" s="265"/>
      <c r="T1176" s="414"/>
    </row>
    <row r="1177" spans="1:20" x14ac:dyDescent="0.25">
      <c r="A1177" s="188"/>
      <c r="B1177" s="230"/>
      <c r="C1177" s="189"/>
      <c r="D1177" s="190"/>
      <c r="E1177" s="190"/>
      <c r="F1177" s="265"/>
      <c r="T1177" s="414"/>
    </row>
    <row r="1178" spans="1:20" x14ac:dyDescent="0.25">
      <c r="A1178" s="188"/>
      <c r="B1178" s="230"/>
      <c r="C1178" s="189"/>
      <c r="D1178" s="190"/>
      <c r="E1178" s="190"/>
      <c r="F1178" s="265"/>
      <c r="T1178" s="414"/>
    </row>
    <row r="1179" spans="1:20" x14ac:dyDescent="0.25">
      <c r="A1179" s="437"/>
      <c r="B1179" s="509"/>
      <c r="C1179" s="192"/>
      <c r="D1179" s="190"/>
      <c r="E1179" s="190"/>
      <c r="F1179" s="450"/>
      <c r="T1179" s="414"/>
    </row>
    <row r="1180" spans="1:20" x14ac:dyDescent="0.25">
      <c r="A1180" s="188"/>
      <c r="B1180" s="230"/>
      <c r="C1180" s="189"/>
      <c r="F1180" s="265"/>
      <c r="T1180" s="414"/>
    </row>
    <row r="1181" spans="1:20" x14ac:dyDescent="0.25">
      <c r="A1181" s="188"/>
      <c r="B1181" s="230"/>
      <c r="C1181" s="189"/>
      <c r="F1181" s="265"/>
      <c r="T1181" s="414"/>
    </row>
    <row r="1182" spans="1:20" x14ac:dyDescent="0.25">
      <c r="A1182" s="188"/>
      <c r="B1182" s="230"/>
      <c r="C1182" s="189"/>
      <c r="F1182" s="265"/>
      <c r="T1182" s="414"/>
    </row>
    <row r="1183" spans="1:20" x14ac:dyDescent="0.25">
      <c r="A1183" s="188"/>
      <c r="B1183" s="230"/>
      <c r="C1183" s="189"/>
      <c r="F1183" s="265"/>
      <c r="T1183" s="414"/>
    </row>
    <row r="1184" spans="1:20" x14ac:dyDescent="0.25">
      <c r="A1184" s="188"/>
      <c r="B1184" s="230"/>
      <c r="C1184" s="189"/>
      <c r="D1184" s="190"/>
      <c r="E1184" s="190"/>
      <c r="F1184" s="265"/>
      <c r="T1184" s="414"/>
    </row>
    <row r="1185" spans="1:20" x14ac:dyDescent="0.25">
      <c r="A1185" s="188"/>
      <c r="B1185" s="230"/>
      <c r="C1185" s="189"/>
      <c r="D1185" s="190"/>
      <c r="E1185" s="190"/>
      <c r="F1185" s="265"/>
      <c r="T1185" s="414"/>
    </row>
    <row r="1186" spans="1:20" x14ac:dyDescent="0.25">
      <c r="A1186" s="421"/>
      <c r="B1186" s="193"/>
      <c r="C1186" s="193"/>
      <c r="D1186" s="194"/>
      <c r="E1186" s="194"/>
      <c r="F1186" s="193"/>
      <c r="T1186" s="414"/>
    </row>
    <row r="1187" spans="1:20" x14ac:dyDescent="0.25">
      <c r="A1187" s="421"/>
      <c r="B1187" s="433"/>
      <c r="C1187" s="192"/>
      <c r="D1187" s="446"/>
      <c r="E1187" s="402"/>
      <c r="F1187" s="430"/>
      <c r="T1187" s="414"/>
    </row>
    <row r="1188" spans="1:20" x14ac:dyDescent="0.25">
      <c r="B1188" s="203"/>
      <c r="T1188" s="414"/>
    </row>
    <row r="1189" spans="1:20" x14ac:dyDescent="0.25">
      <c r="B1189" s="203"/>
      <c r="T1189" s="414"/>
    </row>
    <row r="1190" spans="1:20" x14ac:dyDescent="0.25">
      <c r="F1190" s="265"/>
      <c r="T1190" s="414"/>
    </row>
    <row r="1191" spans="1:20" x14ac:dyDescent="0.25">
      <c r="F1191" s="265"/>
      <c r="T1191" s="414"/>
    </row>
    <row r="1192" spans="1:20" x14ac:dyDescent="0.25">
      <c r="F1192" s="265"/>
      <c r="T1192" s="414"/>
    </row>
    <row r="1193" spans="1:20" x14ac:dyDescent="0.25">
      <c r="F1193" s="265"/>
      <c r="T1193" s="414"/>
    </row>
    <row r="1194" spans="1:20" x14ac:dyDescent="0.25">
      <c r="F1194" s="265"/>
      <c r="T1194" s="414"/>
    </row>
    <row r="1195" spans="1:20" x14ac:dyDescent="0.25">
      <c r="F1195" s="265"/>
      <c r="T1195" s="414"/>
    </row>
    <row r="1196" spans="1:20" x14ac:dyDescent="0.25">
      <c r="F1196" s="265"/>
      <c r="T1196" s="414"/>
    </row>
    <row r="1197" spans="1:20" x14ac:dyDescent="0.25">
      <c r="F1197" s="265"/>
      <c r="T1197" s="414"/>
    </row>
    <row r="1198" spans="1:20" x14ac:dyDescent="0.25">
      <c r="F1198" s="265"/>
      <c r="T1198" s="414"/>
    </row>
    <row r="1199" spans="1:20" x14ac:dyDescent="0.25">
      <c r="F1199" s="265"/>
      <c r="T1199" s="414"/>
    </row>
    <row r="1200" spans="1:20" x14ac:dyDescent="0.25">
      <c r="B1200" s="203"/>
      <c r="T1200" s="414"/>
    </row>
    <row r="1201" spans="2:20" x14ac:dyDescent="0.25">
      <c r="F1201" s="265"/>
      <c r="T1201" s="414"/>
    </row>
    <row r="1202" spans="2:20" x14ac:dyDescent="0.25">
      <c r="F1202" s="265"/>
      <c r="T1202" s="414"/>
    </row>
    <row r="1203" spans="2:20" x14ac:dyDescent="0.25">
      <c r="F1203" s="265"/>
      <c r="T1203" s="414"/>
    </row>
    <row r="1204" spans="2:20" x14ac:dyDescent="0.25">
      <c r="F1204" s="265"/>
      <c r="T1204" s="414"/>
    </row>
    <row r="1205" spans="2:20" x14ac:dyDescent="0.25">
      <c r="F1205" s="265"/>
      <c r="T1205" s="414"/>
    </row>
    <row r="1206" spans="2:20" x14ac:dyDescent="0.25">
      <c r="F1206" s="265"/>
      <c r="T1206" s="414"/>
    </row>
    <row r="1207" spans="2:20" x14ac:dyDescent="0.25">
      <c r="F1207" s="265"/>
      <c r="T1207" s="414"/>
    </row>
    <row r="1208" spans="2:20" x14ac:dyDescent="0.25">
      <c r="F1208" s="265"/>
      <c r="T1208" s="414"/>
    </row>
    <row r="1209" spans="2:20" x14ac:dyDescent="0.25">
      <c r="F1209" s="265"/>
      <c r="T1209" s="414"/>
    </row>
    <row r="1210" spans="2:20" x14ac:dyDescent="0.25">
      <c r="B1210" s="203"/>
      <c r="T1210" s="414"/>
    </row>
    <row r="1211" spans="2:20" x14ac:dyDescent="0.25">
      <c r="F1211" s="265"/>
      <c r="T1211" s="414"/>
    </row>
    <row r="1212" spans="2:20" x14ac:dyDescent="0.25">
      <c r="F1212" s="265"/>
      <c r="T1212" s="414"/>
    </row>
    <row r="1213" spans="2:20" x14ac:dyDescent="0.25">
      <c r="F1213" s="265"/>
      <c r="T1213" s="414"/>
    </row>
    <row r="1214" spans="2:20" x14ac:dyDescent="0.25">
      <c r="F1214" s="265"/>
      <c r="T1214" s="414"/>
    </row>
    <row r="1215" spans="2:20" x14ac:dyDescent="0.25">
      <c r="F1215" s="265"/>
      <c r="T1215" s="414"/>
    </row>
    <row r="1216" spans="2:20" x14ac:dyDescent="0.25">
      <c r="F1216" s="265"/>
      <c r="T1216" s="414"/>
    </row>
    <row r="1217" spans="2:20" x14ac:dyDescent="0.25">
      <c r="F1217" s="265"/>
      <c r="T1217" s="414"/>
    </row>
    <row r="1218" spans="2:20" x14ac:dyDescent="0.25">
      <c r="F1218" s="265"/>
      <c r="T1218" s="414"/>
    </row>
    <row r="1219" spans="2:20" x14ac:dyDescent="0.25">
      <c r="B1219" s="203"/>
      <c r="T1219" s="414"/>
    </row>
    <row r="1220" spans="2:20" x14ac:dyDescent="0.25">
      <c r="F1220" s="265"/>
      <c r="T1220" s="414"/>
    </row>
    <row r="1221" spans="2:20" x14ac:dyDescent="0.25">
      <c r="F1221" s="265"/>
      <c r="T1221" s="414"/>
    </row>
    <row r="1222" spans="2:20" x14ac:dyDescent="0.25">
      <c r="F1222" s="265"/>
      <c r="T1222" s="414"/>
    </row>
    <row r="1223" spans="2:20" x14ac:dyDescent="0.25">
      <c r="F1223" s="265"/>
      <c r="T1223" s="414"/>
    </row>
    <row r="1224" spans="2:20" x14ac:dyDescent="0.25">
      <c r="F1224" s="265"/>
      <c r="T1224" s="414"/>
    </row>
    <row r="1225" spans="2:20" x14ac:dyDescent="0.25">
      <c r="F1225" s="265"/>
      <c r="T1225" s="414"/>
    </row>
    <row r="1226" spans="2:20" x14ac:dyDescent="0.25">
      <c r="F1226" s="265"/>
      <c r="T1226" s="414"/>
    </row>
    <row r="1227" spans="2:20" x14ac:dyDescent="0.25">
      <c r="F1227" s="265"/>
      <c r="T1227" s="414"/>
    </row>
    <row r="1228" spans="2:20" x14ac:dyDescent="0.25">
      <c r="B1228" s="203"/>
      <c r="T1228" s="414"/>
    </row>
    <row r="1229" spans="2:20" x14ac:dyDescent="0.25">
      <c r="F1229" s="265"/>
      <c r="T1229" s="414"/>
    </row>
    <row r="1230" spans="2:20" x14ac:dyDescent="0.25">
      <c r="F1230" s="265"/>
      <c r="T1230" s="414"/>
    </row>
    <row r="1231" spans="2:20" x14ac:dyDescent="0.25">
      <c r="F1231" s="265"/>
      <c r="T1231" s="414"/>
    </row>
    <row r="1232" spans="2:20" x14ac:dyDescent="0.25">
      <c r="F1232" s="265"/>
      <c r="T1232" s="414"/>
    </row>
    <row r="1233" spans="2:20" x14ac:dyDescent="0.25">
      <c r="F1233" s="265"/>
      <c r="T1233" s="414"/>
    </row>
    <row r="1234" spans="2:20" x14ac:dyDescent="0.25">
      <c r="F1234" s="265"/>
      <c r="T1234" s="414"/>
    </row>
    <row r="1235" spans="2:20" x14ac:dyDescent="0.25">
      <c r="F1235" s="265"/>
      <c r="T1235" s="414"/>
    </row>
    <row r="1236" spans="2:20" x14ac:dyDescent="0.25">
      <c r="F1236" s="265"/>
      <c r="T1236" s="414"/>
    </row>
    <row r="1237" spans="2:20" x14ac:dyDescent="0.25">
      <c r="B1237" s="203"/>
      <c r="T1237" s="414"/>
    </row>
    <row r="1238" spans="2:20" x14ac:dyDescent="0.25">
      <c r="F1238" s="265"/>
      <c r="T1238" s="414"/>
    </row>
    <row r="1239" spans="2:20" x14ac:dyDescent="0.25">
      <c r="F1239" s="265"/>
      <c r="T1239" s="414"/>
    </row>
    <row r="1240" spans="2:20" x14ac:dyDescent="0.25">
      <c r="F1240" s="265"/>
      <c r="T1240" s="414"/>
    </row>
    <row r="1241" spans="2:20" x14ac:dyDescent="0.25">
      <c r="F1241" s="265"/>
      <c r="T1241" s="414"/>
    </row>
    <row r="1242" spans="2:20" x14ac:dyDescent="0.25">
      <c r="F1242" s="265"/>
      <c r="T1242" s="414"/>
    </row>
    <row r="1243" spans="2:20" x14ac:dyDescent="0.25">
      <c r="F1243" s="265"/>
      <c r="T1243" s="414"/>
    </row>
    <row r="1244" spans="2:20" x14ac:dyDescent="0.25">
      <c r="F1244" s="265"/>
      <c r="T1244" s="414"/>
    </row>
    <row r="1245" spans="2:20" x14ac:dyDescent="0.25">
      <c r="F1245" s="265"/>
      <c r="T1245" s="414"/>
    </row>
    <row r="1246" spans="2:20" x14ac:dyDescent="0.25">
      <c r="B1246" s="203"/>
      <c r="T1246" s="414"/>
    </row>
    <row r="1247" spans="2:20" x14ac:dyDescent="0.25">
      <c r="F1247" s="265"/>
      <c r="T1247" s="414"/>
    </row>
    <row r="1248" spans="2:20" x14ac:dyDescent="0.25">
      <c r="F1248" s="265"/>
      <c r="T1248" s="414"/>
    </row>
    <row r="1249" spans="2:20" x14ac:dyDescent="0.25">
      <c r="F1249" s="265"/>
      <c r="T1249" s="414"/>
    </row>
    <row r="1250" spans="2:20" x14ac:dyDescent="0.25">
      <c r="F1250" s="265"/>
      <c r="T1250" s="414"/>
    </row>
    <row r="1251" spans="2:20" x14ac:dyDescent="0.25">
      <c r="F1251" s="265"/>
      <c r="T1251" s="414"/>
    </row>
    <row r="1252" spans="2:20" x14ac:dyDescent="0.25">
      <c r="F1252" s="265"/>
      <c r="T1252" s="414"/>
    </row>
    <row r="1253" spans="2:20" x14ac:dyDescent="0.25">
      <c r="F1253" s="265"/>
      <c r="T1253" s="414"/>
    </row>
    <row r="1254" spans="2:20" x14ac:dyDescent="0.25">
      <c r="F1254" s="265"/>
      <c r="T1254" s="414"/>
    </row>
    <row r="1255" spans="2:20" x14ac:dyDescent="0.25">
      <c r="B1255" s="203"/>
      <c r="T1255" s="414"/>
    </row>
    <row r="1256" spans="2:20" x14ac:dyDescent="0.25">
      <c r="F1256" s="265"/>
      <c r="T1256" s="414"/>
    </row>
    <row r="1257" spans="2:20" x14ac:dyDescent="0.25">
      <c r="F1257" s="265"/>
      <c r="T1257" s="414"/>
    </row>
    <row r="1258" spans="2:20" x14ac:dyDescent="0.25">
      <c r="F1258" s="265"/>
      <c r="T1258" s="414"/>
    </row>
    <row r="1259" spans="2:20" x14ac:dyDescent="0.25">
      <c r="F1259" s="265"/>
      <c r="T1259" s="414"/>
    </row>
    <row r="1260" spans="2:20" x14ac:dyDescent="0.25">
      <c r="F1260" s="265"/>
      <c r="T1260" s="414"/>
    </row>
    <row r="1261" spans="2:20" x14ac:dyDescent="0.25">
      <c r="F1261" s="265"/>
      <c r="T1261" s="414"/>
    </row>
    <row r="1262" spans="2:20" x14ac:dyDescent="0.25">
      <c r="B1262" s="203"/>
      <c r="T1262" s="414"/>
    </row>
    <row r="1263" spans="2:20" x14ac:dyDescent="0.25">
      <c r="B1263" s="230"/>
      <c r="F1263" s="265"/>
      <c r="T1263" s="414"/>
    </row>
    <row r="1264" spans="2:20" x14ac:dyDescent="0.25">
      <c r="B1264" s="230"/>
      <c r="F1264" s="265"/>
      <c r="T1264" s="414"/>
    </row>
    <row r="1265" spans="2:20" x14ac:dyDescent="0.25">
      <c r="B1265" s="230"/>
      <c r="F1265" s="265"/>
      <c r="T1265" s="414"/>
    </row>
    <row r="1266" spans="2:20" x14ac:dyDescent="0.25">
      <c r="B1266" s="230"/>
      <c r="F1266" s="265"/>
      <c r="T1266" s="414"/>
    </row>
    <row r="1267" spans="2:20" x14ac:dyDescent="0.25">
      <c r="B1267" s="230"/>
      <c r="F1267" s="265"/>
      <c r="T1267" s="414"/>
    </row>
    <row r="1268" spans="2:20" x14ac:dyDescent="0.25">
      <c r="B1268" s="230"/>
      <c r="F1268" s="265"/>
      <c r="T1268" s="414"/>
    </row>
    <row r="1269" spans="2:20" x14ac:dyDescent="0.25">
      <c r="B1269" s="230"/>
      <c r="F1269" s="265"/>
      <c r="T1269" s="414"/>
    </row>
    <row r="1270" spans="2:20" x14ac:dyDescent="0.25">
      <c r="B1270" s="230"/>
      <c r="F1270" s="265"/>
      <c r="T1270" s="414"/>
    </row>
    <row r="1271" spans="2:20" x14ac:dyDescent="0.25">
      <c r="B1271" s="193"/>
      <c r="T1271" s="414"/>
    </row>
    <row r="1272" spans="2:20" x14ac:dyDescent="0.25">
      <c r="B1272" s="231"/>
      <c r="F1272" s="265"/>
      <c r="T1272" s="414"/>
    </row>
    <row r="1273" spans="2:20" x14ac:dyDescent="0.25">
      <c r="F1273" s="265"/>
      <c r="T1273" s="414"/>
    </row>
    <row r="1274" spans="2:20" x14ac:dyDescent="0.25">
      <c r="F1274" s="265"/>
      <c r="T1274" s="414"/>
    </row>
    <row r="1275" spans="2:20" x14ac:dyDescent="0.25">
      <c r="F1275" s="265"/>
      <c r="T1275" s="414"/>
    </row>
    <row r="1276" spans="2:20" x14ac:dyDescent="0.25">
      <c r="F1276" s="265"/>
      <c r="T1276" s="414"/>
    </row>
    <row r="1277" spans="2:20" x14ac:dyDescent="0.25">
      <c r="F1277" s="265"/>
      <c r="T1277" s="414"/>
    </row>
    <row r="1278" spans="2:20" x14ac:dyDescent="0.25">
      <c r="F1278" s="265"/>
      <c r="T1278" s="414"/>
    </row>
    <row r="1279" spans="2:20" x14ac:dyDescent="0.25">
      <c r="F1279" s="265"/>
      <c r="T1279" s="414"/>
    </row>
    <row r="1280" spans="2:20" x14ac:dyDescent="0.25">
      <c r="F1280" s="265"/>
      <c r="T1280" s="414"/>
    </row>
    <row r="1281" spans="2:20" x14ac:dyDescent="0.25">
      <c r="F1281" s="265"/>
      <c r="T1281" s="414"/>
    </row>
    <row r="1282" spans="2:20" x14ac:dyDescent="0.25">
      <c r="B1282" s="203"/>
      <c r="T1282" s="414"/>
    </row>
    <row r="1283" spans="2:20" x14ac:dyDescent="0.25">
      <c r="B1283" s="193"/>
      <c r="T1283" s="414"/>
    </row>
    <row r="1284" spans="2:20" x14ac:dyDescent="0.25">
      <c r="B1284" s="203"/>
      <c r="T1284" s="414"/>
    </row>
    <row r="1285" spans="2:20" x14ac:dyDescent="0.25">
      <c r="F1285" s="265"/>
      <c r="T1285" s="414"/>
    </row>
    <row r="1286" spans="2:20" x14ac:dyDescent="0.25">
      <c r="F1286" s="265"/>
      <c r="T1286" s="414"/>
    </row>
    <row r="1287" spans="2:20" x14ac:dyDescent="0.25">
      <c r="F1287" s="265"/>
      <c r="T1287" s="414"/>
    </row>
    <row r="1288" spans="2:20" x14ac:dyDescent="0.25">
      <c r="F1288" s="265"/>
      <c r="T1288" s="414"/>
    </row>
    <row r="1289" spans="2:20" x14ac:dyDescent="0.25">
      <c r="F1289" s="265"/>
      <c r="T1289" s="414"/>
    </row>
    <row r="1290" spans="2:20" x14ac:dyDescent="0.25">
      <c r="B1290" s="203"/>
      <c r="T1290" s="414"/>
    </row>
    <row r="1291" spans="2:20" x14ac:dyDescent="0.25">
      <c r="F1291" s="265"/>
      <c r="T1291" s="414"/>
    </row>
    <row r="1292" spans="2:20" x14ac:dyDescent="0.25">
      <c r="F1292" s="265"/>
      <c r="T1292" s="414"/>
    </row>
    <row r="1293" spans="2:20" x14ac:dyDescent="0.25">
      <c r="F1293" s="265"/>
      <c r="T1293" s="414"/>
    </row>
    <row r="1294" spans="2:20" x14ac:dyDescent="0.25">
      <c r="F1294" s="265"/>
      <c r="T1294" s="414"/>
    </row>
    <row r="1295" spans="2:20" x14ac:dyDescent="0.25">
      <c r="F1295" s="265"/>
      <c r="T1295" s="414"/>
    </row>
    <row r="1296" spans="2:20" x14ac:dyDescent="0.25">
      <c r="B1296" s="203"/>
      <c r="F1296" s="265"/>
      <c r="T1296" s="414"/>
    </row>
    <row r="1297" spans="1:20" x14ac:dyDescent="0.25">
      <c r="F1297" s="265"/>
      <c r="T1297" s="414"/>
    </row>
    <row r="1298" spans="1:20" x14ac:dyDescent="0.25">
      <c r="B1298" s="203"/>
      <c r="F1298" s="265"/>
      <c r="T1298" s="414"/>
    </row>
    <row r="1299" spans="1:20" x14ac:dyDescent="0.25">
      <c r="B1299" s="230"/>
      <c r="F1299" s="265"/>
      <c r="T1299" s="414"/>
    </row>
    <row r="1300" spans="1:20" x14ac:dyDescent="0.25">
      <c r="B1300" s="230"/>
      <c r="F1300" s="265"/>
      <c r="T1300" s="414"/>
    </row>
    <row r="1301" spans="1:20" x14ac:dyDescent="0.25">
      <c r="B1301" s="203"/>
      <c r="F1301" s="265"/>
      <c r="T1301" s="414"/>
    </row>
    <row r="1302" spans="1:20" x14ac:dyDescent="0.25">
      <c r="F1302" s="265"/>
      <c r="T1302" s="414"/>
    </row>
    <row r="1303" spans="1:20" x14ac:dyDescent="0.25">
      <c r="F1303" s="265"/>
      <c r="T1303" s="414"/>
    </row>
    <row r="1304" spans="1:20" x14ac:dyDescent="0.25">
      <c r="F1304" s="265"/>
      <c r="T1304" s="414"/>
    </row>
    <row r="1305" spans="1:20" x14ac:dyDescent="0.25">
      <c r="F1305" s="265"/>
      <c r="T1305" s="414"/>
    </row>
    <row r="1306" spans="1:20" x14ac:dyDescent="0.25">
      <c r="B1306" s="203"/>
      <c r="D1306" s="198"/>
      <c r="E1306" s="198"/>
      <c r="F1306" s="265"/>
      <c r="T1306" s="414"/>
    </row>
    <row r="1307" spans="1:20" x14ac:dyDescent="0.25">
      <c r="B1307" s="203"/>
      <c r="D1307" s="190"/>
      <c r="E1307" s="190"/>
      <c r="F1307" s="190"/>
      <c r="T1307" s="414"/>
    </row>
    <row r="1308" spans="1:20" x14ac:dyDescent="0.25">
      <c r="A1308" s="421"/>
      <c r="B1308" s="193"/>
      <c r="C1308" s="193"/>
      <c r="D1308" s="194"/>
      <c r="E1308" s="194"/>
      <c r="F1308" s="193"/>
      <c r="T1308" s="414"/>
    </row>
    <row r="1309" spans="1:20" x14ac:dyDescent="0.25">
      <c r="A1309" s="421"/>
      <c r="B1309" s="433"/>
      <c r="C1309" s="192"/>
      <c r="D1309" s="446"/>
      <c r="E1309" s="402"/>
      <c r="F1309" s="430"/>
      <c r="T1309" s="414"/>
    </row>
    <row r="1310" spans="1:20" x14ac:dyDescent="0.25">
      <c r="B1310" s="193"/>
      <c r="E1310" s="401"/>
      <c r="F1310" s="431"/>
      <c r="T1310" s="414"/>
    </row>
    <row r="1311" spans="1:20" x14ac:dyDescent="0.25">
      <c r="B1311" s="230"/>
      <c r="F1311" s="265"/>
      <c r="T1311" s="414"/>
    </row>
    <row r="1312" spans="1:20" x14ac:dyDescent="0.25">
      <c r="B1312" s="230"/>
      <c r="F1312" s="265"/>
      <c r="T1312" s="414"/>
    </row>
    <row r="1313" spans="2:20" x14ac:dyDescent="0.25">
      <c r="B1313" s="230"/>
      <c r="F1313" s="265"/>
      <c r="T1313" s="414"/>
    </row>
    <row r="1314" spans="2:20" x14ac:dyDescent="0.25">
      <c r="B1314" s="230"/>
      <c r="F1314" s="265"/>
      <c r="T1314" s="414"/>
    </row>
    <row r="1315" spans="2:20" x14ac:dyDescent="0.25">
      <c r="B1315" s="230"/>
      <c r="F1315" s="265"/>
      <c r="T1315" s="414"/>
    </row>
    <row r="1316" spans="2:20" x14ac:dyDescent="0.25">
      <c r="B1316" s="230"/>
      <c r="F1316" s="265"/>
      <c r="T1316" s="414"/>
    </row>
    <row r="1317" spans="2:20" x14ac:dyDescent="0.25">
      <c r="B1317" s="193"/>
      <c r="F1317" s="431"/>
      <c r="T1317" s="414"/>
    </row>
    <row r="1318" spans="2:20" x14ac:dyDescent="0.25">
      <c r="B1318" s="230"/>
      <c r="F1318" s="265"/>
      <c r="T1318" s="414"/>
    </row>
    <row r="1319" spans="2:20" x14ac:dyDescent="0.25">
      <c r="B1319" s="230"/>
      <c r="F1319" s="265"/>
      <c r="T1319" s="414"/>
    </row>
    <row r="1320" spans="2:20" x14ac:dyDescent="0.25">
      <c r="B1320" s="230"/>
      <c r="F1320" s="265"/>
      <c r="T1320" s="414"/>
    </row>
    <row r="1321" spans="2:20" x14ac:dyDescent="0.25">
      <c r="B1321" s="230"/>
      <c r="F1321" s="265"/>
      <c r="T1321" s="414"/>
    </row>
    <row r="1322" spans="2:20" x14ac:dyDescent="0.25">
      <c r="B1322" s="230"/>
      <c r="F1322" s="265"/>
      <c r="T1322" s="414"/>
    </row>
    <row r="1323" spans="2:20" x14ac:dyDescent="0.25">
      <c r="B1323" s="230"/>
      <c r="F1323" s="265"/>
      <c r="T1323" s="414"/>
    </row>
    <row r="1324" spans="2:20" x14ac:dyDescent="0.25">
      <c r="B1324" s="193"/>
      <c r="F1324" s="431"/>
      <c r="T1324" s="414"/>
    </row>
    <row r="1325" spans="2:20" x14ac:dyDescent="0.25">
      <c r="B1325" s="230"/>
      <c r="F1325" s="265"/>
      <c r="T1325" s="414"/>
    </row>
    <row r="1326" spans="2:20" x14ac:dyDescent="0.25">
      <c r="B1326" s="230"/>
      <c r="F1326" s="265"/>
      <c r="T1326" s="414"/>
    </row>
    <row r="1327" spans="2:20" x14ac:dyDescent="0.25">
      <c r="B1327" s="230"/>
      <c r="F1327" s="265"/>
      <c r="T1327" s="414"/>
    </row>
    <row r="1328" spans="2:20" x14ac:dyDescent="0.25">
      <c r="B1328" s="230"/>
      <c r="F1328" s="265"/>
      <c r="T1328" s="414"/>
    </row>
    <row r="1329" spans="2:20" x14ac:dyDescent="0.25">
      <c r="B1329" s="230"/>
      <c r="F1329" s="265"/>
      <c r="T1329" s="414"/>
    </row>
    <row r="1330" spans="2:20" x14ac:dyDescent="0.25">
      <c r="B1330" s="230"/>
      <c r="F1330" s="265"/>
      <c r="T1330" s="414"/>
    </row>
    <row r="1331" spans="2:20" x14ac:dyDescent="0.25">
      <c r="B1331" s="193"/>
      <c r="F1331" s="431"/>
      <c r="T1331" s="414"/>
    </row>
    <row r="1332" spans="2:20" x14ac:dyDescent="0.25">
      <c r="B1332" s="230"/>
      <c r="F1332" s="265"/>
      <c r="T1332" s="414"/>
    </row>
    <row r="1333" spans="2:20" x14ac:dyDescent="0.25">
      <c r="B1333" s="230"/>
      <c r="F1333" s="265"/>
      <c r="T1333" s="414"/>
    </row>
    <row r="1334" spans="2:20" x14ac:dyDescent="0.25">
      <c r="B1334" s="230"/>
      <c r="F1334" s="265"/>
      <c r="T1334" s="414"/>
    </row>
    <row r="1335" spans="2:20" x14ac:dyDescent="0.25">
      <c r="B1335" s="230"/>
      <c r="F1335" s="265"/>
      <c r="T1335" s="414"/>
    </row>
    <row r="1336" spans="2:20" x14ac:dyDescent="0.25">
      <c r="B1336" s="230"/>
      <c r="F1336" s="265"/>
      <c r="T1336" s="414"/>
    </row>
    <row r="1337" spans="2:20" x14ac:dyDescent="0.25">
      <c r="B1337" s="230"/>
      <c r="F1337" s="265"/>
      <c r="T1337" s="414"/>
    </row>
    <row r="1338" spans="2:20" x14ac:dyDescent="0.25">
      <c r="B1338" s="193"/>
      <c r="F1338" s="431"/>
      <c r="T1338" s="414"/>
    </row>
    <row r="1339" spans="2:20" x14ac:dyDescent="0.25">
      <c r="B1339" s="230"/>
      <c r="F1339" s="265"/>
      <c r="G1339" s="414"/>
      <c r="H1339" s="414"/>
      <c r="I1339" s="414"/>
      <c r="T1339" s="414"/>
    </row>
    <row r="1340" spans="2:20" x14ac:dyDescent="0.25">
      <c r="B1340" s="230"/>
      <c r="F1340" s="265"/>
      <c r="G1340" s="414"/>
      <c r="H1340" s="414"/>
      <c r="I1340" s="414"/>
      <c r="T1340" s="414"/>
    </row>
    <row r="1341" spans="2:20" x14ac:dyDescent="0.25">
      <c r="B1341" s="230"/>
      <c r="F1341" s="265"/>
      <c r="T1341" s="414"/>
    </row>
    <row r="1342" spans="2:20" x14ac:dyDescent="0.25">
      <c r="B1342" s="193"/>
      <c r="F1342" s="431"/>
      <c r="T1342" s="414"/>
    </row>
    <row r="1343" spans="2:20" x14ac:dyDescent="0.25">
      <c r="B1343" s="230"/>
      <c r="F1343" s="265"/>
      <c r="T1343" s="414"/>
    </row>
    <row r="1344" spans="2:20" x14ac:dyDescent="0.25">
      <c r="B1344" s="230"/>
      <c r="F1344" s="265"/>
      <c r="T1344" s="414"/>
    </row>
    <row r="1345" spans="1:20" x14ac:dyDescent="0.25">
      <c r="B1345" s="193"/>
      <c r="F1345" s="431"/>
      <c r="T1345" s="414"/>
    </row>
    <row r="1346" spans="1:20" x14ac:dyDescent="0.25">
      <c r="B1346" s="230"/>
      <c r="F1346" s="265"/>
      <c r="T1346" s="414"/>
    </row>
    <row r="1347" spans="1:20" x14ac:dyDescent="0.25">
      <c r="B1347" s="230"/>
      <c r="F1347" s="265"/>
      <c r="T1347" s="414"/>
    </row>
    <row r="1348" spans="1:20" x14ac:dyDescent="0.25">
      <c r="B1348" s="230"/>
      <c r="F1348" s="265"/>
      <c r="T1348" s="414"/>
    </row>
    <row r="1349" spans="1:20" x14ac:dyDescent="0.25">
      <c r="B1349" s="230"/>
      <c r="F1349" s="265"/>
      <c r="T1349" s="414"/>
    </row>
    <row r="1350" spans="1:20" x14ac:dyDescent="0.25">
      <c r="B1350" s="230"/>
      <c r="F1350" s="265"/>
      <c r="T1350" s="414"/>
    </row>
    <row r="1351" spans="1:20" x14ac:dyDescent="0.25">
      <c r="B1351" s="230"/>
      <c r="F1351" s="265"/>
      <c r="T1351" s="414"/>
    </row>
    <row r="1352" spans="1:20" x14ac:dyDescent="0.25">
      <c r="B1352" s="230"/>
      <c r="E1352" s="401"/>
      <c r="F1352" s="265"/>
      <c r="T1352" s="414"/>
    </row>
    <row r="1353" spans="1:20" x14ac:dyDescent="0.25">
      <c r="A1353" s="421"/>
      <c r="B1353" s="203"/>
      <c r="C1353" s="203"/>
      <c r="D1353" s="462"/>
      <c r="E1353" s="462"/>
      <c r="F1353" s="203"/>
      <c r="T1353" s="414"/>
    </row>
    <row r="1354" spans="1:20" x14ac:dyDescent="0.25">
      <c r="A1354" s="421"/>
      <c r="B1354" s="433"/>
      <c r="C1354" s="192"/>
      <c r="D1354" s="446"/>
      <c r="E1354" s="402"/>
      <c r="F1354" s="430"/>
      <c r="T1354" s="414"/>
    </row>
    <row r="1355" spans="1:20" x14ac:dyDescent="0.25">
      <c r="B1355" s="193"/>
      <c r="E1355" s="201"/>
      <c r="F1355" s="425"/>
      <c r="T1355" s="414"/>
    </row>
    <row r="1356" spans="1:20" x14ac:dyDescent="0.25">
      <c r="B1356" s="193"/>
      <c r="F1356" s="265"/>
      <c r="T1356" s="414"/>
    </row>
    <row r="1357" spans="1:20" x14ac:dyDescent="0.25">
      <c r="B1357" s="193"/>
      <c r="F1357" s="265"/>
      <c r="T1357" s="414"/>
    </row>
    <row r="1358" spans="1:20" x14ac:dyDescent="0.25">
      <c r="B1358" s="193"/>
      <c r="F1358" s="265"/>
      <c r="T1358" s="414"/>
    </row>
    <row r="1359" spans="1:20" x14ac:dyDescent="0.25">
      <c r="B1359" s="193"/>
      <c r="F1359" s="265"/>
      <c r="T1359" s="414"/>
    </row>
    <row r="1360" spans="1:20" x14ac:dyDescent="0.25">
      <c r="B1360" s="193"/>
      <c r="F1360" s="265"/>
      <c r="T1360" s="414"/>
    </row>
    <row r="1361" spans="2:20" x14ac:dyDescent="0.25">
      <c r="B1361" s="193"/>
      <c r="F1361" s="265"/>
      <c r="T1361" s="414"/>
    </row>
    <row r="1362" spans="2:20" x14ac:dyDescent="0.25">
      <c r="B1362" s="193"/>
      <c r="F1362" s="265"/>
      <c r="T1362" s="414"/>
    </row>
    <row r="1363" spans="2:20" x14ac:dyDescent="0.25">
      <c r="B1363" s="193"/>
      <c r="F1363" s="265"/>
      <c r="T1363" s="414"/>
    </row>
    <row r="1364" spans="2:20" x14ac:dyDescent="0.25">
      <c r="B1364" s="193"/>
      <c r="F1364" s="265"/>
      <c r="T1364" s="414"/>
    </row>
    <row r="1365" spans="2:20" x14ac:dyDescent="0.25">
      <c r="B1365" s="193"/>
      <c r="F1365" s="265"/>
      <c r="T1365" s="414"/>
    </row>
    <row r="1366" spans="2:20" x14ac:dyDescent="0.25">
      <c r="B1366" s="193"/>
      <c r="F1366" s="265"/>
      <c r="T1366" s="414"/>
    </row>
    <row r="1367" spans="2:20" x14ac:dyDescent="0.25">
      <c r="B1367" s="193"/>
      <c r="F1367" s="265"/>
      <c r="T1367" s="414"/>
    </row>
    <row r="1368" spans="2:20" x14ac:dyDescent="0.25">
      <c r="B1368" s="193"/>
      <c r="F1368" s="265"/>
      <c r="T1368" s="414"/>
    </row>
    <row r="1369" spans="2:20" x14ac:dyDescent="0.25">
      <c r="B1369" s="193"/>
      <c r="F1369" s="265"/>
      <c r="T1369" s="414"/>
    </row>
    <row r="1370" spans="2:20" x14ac:dyDescent="0.25">
      <c r="B1370" s="193"/>
      <c r="F1370" s="265"/>
      <c r="T1370" s="414"/>
    </row>
    <row r="1371" spans="2:20" x14ac:dyDescent="0.25">
      <c r="B1371" s="193"/>
      <c r="F1371" s="265"/>
      <c r="T1371" s="414"/>
    </row>
    <row r="1372" spans="2:20" x14ac:dyDescent="0.25">
      <c r="B1372" s="193"/>
      <c r="F1372" s="265"/>
      <c r="T1372" s="414"/>
    </row>
    <row r="1373" spans="2:20" x14ac:dyDescent="0.25">
      <c r="B1373" s="193"/>
      <c r="F1373" s="265"/>
      <c r="T1373" s="414"/>
    </row>
    <row r="1374" spans="2:20" x14ac:dyDescent="0.25">
      <c r="B1374" s="193"/>
      <c r="F1374" s="265"/>
      <c r="T1374" s="414"/>
    </row>
    <row r="1375" spans="2:20" x14ac:dyDescent="0.25">
      <c r="B1375" s="193"/>
      <c r="F1375" s="265"/>
      <c r="T1375" s="414"/>
    </row>
    <row r="1376" spans="2:20" x14ac:dyDescent="0.25">
      <c r="B1376" s="193"/>
      <c r="F1376" s="265"/>
      <c r="T1376" s="414"/>
    </row>
    <row r="1377" spans="1:20" x14ac:dyDescent="0.25">
      <c r="B1377" s="193"/>
      <c r="F1377" s="265"/>
      <c r="T1377" s="414"/>
    </row>
    <row r="1378" spans="1:20" x14ac:dyDescent="0.25">
      <c r="B1378" s="193"/>
      <c r="F1378" s="265"/>
      <c r="T1378" s="414"/>
    </row>
    <row r="1379" spans="1:20" x14ac:dyDescent="0.25">
      <c r="B1379" s="193"/>
      <c r="E1379" s="201"/>
      <c r="F1379" s="265"/>
      <c r="T1379" s="414"/>
    </row>
    <row r="1380" spans="1:20" x14ac:dyDescent="0.25">
      <c r="A1380" s="421"/>
      <c r="B1380" s="203"/>
      <c r="C1380" s="203"/>
      <c r="D1380" s="462"/>
      <c r="E1380" s="462"/>
      <c r="F1380" s="203"/>
      <c r="T1380" s="414"/>
    </row>
    <row r="1381" spans="1:20" x14ac:dyDescent="0.25">
      <c r="A1381" s="421"/>
      <c r="B1381" s="433"/>
      <c r="C1381" s="192"/>
      <c r="D1381" s="446"/>
      <c r="E1381" s="402"/>
      <c r="F1381" s="430"/>
      <c r="T1381" s="414"/>
    </row>
    <row r="1382" spans="1:20" x14ac:dyDescent="0.25">
      <c r="A1382" s="421"/>
      <c r="B1382" s="433"/>
      <c r="C1382" s="437"/>
      <c r="D1382" s="448"/>
      <c r="E1382" s="448"/>
      <c r="F1382" s="433"/>
      <c r="T1382" s="414"/>
    </row>
    <row r="1383" spans="1:20" x14ac:dyDescent="0.25">
      <c r="C1383" s="188"/>
      <c r="F1383" s="420"/>
      <c r="T1383" s="414"/>
    </row>
    <row r="1384" spans="1:20" x14ac:dyDescent="0.25">
      <c r="C1384" s="188"/>
      <c r="F1384" s="420"/>
      <c r="T1384" s="414"/>
    </row>
    <row r="1385" spans="1:20" x14ac:dyDescent="0.25">
      <c r="C1385" s="188"/>
      <c r="F1385" s="420"/>
      <c r="T1385" s="414"/>
    </row>
    <row r="1386" spans="1:20" x14ac:dyDescent="0.25">
      <c r="C1386" s="188"/>
      <c r="F1386" s="420"/>
      <c r="T1386" s="414"/>
    </row>
    <row r="1387" spans="1:20" x14ac:dyDescent="0.25">
      <c r="C1387" s="188"/>
      <c r="F1387" s="420"/>
      <c r="T1387" s="414"/>
    </row>
    <row r="1388" spans="1:20" x14ac:dyDescent="0.25">
      <c r="C1388" s="188"/>
      <c r="F1388" s="420"/>
      <c r="T1388" s="414"/>
    </row>
    <row r="1389" spans="1:20" x14ac:dyDescent="0.25">
      <c r="C1389" s="188"/>
      <c r="F1389" s="420"/>
      <c r="T1389" s="414"/>
    </row>
    <row r="1390" spans="1:20" x14ac:dyDescent="0.25">
      <c r="C1390" s="188"/>
      <c r="F1390" s="420"/>
      <c r="T1390" s="414"/>
    </row>
    <row r="1391" spans="1:20" x14ac:dyDescent="0.25">
      <c r="C1391" s="188"/>
      <c r="F1391" s="420"/>
      <c r="T1391" s="414"/>
    </row>
    <row r="1392" spans="1:20" x14ac:dyDescent="0.25">
      <c r="B1392" s="230"/>
      <c r="C1392" s="188"/>
      <c r="F1392" s="420"/>
      <c r="T1392" s="414"/>
    </row>
    <row r="1393" spans="1:20" x14ac:dyDescent="0.25">
      <c r="B1393" s="230"/>
      <c r="C1393" s="188"/>
      <c r="F1393" s="420"/>
      <c r="T1393" s="414"/>
    </row>
    <row r="1394" spans="1:20" x14ac:dyDescent="0.25">
      <c r="B1394" s="230"/>
      <c r="C1394" s="188"/>
      <c r="F1394" s="420"/>
      <c r="T1394" s="414"/>
    </row>
    <row r="1395" spans="1:20" x14ac:dyDescent="0.25">
      <c r="B1395" s="230"/>
      <c r="C1395" s="188"/>
      <c r="F1395" s="420"/>
      <c r="T1395" s="414"/>
    </row>
    <row r="1396" spans="1:20" x14ac:dyDescent="0.25">
      <c r="B1396" s="451"/>
      <c r="C1396" s="188"/>
      <c r="F1396" s="420"/>
      <c r="T1396" s="414"/>
    </row>
    <row r="1397" spans="1:20" x14ac:dyDescent="0.25">
      <c r="B1397" s="451"/>
      <c r="C1397" s="188"/>
      <c r="F1397" s="420"/>
      <c r="T1397" s="414"/>
    </row>
    <row r="1398" spans="1:20" x14ac:dyDescent="0.25">
      <c r="A1398" s="421"/>
      <c r="B1398" s="444"/>
      <c r="C1398" s="437"/>
      <c r="F1398" s="430"/>
      <c r="T1398" s="414"/>
    </row>
    <row r="1399" spans="1:20" x14ac:dyDescent="0.25">
      <c r="C1399" s="188"/>
      <c r="F1399" s="420"/>
      <c r="T1399" s="414"/>
    </row>
    <row r="1400" spans="1:20" x14ac:dyDescent="0.25">
      <c r="C1400" s="256"/>
      <c r="F1400" s="420"/>
      <c r="T1400" s="414"/>
    </row>
    <row r="1401" spans="1:20" x14ac:dyDescent="0.25">
      <c r="C1401" s="256"/>
      <c r="F1401" s="420"/>
      <c r="T1401" s="414"/>
    </row>
    <row r="1402" spans="1:20" x14ac:dyDescent="0.25">
      <c r="C1402" s="256"/>
      <c r="F1402" s="420"/>
      <c r="T1402" s="414"/>
    </row>
    <row r="1403" spans="1:20" x14ac:dyDescent="0.25">
      <c r="C1403" s="256"/>
      <c r="F1403" s="420"/>
      <c r="T1403" s="414"/>
    </row>
    <row r="1404" spans="1:20" x14ac:dyDescent="0.25">
      <c r="C1404" s="256"/>
      <c r="F1404" s="420"/>
      <c r="T1404" s="414"/>
    </row>
    <row r="1405" spans="1:20" x14ac:dyDescent="0.25">
      <c r="C1405" s="256"/>
      <c r="F1405" s="420"/>
      <c r="T1405" s="414"/>
    </row>
    <row r="1406" spans="1:20" x14ac:dyDescent="0.25">
      <c r="C1406" s="256"/>
      <c r="F1406" s="420"/>
      <c r="T1406" s="414"/>
    </row>
    <row r="1407" spans="1:20" x14ac:dyDescent="0.25">
      <c r="C1407" s="256"/>
      <c r="F1407" s="420"/>
      <c r="T1407" s="414"/>
    </row>
    <row r="1408" spans="1:20" x14ac:dyDescent="0.25">
      <c r="B1408" s="230"/>
      <c r="C1408" s="256"/>
      <c r="F1408" s="420"/>
      <c r="T1408" s="414"/>
    </row>
    <row r="1409" spans="1:20" x14ac:dyDescent="0.25">
      <c r="A1409" s="421"/>
      <c r="B1409" s="193"/>
      <c r="C1409" s="421"/>
      <c r="F1409" s="430"/>
      <c r="T1409" s="414"/>
    </row>
    <row r="1410" spans="1:20" x14ac:dyDescent="0.25">
      <c r="C1410" s="188"/>
      <c r="F1410" s="420"/>
      <c r="T1410" s="414"/>
    </row>
    <row r="1411" spans="1:20" x14ac:dyDescent="0.25">
      <c r="C1411" s="256"/>
      <c r="F1411" s="420"/>
      <c r="T1411" s="414"/>
    </row>
    <row r="1412" spans="1:20" x14ac:dyDescent="0.25">
      <c r="C1412" s="256"/>
      <c r="F1412" s="420"/>
      <c r="T1412" s="414"/>
    </row>
    <row r="1413" spans="1:20" x14ac:dyDescent="0.25">
      <c r="C1413" s="256"/>
      <c r="F1413" s="420"/>
      <c r="T1413" s="414"/>
    </row>
    <row r="1414" spans="1:20" x14ac:dyDescent="0.25">
      <c r="C1414" s="256"/>
      <c r="F1414" s="420"/>
      <c r="T1414" s="414"/>
    </row>
    <row r="1415" spans="1:20" x14ac:dyDescent="0.25">
      <c r="C1415" s="256"/>
      <c r="F1415" s="420"/>
      <c r="T1415" s="414"/>
    </row>
    <row r="1416" spans="1:20" x14ac:dyDescent="0.25">
      <c r="C1416" s="256"/>
      <c r="F1416" s="420"/>
      <c r="T1416" s="414"/>
    </row>
    <row r="1417" spans="1:20" x14ac:dyDescent="0.25">
      <c r="C1417" s="256"/>
      <c r="F1417" s="420"/>
      <c r="T1417" s="414"/>
    </row>
    <row r="1418" spans="1:20" x14ac:dyDescent="0.25">
      <c r="C1418" s="256"/>
      <c r="F1418" s="420"/>
      <c r="T1418" s="414"/>
    </row>
    <row r="1419" spans="1:20" x14ac:dyDescent="0.25">
      <c r="B1419" s="230"/>
      <c r="C1419" s="256"/>
      <c r="F1419" s="420"/>
      <c r="T1419" s="414"/>
    </row>
    <row r="1420" spans="1:20" x14ac:dyDescent="0.25">
      <c r="A1420" s="421"/>
      <c r="B1420" s="193"/>
      <c r="C1420" s="256"/>
      <c r="F1420" s="420"/>
      <c r="T1420" s="414"/>
    </row>
    <row r="1421" spans="1:20" x14ac:dyDescent="0.25">
      <c r="B1421" s="230"/>
      <c r="C1421" s="256"/>
      <c r="F1421" s="420"/>
      <c r="T1421" s="414"/>
    </row>
    <row r="1422" spans="1:20" x14ac:dyDescent="0.25">
      <c r="B1422" s="230"/>
      <c r="C1422" s="256"/>
      <c r="F1422" s="420"/>
      <c r="T1422" s="414"/>
    </row>
    <row r="1423" spans="1:20" x14ac:dyDescent="0.25">
      <c r="B1423" s="230"/>
      <c r="C1423" s="256"/>
      <c r="F1423" s="420"/>
      <c r="T1423" s="414"/>
    </row>
    <row r="1424" spans="1:20" x14ac:dyDescent="0.25">
      <c r="B1424" s="230"/>
      <c r="C1424" s="256"/>
      <c r="F1424" s="420"/>
      <c r="T1424" s="414"/>
    </row>
    <row r="1425" spans="1:20" x14ac:dyDescent="0.25">
      <c r="B1425" s="230"/>
      <c r="C1425" s="256"/>
      <c r="F1425" s="420"/>
      <c r="T1425" s="414"/>
    </row>
    <row r="1426" spans="1:20" x14ac:dyDescent="0.25">
      <c r="B1426" s="230"/>
      <c r="C1426" s="256"/>
      <c r="F1426" s="420"/>
      <c r="T1426" s="414"/>
    </row>
    <row r="1427" spans="1:20" x14ac:dyDescent="0.25">
      <c r="B1427" s="230"/>
      <c r="C1427" s="256"/>
      <c r="F1427" s="420"/>
      <c r="T1427" s="414"/>
    </row>
    <row r="1428" spans="1:20" x14ac:dyDescent="0.25">
      <c r="A1428" s="421"/>
      <c r="B1428" s="193"/>
      <c r="C1428" s="421"/>
      <c r="F1428" s="452"/>
      <c r="T1428" s="414"/>
    </row>
    <row r="1429" spans="1:20" x14ac:dyDescent="0.25">
      <c r="B1429" s="230"/>
      <c r="C1429" s="256"/>
      <c r="F1429" s="420"/>
      <c r="T1429" s="414"/>
    </row>
    <row r="1430" spans="1:20" x14ac:dyDescent="0.25">
      <c r="B1430" s="230"/>
      <c r="C1430" s="256"/>
      <c r="F1430" s="420"/>
      <c r="T1430" s="414"/>
    </row>
    <row r="1431" spans="1:20" x14ac:dyDescent="0.25">
      <c r="B1431" s="230"/>
      <c r="C1431" s="256"/>
      <c r="F1431" s="420"/>
      <c r="T1431" s="414"/>
    </row>
    <row r="1432" spans="1:20" x14ac:dyDescent="0.25">
      <c r="B1432" s="230"/>
      <c r="C1432" s="256"/>
      <c r="F1432" s="420"/>
      <c r="T1432" s="414"/>
    </row>
    <row r="1433" spans="1:20" x14ac:dyDescent="0.25">
      <c r="B1433" s="230"/>
      <c r="C1433" s="256"/>
      <c r="F1433" s="420"/>
      <c r="T1433" s="414"/>
    </row>
    <row r="1434" spans="1:20" x14ac:dyDescent="0.25">
      <c r="B1434" s="230"/>
      <c r="C1434" s="256"/>
      <c r="F1434" s="420"/>
      <c r="T1434" s="414"/>
    </row>
    <row r="1435" spans="1:20" x14ac:dyDescent="0.25">
      <c r="B1435" s="230"/>
      <c r="C1435" s="256"/>
      <c r="F1435" s="420"/>
      <c r="T1435" s="414"/>
    </row>
    <row r="1436" spans="1:20" x14ac:dyDescent="0.25">
      <c r="B1436" s="230"/>
      <c r="C1436" s="256"/>
      <c r="F1436" s="420"/>
      <c r="T1436" s="414"/>
    </row>
    <row r="1437" spans="1:20" x14ac:dyDescent="0.25">
      <c r="B1437" s="230"/>
      <c r="C1437" s="256"/>
      <c r="F1437" s="420"/>
      <c r="T1437" s="414"/>
    </row>
    <row r="1438" spans="1:20" x14ac:dyDescent="0.25">
      <c r="A1438" s="421"/>
      <c r="B1438" s="193"/>
      <c r="C1438" s="421"/>
      <c r="F1438" s="452"/>
      <c r="T1438" s="414"/>
    </row>
    <row r="1439" spans="1:20" x14ac:dyDescent="0.25">
      <c r="B1439" s="230"/>
      <c r="C1439" s="256"/>
      <c r="F1439" s="420"/>
      <c r="T1439" s="414"/>
    </row>
    <row r="1440" spans="1:20" x14ac:dyDescent="0.25">
      <c r="B1440" s="230"/>
      <c r="C1440" s="256"/>
      <c r="F1440" s="420"/>
      <c r="T1440" s="414"/>
    </row>
    <row r="1441" spans="1:20" x14ac:dyDescent="0.25">
      <c r="B1441" s="230"/>
      <c r="C1441" s="256"/>
      <c r="F1441" s="420"/>
      <c r="T1441" s="414"/>
    </row>
    <row r="1442" spans="1:20" x14ac:dyDescent="0.25">
      <c r="B1442" s="230"/>
      <c r="C1442" s="256"/>
      <c r="F1442" s="420"/>
      <c r="T1442" s="414"/>
    </row>
    <row r="1443" spans="1:20" x14ac:dyDescent="0.25">
      <c r="B1443" s="230"/>
      <c r="C1443" s="256"/>
      <c r="F1443" s="420"/>
      <c r="T1443" s="414"/>
    </row>
    <row r="1444" spans="1:20" x14ac:dyDescent="0.25">
      <c r="B1444" s="230"/>
      <c r="C1444" s="256"/>
      <c r="F1444" s="420"/>
      <c r="T1444" s="414"/>
    </row>
    <row r="1445" spans="1:20" x14ac:dyDescent="0.25">
      <c r="B1445" s="230"/>
      <c r="C1445" s="256"/>
      <c r="F1445" s="420"/>
      <c r="T1445" s="414"/>
    </row>
    <row r="1446" spans="1:20" x14ac:dyDescent="0.25">
      <c r="B1446" s="230"/>
      <c r="C1446" s="256"/>
      <c r="F1446" s="420"/>
      <c r="T1446" s="414"/>
    </row>
    <row r="1447" spans="1:20" x14ac:dyDescent="0.25">
      <c r="B1447" s="230"/>
      <c r="C1447" s="256"/>
      <c r="F1447" s="420"/>
      <c r="T1447" s="414"/>
    </row>
    <row r="1448" spans="1:20" x14ac:dyDescent="0.25">
      <c r="B1448" s="230"/>
      <c r="C1448" s="256"/>
      <c r="F1448" s="420"/>
      <c r="T1448" s="414"/>
    </row>
    <row r="1449" spans="1:20" x14ac:dyDescent="0.25">
      <c r="A1449" s="421"/>
      <c r="B1449" s="193"/>
      <c r="C1449" s="421"/>
      <c r="F1449" s="452"/>
      <c r="T1449" s="414"/>
    </row>
    <row r="1450" spans="1:20" x14ac:dyDescent="0.25">
      <c r="B1450" s="230"/>
      <c r="C1450" s="256"/>
      <c r="F1450" s="420"/>
      <c r="T1450" s="414"/>
    </row>
    <row r="1451" spans="1:20" x14ac:dyDescent="0.25">
      <c r="B1451" s="230"/>
      <c r="C1451" s="256"/>
      <c r="F1451" s="420"/>
      <c r="T1451" s="414"/>
    </row>
    <row r="1452" spans="1:20" x14ac:dyDescent="0.25">
      <c r="B1452" s="230"/>
      <c r="C1452" s="256"/>
      <c r="F1452" s="420"/>
      <c r="T1452" s="414"/>
    </row>
    <row r="1453" spans="1:20" x14ac:dyDescent="0.25">
      <c r="B1453" s="230"/>
      <c r="C1453" s="256"/>
      <c r="F1453" s="420"/>
      <c r="T1453" s="414"/>
    </row>
    <row r="1454" spans="1:20" x14ac:dyDescent="0.25">
      <c r="B1454" s="230"/>
      <c r="C1454" s="256"/>
      <c r="F1454" s="420"/>
      <c r="T1454" s="414"/>
    </row>
    <row r="1455" spans="1:20" x14ac:dyDescent="0.25">
      <c r="B1455" s="230"/>
      <c r="C1455" s="256"/>
      <c r="F1455" s="420"/>
      <c r="T1455" s="414"/>
    </row>
    <row r="1456" spans="1:20" x14ac:dyDescent="0.25">
      <c r="B1456" s="230"/>
      <c r="C1456" s="256"/>
      <c r="F1456" s="420"/>
      <c r="T1456" s="414"/>
    </row>
    <row r="1457" spans="1:20" x14ac:dyDescent="0.25">
      <c r="B1457" s="230"/>
      <c r="C1457" s="256"/>
      <c r="F1457" s="420"/>
      <c r="T1457" s="414"/>
    </row>
    <row r="1458" spans="1:20" x14ac:dyDescent="0.25">
      <c r="B1458" s="230"/>
      <c r="C1458" s="256"/>
      <c r="F1458" s="420"/>
      <c r="T1458" s="414"/>
    </row>
    <row r="1459" spans="1:20" x14ac:dyDescent="0.25">
      <c r="A1459" s="421"/>
      <c r="B1459" s="193"/>
      <c r="C1459" s="421"/>
      <c r="F1459" s="452"/>
      <c r="T1459" s="414"/>
    </row>
    <row r="1460" spans="1:20" x14ac:dyDescent="0.25">
      <c r="B1460" s="230"/>
      <c r="C1460" s="256"/>
      <c r="F1460" s="420"/>
      <c r="T1460" s="414"/>
    </row>
    <row r="1461" spans="1:20" x14ac:dyDescent="0.25">
      <c r="B1461" s="230"/>
      <c r="C1461" s="256"/>
      <c r="F1461" s="420"/>
      <c r="T1461" s="414"/>
    </row>
    <row r="1462" spans="1:20" x14ac:dyDescent="0.25">
      <c r="B1462" s="230"/>
      <c r="C1462" s="256"/>
      <c r="F1462" s="420"/>
      <c r="T1462" s="414"/>
    </row>
    <row r="1463" spans="1:20" x14ac:dyDescent="0.25">
      <c r="B1463" s="230"/>
      <c r="C1463" s="256"/>
      <c r="F1463" s="420"/>
      <c r="T1463" s="414"/>
    </row>
    <row r="1464" spans="1:20" x14ac:dyDescent="0.25">
      <c r="B1464" s="230"/>
      <c r="C1464" s="256"/>
      <c r="F1464" s="420"/>
      <c r="T1464" s="414"/>
    </row>
    <row r="1465" spans="1:20" x14ac:dyDescent="0.25">
      <c r="B1465" s="230"/>
      <c r="C1465" s="256"/>
      <c r="F1465" s="420"/>
      <c r="T1465" s="414"/>
    </row>
    <row r="1466" spans="1:20" x14ac:dyDescent="0.25">
      <c r="B1466" s="230"/>
      <c r="C1466" s="256"/>
      <c r="F1466" s="420"/>
      <c r="T1466" s="414"/>
    </row>
    <row r="1467" spans="1:20" x14ac:dyDescent="0.25">
      <c r="A1467" s="421"/>
      <c r="B1467" s="193"/>
      <c r="C1467" s="421"/>
      <c r="F1467" s="452"/>
      <c r="T1467" s="414"/>
    </row>
    <row r="1468" spans="1:20" x14ac:dyDescent="0.25">
      <c r="B1468" s="230"/>
      <c r="C1468" s="256"/>
      <c r="F1468" s="420"/>
      <c r="T1468" s="414"/>
    </row>
    <row r="1469" spans="1:20" x14ac:dyDescent="0.25">
      <c r="B1469" s="230"/>
      <c r="C1469" s="256"/>
      <c r="F1469" s="420"/>
      <c r="T1469" s="414"/>
    </row>
    <row r="1470" spans="1:20" x14ac:dyDescent="0.25">
      <c r="B1470" s="230"/>
      <c r="C1470" s="256"/>
      <c r="F1470" s="420"/>
      <c r="T1470" s="414"/>
    </row>
    <row r="1471" spans="1:20" x14ac:dyDescent="0.25">
      <c r="B1471" s="230"/>
      <c r="C1471" s="256"/>
      <c r="F1471" s="420"/>
      <c r="T1471" s="414"/>
    </row>
    <row r="1472" spans="1:20" x14ac:dyDescent="0.25">
      <c r="B1472" s="230"/>
      <c r="C1472" s="256"/>
      <c r="F1472" s="420"/>
      <c r="T1472" s="414"/>
    </row>
    <row r="1473" spans="1:20" x14ac:dyDescent="0.25">
      <c r="B1473" s="230"/>
      <c r="C1473" s="256"/>
      <c r="F1473" s="420"/>
      <c r="T1473" s="414"/>
    </row>
    <row r="1474" spans="1:20" x14ac:dyDescent="0.25">
      <c r="B1474" s="230"/>
      <c r="C1474" s="256"/>
      <c r="F1474" s="420"/>
      <c r="T1474" s="414"/>
    </row>
    <row r="1475" spans="1:20" x14ac:dyDescent="0.25">
      <c r="A1475" s="421"/>
      <c r="B1475" s="193"/>
      <c r="C1475" s="421"/>
      <c r="F1475" s="452"/>
      <c r="T1475" s="414"/>
    </row>
    <row r="1476" spans="1:20" x14ac:dyDescent="0.25">
      <c r="B1476" s="230"/>
      <c r="C1476" s="256"/>
      <c r="F1476" s="420"/>
    </row>
    <row r="1477" spans="1:20" x14ac:dyDescent="0.25">
      <c r="B1477" s="230"/>
      <c r="C1477" s="256"/>
      <c r="F1477" s="420"/>
    </row>
    <row r="1478" spans="1:20" x14ac:dyDescent="0.25">
      <c r="A1478" s="421"/>
      <c r="B1478" s="193"/>
      <c r="C1478" s="421"/>
      <c r="F1478" s="452"/>
    </row>
    <row r="1479" spans="1:20" x14ac:dyDescent="0.25">
      <c r="B1479" s="230"/>
      <c r="C1479" s="256"/>
      <c r="F1479" s="420"/>
    </row>
    <row r="1480" spans="1:20" x14ac:dyDescent="0.25">
      <c r="B1480" s="230"/>
      <c r="C1480" s="256"/>
      <c r="F1480" s="420"/>
    </row>
    <row r="1481" spans="1:20" x14ac:dyDescent="0.25">
      <c r="A1481" s="421"/>
      <c r="B1481" s="193"/>
      <c r="C1481" s="421"/>
      <c r="F1481" s="452"/>
    </row>
    <row r="1482" spans="1:20" x14ac:dyDescent="0.25">
      <c r="B1482" s="230"/>
      <c r="C1482" s="256"/>
      <c r="F1482" s="420"/>
    </row>
    <row r="1483" spans="1:20" x14ac:dyDescent="0.25">
      <c r="B1483" s="230"/>
      <c r="C1483" s="256"/>
      <c r="F1483" s="420"/>
    </row>
    <row r="1484" spans="1:20" x14ac:dyDescent="0.25">
      <c r="B1484" s="230"/>
      <c r="C1484" s="256"/>
      <c r="F1484" s="420"/>
    </row>
    <row r="1485" spans="1:20" x14ac:dyDescent="0.25">
      <c r="B1485" s="230"/>
      <c r="C1485" s="256"/>
      <c r="F1485" s="420"/>
    </row>
    <row r="1486" spans="1:20" x14ac:dyDescent="0.25">
      <c r="B1486" s="230"/>
      <c r="C1486" s="256"/>
      <c r="F1486" s="420"/>
    </row>
    <row r="1487" spans="1:20" x14ac:dyDescent="0.25">
      <c r="B1487" s="230"/>
      <c r="C1487" s="256"/>
      <c r="F1487" s="420"/>
    </row>
    <row r="1488" spans="1:20" x14ac:dyDescent="0.25">
      <c r="B1488" s="230"/>
      <c r="C1488" s="256"/>
      <c r="F1488" s="420"/>
    </row>
    <row r="1489" spans="1:6" x14ac:dyDescent="0.25">
      <c r="B1489" s="230"/>
      <c r="C1489" s="256"/>
      <c r="F1489" s="420"/>
    </row>
    <row r="1490" spans="1:6" s="414" customFormat="1" x14ac:dyDescent="0.25">
      <c r="A1490" s="256"/>
      <c r="B1490" s="230"/>
      <c r="C1490" s="256"/>
      <c r="D1490" s="199"/>
      <c r="E1490" s="199"/>
      <c r="F1490" s="420"/>
    </row>
    <row r="1491" spans="1:6" s="414" customFormat="1" x14ac:dyDescent="0.25">
      <c r="A1491" s="256"/>
      <c r="B1491" s="230"/>
      <c r="C1491" s="256"/>
      <c r="D1491" s="199"/>
      <c r="E1491" s="199"/>
      <c r="F1491" s="420"/>
    </row>
    <row r="1492" spans="1:6" s="414" customFormat="1" x14ac:dyDescent="0.25">
      <c r="A1492" s="256"/>
      <c r="B1492" s="230"/>
      <c r="C1492" s="256"/>
      <c r="D1492" s="199"/>
      <c r="E1492" s="199"/>
      <c r="F1492" s="420"/>
    </row>
    <row r="1493" spans="1:6" s="414" customFormat="1" x14ac:dyDescent="0.25">
      <c r="A1493" s="421"/>
      <c r="B1493" s="193"/>
      <c r="C1493" s="421"/>
      <c r="D1493" s="199"/>
      <c r="E1493" s="199"/>
      <c r="F1493" s="452"/>
    </row>
    <row r="1494" spans="1:6" s="414" customFormat="1" x14ac:dyDescent="0.25">
      <c r="A1494" s="256"/>
      <c r="B1494" s="230"/>
      <c r="C1494" s="256"/>
      <c r="D1494" s="199"/>
      <c r="E1494" s="199"/>
      <c r="F1494" s="420"/>
    </row>
    <row r="1495" spans="1:6" s="414" customFormat="1" x14ac:dyDescent="0.25">
      <c r="A1495" s="256"/>
      <c r="B1495" s="230"/>
      <c r="C1495" s="256"/>
      <c r="D1495" s="199"/>
      <c r="E1495" s="199"/>
      <c r="F1495" s="420"/>
    </row>
    <row r="1496" spans="1:6" s="414" customFormat="1" x14ac:dyDescent="0.25">
      <c r="A1496" s="256"/>
      <c r="B1496" s="230"/>
      <c r="C1496" s="256"/>
      <c r="D1496" s="199"/>
      <c r="E1496" s="199"/>
      <c r="F1496" s="420"/>
    </row>
    <row r="1497" spans="1:6" s="414" customFormat="1" x14ac:dyDescent="0.25">
      <c r="A1497" s="256"/>
      <c r="B1497" s="230"/>
      <c r="C1497" s="256"/>
      <c r="D1497" s="199"/>
      <c r="E1497" s="199"/>
      <c r="F1497" s="420"/>
    </row>
    <row r="1498" spans="1:6" s="414" customFormat="1" x14ac:dyDescent="0.25">
      <c r="A1498" s="256"/>
      <c r="B1498" s="230"/>
      <c r="C1498" s="256"/>
      <c r="D1498" s="199"/>
      <c r="E1498" s="199"/>
      <c r="F1498" s="420"/>
    </row>
    <row r="1499" spans="1:6" s="414" customFormat="1" x14ac:dyDescent="0.25">
      <c r="A1499" s="256"/>
      <c r="B1499" s="230"/>
      <c r="C1499" s="256"/>
      <c r="D1499" s="199"/>
      <c r="E1499" s="199"/>
      <c r="F1499" s="420"/>
    </row>
    <row r="1500" spans="1:6" s="414" customFormat="1" x14ac:dyDescent="0.25">
      <c r="A1500" s="256"/>
      <c r="B1500" s="230"/>
      <c r="C1500" s="256"/>
      <c r="D1500" s="199"/>
      <c r="E1500" s="199"/>
      <c r="F1500" s="420"/>
    </row>
    <row r="1501" spans="1:6" s="414" customFormat="1" x14ac:dyDescent="0.25">
      <c r="A1501" s="256"/>
      <c r="B1501" s="230"/>
      <c r="C1501" s="256"/>
      <c r="D1501" s="199"/>
      <c r="E1501" s="199"/>
      <c r="F1501" s="420"/>
    </row>
    <row r="1502" spans="1:6" s="414" customFormat="1" x14ac:dyDescent="0.25">
      <c r="A1502" s="256"/>
      <c r="B1502" s="230"/>
      <c r="C1502" s="256"/>
      <c r="D1502" s="199"/>
      <c r="E1502" s="199"/>
      <c r="F1502" s="420"/>
    </row>
    <row r="1503" spans="1:6" s="414" customFormat="1" x14ac:dyDescent="0.25">
      <c r="A1503" s="256"/>
      <c r="B1503" s="230"/>
      <c r="C1503" s="256"/>
      <c r="D1503" s="199"/>
      <c r="E1503" s="199"/>
      <c r="F1503" s="420"/>
    </row>
    <row r="1504" spans="1:6" s="414" customFormat="1" x14ac:dyDescent="0.25">
      <c r="A1504" s="256"/>
      <c r="B1504" s="230"/>
      <c r="C1504" s="256"/>
      <c r="D1504" s="199"/>
      <c r="E1504" s="199"/>
      <c r="F1504" s="420"/>
    </row>
    <row r="1505" spans="1:6" s="414" customFormat="1" x14ac:dyDescent="0.25">
      <c r="A1505" s="256"/>
      <c r="B1505" s="230"/>
      <c r="C1505" s="256"/>
      <c r="D1505" s="199"/>
      <c r="E1505" s="199"/>
      <c r="F1505" s="420"/>
    </row>
    <row r="1506" spans="1:6" s="414" customFormat="1" x14ac:dyDescent="0.25">
      <c r="A1506" s="421"/>
      <c r="B1506" s="193"/>
      <c r="C1506" s="421"/>
      <c r="D1506" s="199"/>
      <c r="E1506" s="199"/>
      <c r="F1506" s="452"/>
    </row>
    <row r="1507" spans="1:6" s="414" customFormat="1" x14ac:dyDescent="0.25">
      <c r="A1507" s="256"/>
      <c r="B1507" s="230"/>
      <c r="C1507" s="256"/>
      <c r="D1507" s="199"/>
      <c r="E1507" s="199"/>
      <c r="F1507" s="420"/>
    </row>
    <row r="1508" spans="1:6" s="414" customFormat="1" x14ac:dyDescent="0.25">
      <c r="A1508" s="256"/>
      <c r="B1508" s="230"/>
      <c r="C1508" s="256"/>
      <c r="D1508" s="199"/>
      <c r="E1508" s="199"/>
      <c r="F1508" s="420"/>
    </row>
    <row r="1509" spans="1:6" s="414" customFormat="1" x14ac:dyDescent="0.25">
      <c r="A1509" s="256"/>
      <c r="B1509" s="230"/>
      <c r="C1509" s="256"/>
      <c r="D1509" s="199"/>
      <c r="E1509" s="199"/>
      <c r="F1509" s="420"/>
    </row>
    <row r="1510" spans="1:6" s="414" customFormat="1" x14ac:dyDescent="0.25">
      <c r="A1510" s="256"/>
      <c r="B1510" s="230"/>
      <c r="C1510" s="256"/>
      <c r="D1510" s="199"/>
      <c r="E1510" s="199"/>
      <c r="F1510" s="420"/>
    </row>
    <row r="1511" spans="1:6" s="414" customFormat="1" x14ac:dyDescent="0.25">
      <c r="A1511" s="256"/>
      <c r="B1511" s="230"/>
      <c r="C1511" s="256"/>
      <c r="D1511" s="199"/>
      <c r="E1511" s="199"/>
      <c r="F1511" s="420"/>
    </row>
    <row r="1512" spans="1:6" s="414" customFormat="1" x14ac:dyDescent="0.25">
      <c r="A1512" s="256"/>
      <c r="B1512" s="230"/>
      <c r="C1512" s="256"/>
      <c r="D1512" s="199"/>
      <c r="E1512" s="199"/>
      <c r="F1512" s="420"/>
    </row>
    <row r="1513" spans="1:6" s="414" customFormat="1" x14ac:dyDescent="0.25">
      <c r="A1513" s="256"/>
      <c r="B1513" s="230"/>
      <c r="C1513" s="256"/>
      <c r="D1513" s="199"/>
      <c r="E1513" s="199"/>
      <c r="F1513" s="420"/>
    </row>
    <row r="1514" spans="1:6" s="414" customFormat="1" x14ac:dyDescent="0.25">
      <c r="A1514" s="256"/>
      <c r="B1514" s="230"/>
      <c r="C1514" s="256"/>
      <c r="D1514" s="199"/>
      <c r="E1514" s="199"/>
      <c r="F1514" s="420"/>
    </row>
    <row r="1515" spans="1:6" s="414" customFormat="1" x14ac:dyDescent="0.25">
      <c r="A1515" s="256"/>
      <c r="B1515" s="230"/>
      <c r="C1515" s="256"/>
      <c r="D1515" s="199"/>
      <c r="E1515" s="199"/>
      <c r="F1515" s="420"/>
    </row>
    <row r="1516" spans="1:6" s="414" customFormat="1" x14ac:dyDescent="0.25">
      <c r="A1516" s="256"/>
      <c r="B1516" s="230"/>
      <c r="C1516" s="256"/>
      <c r="D1516" s="199"/>
      <c r="E1516" s="199"/>
      <c r="F1516" s="420"/>
    </row>
    <row r="1517" spans="1:6" s="414" customFormat="1" x14ac:dyDescent="0.25">
      <c r="A1517" s="256"/>
      <c r="B1517" s="230"/>
      <c r="C1517" s="256"/>
      <c r="D1517" s="199"/>
      <c r="E1517" s="199"/>
      <c r="F1517" s="420"/>
    </row>
    <row r="1518" spans="1:6" s="414" customFormat="1" x14ac:dyDescent="0.25">
      <c r="A1518" s="256"/>
      <c r="B1518" s="230"/>
      <c r="C1518" s="256"/>
      <c r="D1518" s="199"/>
      <c r="E1518" s="199"/>
      <c r="F1518" s="420"/>
    </row>
    <row r="1519" spans="1:6" s="414" customFormat="1" x14ac:dyDescent="0.25">
      <c r="A1519" s="256"/>
      <c r="B1519" s="230"/>
      <c r="C1519" s="256"/>
      <c r="D1519" s="199"/>
      <c r="E1519" s="199"/>
      <c r="F1519" s="420"/>
    </row>
    <row r="1520" spans="1:6" s="414" customFormat="1" x14ac:dyDescent="0.25">
      <c r="A1520" s="256"/>
      <c r="B1520" s="230"/>
      <c r="C1520" s="256"/>
      <c r="D1520" s="199"/>
      <c r="E1520" s="199"/>
      <c r="F1520" s="420"/>
    </row>
    <row r="1521" spans="1:6" s="414" customFormat="1" x14ac:dyDescent="0.25">
      <c r="A1521" s="256"/>
      <c r="B1521" s="230"/>
      <c r="C1521" s="256"/>
      <c r="D1521" s="199"/>
      <c r="E1521" s="199"/>
      <c r="F1521" s="420"/>
    </row>
    <row r="1522" spans="1:6" s="414" customFormat="1" x14ac:dyDescent="0.25">
      <c r="A1522" s="256"/>
      <c r="B1522" s="230"/>
      <c r="C1522" s="256"/>
      <c r="D1522" s="199"/>
      <c r="E1522" s="199"/>
      <c r="F1522" s="420"/>
    </row>
    <row r="1523" spans="1:6" s="414" customFormat="1" x14ac:dyDescent="0.25">
      <c r="A1523" s="256"/>
      <c r="B1523" s="230"/>
      <c r="C1523" s="256"/>
      <c r="D1523" s="199"/>
      <c r="E1523" s="199"/>
      <c r="F1523" s="420"/>
    </row>
    <row r="1524" spans="1:6" s="414" customFormat="1" x14ac:dyDescent="0.25">
      <c r="A1524" s="256"/>
      <c r="B1524" s="230"/>
      <c r="C1524" s="256"/>
      <c r="D1524" s="199"/>
      <c r="E1524" s="199"/>
      <c r="F1524" s="420"/>
    </row>
    <row r="1525" spans="1:6" s="414" customFormat="1" x14ac:dyDescent="0.25">
      <c r="A1525" s="256"/>
      <c r="B1525" s="230"/>
      <c r="C1525" s="256"/>
      <c r="D1525" s="199"/>
      <c r="E1525" s="199"/>
      <c r="F1525" s="420"/>
    </row>
    <row r="1526" spans="1:6" s="414" customFormat="1" x14ac:dyDescent="0.25">
      <c r="A1526" s="256"/>
      <c r="B1526" s="230"/>
      <c r="C1526" s="256"/>
      <c r="D1526" s="199"/>
      <c r="E1526" s="199"/>
      <c r="F1526" s="420"/>
    </row>
    <row r="1527" spans="1:6" s="414" customFormat="1" x14ac:dyDescent="0.25">
      <c r="A1527" s="256"/>
      <c r="B1527" s="230"/>
      <c r="C1527" s="502"/>
      <c r="D1527" s="286"/>
      <c r="E1527" s="201"/>
      <c r="F1527" s="196"/>
    </row>
    <row r="1528" spans="1:6" s="414" customFormat="1" x14ac:dyDescent="0.25">
      <c r="A1528" s="256"/>
      <c r="B1528" s="196"/>
      <c r="C1528" s="196"/>
      <c r="D1528" s="201"/>
      <c r="E1528" s="201"/>
      <c r="F1528" s="196"/>
    </row>
    <row r="1529" spans="1:6" s="414" customFormat="1" x14ac:dyDescent="0.25">
      <c r="A1529" s="256"/>
      <c r="B1529" s="196"/>
      <c r="C1529" s="433"/>
      <c r="D1529" s="199"/>
      <c r="E1529" s="199"/>
      <c r="F1529" s="502"/>
    </row>
    <row r="1530" spans="1:6" s="414" customFormat="1" x14ac:dyDescent="0.25">
      <c r="A1530" s="256"/>
      <c r="B1530" s="196"/>
      <c r="C1530" s="433"/>
      <c r="D1530" s="201"/>
      <c r="E1530" s="201"/>
      <c r="F1530" s="196"/>
    </row>
    <row r="1531" spans="1:6" s="414" customFormat="1" x14ac:dyDescent="0.25">
      <c r="A1531" s="256"/>
      <c r="B1531" s="196"/>
      <c r="C1531" s="433"/>
      <c r="D1531" s="201"/>
      <c r="E1531" s="201"/>
      <c r="F1531" s="196"/>
    </row>
    <row r="1532" spans="1:6" s="414" customFormat="1" x14ac:dyDescent="0.25">
      <c r="A1532" s="256"/>
      <c r="B1532" s="196"/>
      <c r="C1532" s="433"/>
      <c r="D1532" s="201"/>
      <c r="E1532" s="201"/>
      <c r="F1532" s="196"/>
    </row>
    <row r="1533" spans="1:6" s="414" customFormat="1" x14ac:dyDescent="0.25">
      <c r="A1533" s="256"/>
      <c r="B1533" s="196"/>
      <c r="C1533" s="203"/>
      <c r="D1533" s="201"/>
      <c r="E1533" s="201"/>
      <c r="F1533" s="196"/>
    </row>
    <row r="1534" spans="1:6" s="414" customFormat="1" x14ac:dyDescent="0.25">
      <c r="A1534" s="438"/>
      <c r="B1534" s="196"/>
      <c r="C1534" s="196"/>
      <c r="D1534" s="201"/>
      <c r="E1534" s="201"/>
      <c r="F1534" s="196"/>
    </row>
    <row r="1535" spans="1:6" s="414" customFormat="1" x14ac:dyDescent="0.25">
      <c r="A1535" s="437"/>
      <c r="B1535" s="502"/>
      <c r="C1535" s="502"/>
      <c r="D1535" s="199"/>
      <c r="E1535" s="199"/>
      <c r="F1535" s="502"/>
    </row>
    <row r="1536" spans="1:6" s="414" customFormat="1" x14ac:dyDescent="0.25">
      <c r="A1536" s="421"/>
      <c r="B1536" s="433"/>
      <c r="C1536" s="192"/>
      <c r="D1536" s="446"/>
      <c r="E1536" s="402"/>
      <c r="F1536" s="403"/>
    </row>
    <row r="1537" spans="1:6" s="414" customFormat="1" x14ac:dyDescent="0.25">
      <c r="A1537" s="421"/>
      <c r="B1537" s="203"/>
      <c r="C1537" s="203"/>
      <c r="D1537" s="462"/>
      <c r="E1537" s="462"/>
      <c r="F1537" s="203"/>
    </row>
    <row r="1538" spans="1:6" s="414" customFormat="1" x14ac:dyDescent="0.25">
      <c r="A1538" s="256"/>
      <c r="B1538" s="193"/>
      <c r="C1538" s="502"/>
      <c r="D1538" s="199"/>
      <c r="E1538" s="401"/>
      <c r="F1538" s="431"/>
    </row>
    <row r="1539" spans="1:6" s="414" customFormat="1" x14ac:dyDescent="0.25">
      <c r="A1539" s="256"/>
      <c r="B1539" s="196"/>
      <c r="C1539" s="502"/>
      <c r="D1539" s="286"/>
      <c r="E1539" s="401"/>
      <c r="F1539" s="265"/>
    </row>
    <row r="1540" spans="1:6" s="414" customFormat="1" x14ac:dyDescent="0.25">
      <c r="A1540" s="421"/>
      <c r="B1540" s="193"/>
      <c r="C1540" s="502"/>
      <c r="D1540" s="199"/>
      <c r="E1540" s="401"/>
      <c r="F1540" s="431"/>
    </row>
    <row r="1541" spans="1:6" s="414" customFormat="1" x14ac:dyDescent="0.25">
      <c r="A1541" s="256"/>
      <c r="B1541" s="230"/>
      <c r="C1541" s="502"/>
      <c r="D1541" s="199"/>
      <c r="E1541" s="199"/>
      <c r="F1541" s="265"/>
    </row>
    <row r="1542" spans="1:6" s="414" customFormat="1" x14ac:dyDescent="0.25">
      <c r="A1542" s="256"/>
      <c r="B1542" s="230"/>
      <c r="C1542" s="502"/>
      <c r="D1542" s="199"/>
      <c r="E1542" s="199"/>
      <c r="F1542" s="265"/>
    </row>
    <row r="1543" spans="1:6" s="414" customFormat="1" x14ac:dyDescent="0.25">
      <c r="A1543" s="256"/>
      <c r="B1543" s="230"/>
      <c r="C1543" s="502"/>
      <c r="D1543" s="199"/>
      <c r="E1543" s="199"/>
      <c r="F1543" s="265"/>
    </row>
    <row r="1544" spans="1:6" s="414" customFormat="1" x14ac:dyDescent="0.25">
      <c r="A1544" s="256"/>
      <c r="B1544" s="230"/>
      <c r="C1544" s="502"/>
      <c r="D1544" s="199"/>
      <c r="E1544" s="199"/>
      <c r="F1544" s="265"/>
    </row>
    <row r="1545" spans="1:6" s="414" customFormat="1" x14ac:dyDescent="0.25">
      <c r="A1545" s="256"/>
      <c r="B1545" s="230"/>
      <c r="C1545" s="502"/>
      <c r="D1545" s="199"/>
      <c r="E1545" s="199"/>
      <c r="F1545" s="265"/>
    </row>
    <row r="1546" spans="1:6" s="414" customFormat="1" x14ac:dyDescent="0.25">
      <c r="A1546" s="256"/>
      <c r="B1546" s="230"/>
      <c r="C1546" s="502"/>
      <c r="D1546" s="199"/>
      <c r="E1546" s="199"/>
      <c r="F1546" s="265"/>
    </row>
    <row r="1547" spans="1:6" s="414" customFormat="1" x14ac:dyDescent="0.25">
      <c r="A1547" s="256"/>
      <c r="B1547" s="230"/>
      <c r="C1547" s="502"/>
      <c r="D1547" s="199"/>
      <c r="E1547" s="199"/>
      <c r="F1547" s="265"/>
    </row>
    <row r="1548" spans="1:6" s="414" customFormat="1" x14ac:dyDescent="0.25">
      <c r="A1548" s="256"/>
      <c r="B1548" s="230"/>
      <c r="C1548" s="502"/>
      <c r="D1548" s="199"/>
      <c r="E1548" s="199"/>
      <c r="F1548" s="265"/>
    </row>
    <row r="1549" spans="1:6" s="414" customFormat="1" x14ac:dyDescent="0.25">
      <c r="A1549" s="256"/>
      <c r="B1549" s="230"/>
      <c r="C1549" s="502"/>
      <c r="D1549" s="199"/>
      <c r="E1549" s="199"/>
      <c r="F1549" s="265"/>
    </row>
    <row r="1550" spans="1:6" s="414" customFormat="1" x14ac:dyDescent="0.25">
      <c r="A1550" s="256"/>
      <c r="B1550" s="230"/>
      <c r="C1550" s="502"/>
      <c r="D1550" s="199"/>
      <c r="E1550" s="199"/>
      <c r="F1550" s="265"/>
    </row>
    <row r="1551" spans="1:6" s="414" customFormat="1" x14ac:dyDescent="0.25">
      <c r="A1551" s="256"/>
      <c r="B1551" s="230"/>
      <c r="C1551" s="502"/>
      <c r="D1551" s="199"/>
      <c r="E1551" s="199"/>
      <c r="F1551" s="265"/>
    </row>
    <row r="1552" spans="1:6" s="414" customFormat="1" x14ac:dyDescent="0.25">
      <c r="A1552" s="256"/>
      <c r="B1552" s="230"/>
      <c r="C1552" s="502"/>
      <c r="D1552" s="199"/>
      <c r="E1552" s="199"/>
      <c r="F1552" s="265"/>
    </row>
    <row r="1553" spans="1:6" s="414" customFormat="1" x14ac:dyDescent="0.25">
      <c r="A1553" s="256"/>
      <c r="B1553" s="230"/>
      <c r="C1553" s="502"/>
      <c r="D1553" s="199"/>
      <c r="E1553" s="199"/>
      <c r="F1553" s="265"/>
    </row>
    <row r="1554" spans="1:6" s="414" customFormat="1" x14ac:dyDescent="0.25">
      <c r="A1554" s="256"/>
      <c r="B1554" s="230"/>
      <c r="C1554" s="502"/>
      <c r="D1554" s="199"/>
      <c r="E1554" s="199"/>
      <c r="F1554" s="265"/>
    </row>
    <row r="1555" spans="1:6" s="414" customFormat="1" x14ac:dyDescent="0.25">
      <c r="A1555" s="256"/>
      <c r="B1555" s="230"/>
      <c r="C1555" s="502"/>
      <c r="D1555" s="199"/>
      <c r="E1555" s="199"/>
      <c r="F1555" s="265"/>
    </row>
    <row r="1556" spans="1:6" s="414" customFormat="1" x14ac:dyDescent="0.25">
      <c r="A1556" s="256"/>
      <c r="B1556" s="230"/>
      <c r="C1556" s="502"/>
      <c r="D1556" s="199"/>
      <c r="E1556" s="199"/>
      <c r="F1556" s="265"/>
    </row>
    <row r="1557" spans="1:6" s="414" customFormat="1" x14ac:dyDescent="0.25">
      <c r="A1557" s="256"/>
      <c r="B1557" s="230"/>
      <c r="C1557" s="502"/>
      <c r="D1557" s="199"/>
      <c r="E1557" s="199"/>
      <c r="F1557" s="265"/>
    </row>
    <row r="1558" spans="1:6" s="414" customFormat="1" x14ac:dyDescent="0.25">
      <c r="A1558" s="256"/>
      <c r="B1558" s="230"/>
      <c r="C1558" s="502"/>
      <c r="D1558" s="199"/>
      <c r="E1558" s="199"/>
      <c r="F1558" s="265"/>
    </row>
    <row r="1559" spans="1:6" s="414" customFormat="1" x14ac:dyDescent="0.25">
      <c r="A1559" s="256"/>
      <c r="B1559" s="230"/>
      <c r="C1559" s="502"/>
      <c r="D1559" s="199"/>
      <c r="E1559" s="199"/>
      <c r="F1559" s="265"/>
    </row>
    <row r="1560" spans="1:6" s="414" customFormat="1" x14ac:dyDescent="0.25">
      <c r="A1560" s="256"/>
      <c r="B1560" s="230"/>
      <c r="C1560" s="502"/>
      <c r="D1560" s="199"/>
      <c r="E1560" s="199"/>
      <c r="F1560" s="265"/>
    </row>
    <row r="1561" spans="1:6" s="414" customFormat="1" x14ac:dyDescent="0.25">
      <c r="A1561" s="256"/>
      <c r="B1561" s="230"/>
      <c r="C1561" s="502"/>
      <c r="D1561" s="199"/>
      <c r="E1561" s="199"/>
      <c r="F1561" s="265"/>
    </row>
    <row r="1562" spans="1:6" s="414" customFormat="1" x14ac:dyDescent="0.25">
      <c r="A1562" s="256"/>
      <c r="B1562" s="193"/>
      <c r="C1562" s="502"/>
      <c r="D1562" s="199"/>
      <c r="E1562" s="199"/>
      <c r="F1562" s="431"/>
    </row>
    <row r="1563" spans="1:6" s="414" customFormat="1" x14ac:dyDescent="0.25">
      <c r="A1563" s="256"/>
      <c r="B1563" s="230"/>
      <c r="C1563" s="502"/>
      <c r="D1563" s="199"/>
      <c r="E1563" s="199"/>
      <c r="F1563" s="265"/>
    </row>
    <row r="1564" spans="1:6" s="414" customFormat="1" x14ac:dyDescent="0.25">
      <c r="A1564" s="256"/>
      <c r="B1564" s="230"/>
      <c r="C1564" s="502"/>
      <c r="D1564" s="199"/>
      <c r="E1564" s="199"/>
      <c r="F1564" s="265"/>
    </row>
    <row r="1565" spans="1:6" s="414" customFormat="1" x14ac:dyDescent="0.25">
      <c r="A1565" s="256"/>
      <c r="B1565" s="230"/>
      <c r="C1565" s="502"/>
      <c r="D1565" s="199"/>
      <c r="E1565" s="199"/>
      <c r="F1565" s="265"/>
    </row>
    <row r="1566" spans="1:6" s="414" customFormat="1" x14ac:dyDescent="0.25">
      <c r="A1566" s="256"/>
      <c r="B1566" s="230"/>
      <c r="C1566" s="502"/>
      <c r="D1566" s="199"/>
      <c r="E1566" s="199"/>
      <c r="F1566" s="265"/>
    </row>
    <row r="1567" spans="1:6" s="414" customFormat="1" x14ac:dyDescent="0.25">
      <c r="A1567" s="256"/>
      <c r="B1567" s="230"/>
      <c r="C1567" s="502"/>
      <c r="D1567" s="199"/>
      <c r="E1567" s="199"/>
      <c r="F1567" s="265"/>
    </row>
    <row r="1568" spans="1:6" s="414" customFormat="1" x14ac:dyDescent="0.25">
      <c r="A1568" s="256"/>
      <c r="B1568" s="230"/>
      <c r="C1568" s="502"/>
      <c r="D1568" s="199"/>
      <c r="E1568" s="199"/>
      <c r="F1568" s="265"/>
    </row>
    <row r="1569" spans="1:6" s="414" customFormat="1" x14ac:dyDescent="0.25">
      <c r="A1569" s="256"/>
      <c r="B1569" s="230"/>
      <c r="C1569" s="502"/>
      <c r="D1569" s="199"/>
      <c r="E1569" s="199"/>
      <c r="F1569" s="265"/>
    </row>
    <row r="1570" spans="1:6" s="414" customFormat="1" x14ac:dyDescent="0.25">
      <c r="A1570" s="256"/>
      <c r="B1570" s="230"/>
      <c r="C1570" s="502"/>
      <c r="D1570" s="199"/>
      <c r="E1570" s="199"/>
      <c r="F1570" s="265"/>
    </row>
    <row r="1571" spans="1:6" s="414" customFormat="1" x14ac:dyDescent="0.25">
      <c r="A1571" s="256"/>
      <c r="B1571" s="230"/>
      <c r="C1571" s="502"/>
      <c r="D1571" s="199"/>
      <c r="E1571" s="199"/>
      <c r="F1571" s="265"/>
    </row>
    <row r="1572" spans="1:6" s="414" customFormat="1" x14ac:dyDescent="0.25">
      <c r="A1572" s="256"/>
      <c r="B1572" s="230"/>
      <c r="C1572" s="502"/>
      <c r="D1572" s="199"/>
      <c r="E1572" s="199"/>
      <c r="F1572" s="265"/>
    </row>
    <row r="1573" spans="1:6" s="414" customFormat="1" x14ac:dyDescent="0.25">
      <c r="A1573" s="256"/>
      <c r="B1573" s="230"/>
      <c r="C1573" s="502"/>
      <c r="D1573" s="199"/>
      <c r="E1573" s="199"/>
      <c r="F1573" s="265"/>
    </row>
    <row r="1574" spans="1:6" s="414" customFormat="1" x14ac:dyDescent="0.25">
      <c r="A1574" s="256"/>
      <c r="B1574" s="230"/>
      <c r="C1574" s="502"/>
      <c r="D1574" s="199"/>
      <c r="E1574" s="199"/>
      <c r="F1574" s="265"/>
    </row>
    <row r="1575" spans="1:6" s="414" customFormat="1" x14ac:dyDescent="0.25">
      <c r="A1575" s="256"/>
      <c r="B1575" s="230"/>
      <c r="C1575" s="502"/>
      <c r="D1575" s="199"/>
      <c r="E1575" s="199"/>
      <c r="F1575" s="265"/>
    </row>
    <row r="1576" spans="1:6" s="414" customFormat="1" x14ac:dyDescent="0.25">
      <c r="A1576" s="256"/>
      <c r="B1576" s="230"/>
      <c r="C1576" s="502"/>
      <c r="D1576" s="199"/>
      <c r="E1576" s="199"/>
      <c r="F1576" s="265"/>
    </row>
    <row r="1577" spans="1:6" s="414" customFormat="1" x14ac:dyDescent="0.25">
      <c r="A1577" s="256"/>
      <c r="B1577" s="230"/>
      <c r="C1577" s="502"/>
      <c r="D1577" s="199"/>
      <c r="E1577" s="199"/>
      <c r="F1577" s="265"/>
    </row>
    <row r="1578" spans="1:6" s="414" customFormat="1" x14ac:dyDescent="0.25">
      <c r="A1578" s="256"/>
      <c r="B1578" s="230"/>
      <c r="C1578" s="502"/>
      <c r="D1578" s="199"/>
      <c r="E1578" s="199"/>
      <c r="F1578" s="265"/>
    </row>
    <row r="1579" spans="1:6" s="414" customFormat="1" x14ac:dyDescent="0.25">
      <c r="A1579" s="256"/>
      <c r="B1579" s="230"/>
      <c r="C1579" s="502"/>
      <c r="D1579" s="199"/>
      <c r="E1579" s="199"/>
      <c r="F1579" s="265"/>
    </row>
    <row r="1580" spans="1:6" s="414" customFormat="1" x14ac:dyDescent="0.25">
      <c r="A1580" s="256"/>
      <c r="B1580" s="230"/>
      <c r="C1580" s="502"/>
      <c r="D1580" s="199"/>
      <c r="E1580" s="199"/>
      <c r="F1580" s="265"/>
    </row>
    <row r="1581" spans="1:6" s="414" customFormat="1" x14ac:dyDescent="0.25">
      <c r="A1581" s="256"/>
      <c r="B1581" s="230"/>
      <c r="C1581" s="502"/>
      <c r="D1581" s="199"/>
      <c r="E1581" s="199"/>
      <c r="F1581" s="265"/>
    </row>
    <row r="1582" spans="1:6" s="414" customFormat="1" x14ac:dyDescent="0.25">
      <c r="A1582" s="256"/>
      <c r="B1582" s="230"/>
      <c r="C1582" s="502"/>
      <c r="D1582" s="199"/>
      <c r="E1582" s="199"/>
      <c r="F1582" s="265"/>
    </row>
    <row r="1583" spans="1:6" s="414" customFormat="1" x14ac:dyDescent="0.25">
      <c r="A1583" s="256"/>
      <c r="B1583" s="230"/>
      <c r="C1583" s="502"/>
      <c r="D1583" s="199"/>
      <c r="E1583" s="199"/>
      <c r="F1583" s="265"/>
    </row>
    <row r="1584" spans="1:6" s="414" customFormat="1" x14ac:dyDescent="0.25">
      <c r="A1584" s="256"/>
      <c r="B1584" s="230"/>
      <c r="C1584" s="502"/>
      <c r="D1584" s="199"/>
      <c r="E1584" s="199"/>
      <c r="F1584" s="265"/>
    </row>
    <row r="1585" spans="1:6" s="414" customFormat="1" x14ac:dyDescent="0.25">
      <c r="A1585" s="256"/>
      <c r="B1585" s="230"/>
      <c r="C1585" s="502"/>
      <c r="D1585" s="199"/>
      <c r="E1585" s="199"/>
      <c r="F1585" s="265"/>
    </row>
    <row r="1586" spans="1:6" s="414" customFormat="1" x14ac:dyDescent="0.25">
      <c r="A1586" s="256"/>
      <c r="B1586" s="230"/>
      <c r="C1586" s="502"/>
      <c r="D1586" s="199"/>
      <c r="E1586" s="199"/>
      <c r="F1586" s="265"/>
    </row>
    <row r="1587" spans="1:6" s="414" customFormat="1" x14ac:dyDescent="0.25">
      <c r="A1587" s="256"/>
      <c r="B1587" s="230"/>
      <c r="C1587" s="502"/>
      <c r="D1587" s="199"/>
      <c r="E1587" s="199"/>
      <c r="F1587" s="431"/>
    </row>
    <row r="1588" spans="1:6" s="414" customFormat="1" x14ac:dyDescent="0.25">
      <c r="A1588" s="256"/>
      <c r="B1588" s="230"/>
      <c r="C1588" s="502"/>
      <c r="D1588" s="199"/>
      <c r="E1588" s="199"/>
      <c r="F1588" s="265"/>
    </row>
    <row r="1589" spans="1:6" s="414" customFormat="1" x14ac:dyDescent="0.25">
      <c r="A1589" s="256"/>
      <c r="B1589" s="230"/>
      <c r="C1589" s="502"/>
      <c r="D1589" s="199"/>
      <c r="E1589" s="199"/>
      <c r="F1589" s="265"/>
    </row>
    <row r="1590" spans="1:6" s="414" customFormat="1" x14ac:dyDescent="0.25">
      <c r="A1590" s="256"/>
      <c r="B1590" s="230"/>
      <c r="C1590" s="502"/>
      <c r="D1590" s="199"/>
      <c r="E1590" s="199"/>
      <c r="F1590" s="265"/>
    </row>
    <row r="1591" spans="1:6" s="414" customFormat="1" x14ac:dyDescent="0.25">
      <c r="A1591" s="256"/>
      <c r="B1591" s="230"/>
      <c r="C1591" s="502"/>
      <c r="D1591" s="199"/>
      <c r="E1591" s="199"/>
      <c r="F1591" s="265"/>
    </row>
    <row r="1592" spans="1:6" s="414" customFormat="1" x14ac:dyDescent="0.25">
      <c r="A1592" s="256"/>
      <c r="B1592" s="230"/>
      <c r="C1592" s="502"/>
      <c r="D1592" s="199"/>
      <c r="E1592" s="199"/>
      <c r="F1592" s="265"/>
    </row>
    <row r="1593" spans="1:6" s="414" customFormat="1" x14ac:dyDescent="0.25">
      <c r="A1593" s="256"/>
      <c r="B1593" s="230"/>
      <c r="C1593" s="502"/>
      <c r="D1593" s="199"/>
      <c r="E1593" s="199"/>
      <c r="F1593" s="265"/>
    </row>
    <row r="1594" spans="1:6" s="414" customFormat="1" x14ac:dyDescent="0.25">
      <c r="A1594" s="256"/>
      <c r="B1594" s="230"/>
      <c r="C1594" s="502"/>
      <c r="D1594" s="199"/>
      <c r="E1594" s="199"/>
      <c r="F1594" s="265"/>
    </row>
    <row r="1595" spans="1:6" s="414" customFormat="1" x14ac:dyDescent="0.25">
      <c r="A1595" s="256"/>
      <c r="B1595" s="230"/>
      <c r="C1595" s="502"/>
      <c r="D1595" s="199"/>
      <c r="E1595" s="199"/>
      <c r="F1595" s="265"/>
    </row>
    <row r="1596" spans="1:6" s="414" customFormat="1" x14ac:dyDescent="0.25">
      <c r="A1596" s="256"/>
      <c r="B1596" s="230"/>
      <c r="C1596" s="502"/>
      <c r="D1596" s="199"/>
      <c r="E1596" s="199"/>
      <c r="F1596" s="265"/>
    </row>
    <row r="1597" spans="1:6" s="414" customFormat="1" x14ac:dyDescent="0.25">
      <c r="A1597" s="256"/>
      <c r="B1597" s="230"/>
      <c r="C1597" s="502"/>
      <c r="D1597" s="199"/>
      <c r="E1597" s="199"/>
      <c r="F1597" s="265"/>
    </row>
    <row r="1598" spans="1:6" s="414" customFormat="1" x14ac:dyDescent="0.25">
      <c r="A1598" s="256"/>
      <c r="B1598" s="230"/>
      <c r="C1598" s="502"/>
      <c r="D1598" s="199"/>
      <c r="E1598" s="199"/>
      <c r="F1598" s="265"/>
    </row>
    <row r="1599" spans="1:6" s="414" customFormat="1" x14ac:dyDescent="0.25">
      <c r="A1599" s="256"/>
      <c r="B1599" s="230"/>
      <c r="C1599" s="502"/>
      <c r="D1599" s="199"/>
      <c r="E1599" s="199"/>
      <c r="F1599" s="265"/>
    </row>
    <row r="1600" spans="1:6" s="414" customFormat="1" x14ac:dyDescent="0.25">
      <c r="A1600" s="256"/>
      <c r="B1600" s="230"/>
      <c r="C1600" s="502"/>
      <c r="D1600" s="199"/>
      <c r="E1600" s="199"/>
      <c r="F1600" s="265"/>
    </row>
    <row r="1601" spans="1:6" s="414" customFormat="1" x14ac:dyDescent="0.25">
      <c r="A1601" s="256"/>
      <c r="B1601" s="230"/>
      <c r="C1601" s="502"/>
      <c r="D1601" s="199"/>
      <c r="E1601" s="199"/>
      <c r="F1601" s="265"/>
    </row>
    <row r="1602" spans="1:6" s="414" customFormat="1" x14ac:dyDescent="0.25">
      <c r="A1602" s="256"/>
      <c r="B1602" s="230"/>
      <c r="C1602" s="502"/>
      <c r="D1602" s="199"/>
      <c r="E1602" s="199"/>
      <c r="F1602" s="265"/>
    </row>
    <row r="1603" spans="1:6" s="414" customFormat="1" x14ac:dyDescent="0.25">
      <c r="A1603" s="256"/>
      <c r="B1603" s="230"/>
      <c r="C1603" s="502"/>
      <c r="D1603" s="199"/>
      <c r="E1603" s="199"/>
      <c r="F1603" s="265"/>
    </row>
    <row r="1604" spans="1:6" s="414" customFormat="1" x14ac:dyDescent="0.25">
      <c r="A1604" s="256"/>
      <c r="B1604" s="230"/>
      <c r="C1604" s="502"/>
      <c r="D1604" s="199"/>
      <c r="E1604" s="199"/>
      <c r="F1604" s="265"/>
    </row>
    <row r="1605" spans="1:6" s="414" customFormat="1" x14ac:dyDescent="0.25">
      <c r="A1605" s="256"/>
      <c r="B1605" s="230"/>
      <c r="C1605" s="502"/>
      <c r="D1605" s="199"/>
      <c r="E1605" s="199"/>
      <c r="F1605" s="265"/>
    </row>
    <row r="1606" spans="1:6" s="414" customFormat="1" x14ac:dyDescent="0.25">
      <c r="A1606" s="256"/>
      <c r="B1606" s="230"/>
      <c r="C1606" s="502"/>
      <c r="D1606" s="199"/>
      <c r="E1606" s="199"/>
      <c r="F1606" s="265"/>
    </row>
    <row r="1607" spans="1:6" s="414" customFormat="1" x14ac:dyDescent="0.25">
      <c r="A1607" s="256"/>
      <c r="B1607" s="230"/>
      <c r="C1607" s="502"/>
      <c r="D1607" s="199"/>
      <c r="E1607" s="199"/>
      <c r="F1607" s="265"/>
    </row>
    <row r="1608" spans="1:6" s="414" customFormat="1" x14ac:dyDescent="0.25">
      <c r="A1608" s="256"/>
      <c r="B1608" s="230"/>
      <c r="C1608" s="502"/>
      <c r="D1608" s="199"/>
      <c r="E1608" s="199"/>
      <c r="F1608" s="265"/>
    </row>
    <row r="1609" spans="1:6" s="414" customFormat="1" x14ac:dyDescent="0.25">
      <c r="A1609" s="256"/>
      <c r="B1609" s="230"/>
      <c r="C1609" s="502"/>
      <c r="D1609" s="199"/>
      <c r="E1609" s="199"/>
      <c r="F1609" s="265"/>
    </row>
    <row r="1610" spans="1:6" s="414" customFormat="1" x14ac:dyDescent="0.25">
      <c r="A1610" s="256"/>
      <c r="B1610" s="230"/>
      <c r="C1610" s="502"/>
      <c r="D1610" s="199"/>
      <c r="E1610" s="199"/>
      <c r="F1610" s="265"/>
    </row>
    <row r="1611" spans="1:6" s="414" customFormat="1" x14ac:dyDescent="0.25">
      <c r="A1611" s="256"/>
      <c r="B1611" s="230"/>
      <c r="C1611" s="502"/>
      <c r="D1611" s="199"/>
      <c r="E1611" s="199"/>
      <c r="F1611" s="265"/>
    </row>
    <row r="1612" spans="1:6" s="414" customFormat="1" x14ac:dyDescent="0.25">
      <c r="A1612" s="256"/>
      <c r="B1612" s="230"/>
      <c r="C1612" s="502"/>
      <c r="D1612" s="199"/>
      <c r="E1612" s="199"/>
      <c r="F1612" s="265"/>
    </row>
    <row r="1613" spans="1:6" s="414" customFormat="1" x14ac:dyDescent="0.25">
      <c r="A1613" s="256"/>
      <c r="B1613" s="230"/>
      <c r="C1613" s="502"/>
      <c r="D1613" s="199"/>
      <c r="E1613" s="199"/>
      <c r="F1613" s="265"/>
    </row>
    <row r="1614" spans="1:6" s="414" customFormat="1" x14ac:dyDescent="0.25">
      <c r="A1614" s="256"/>
      <c r="B1614" s="230"/>
      <c r="C1614" s="502"/>
      <c r="D1614" s="199"/>
      <c r="E1614" s="199"/>
      <c r="F1614" s="265"/>
    </row>
    <row r="1615" spans="1:6" s="414" customFormat="1" x14ac:dyDescent="0.25">
      <c r="A1615" s="256"/>
      <c r="B1615" s="230"/>
      <c r="C1615" s="502"/>
      <c r="D1615" s="199"/>
      <c r="E1615" s="199"/>
      <c r="F1615" s="265"/>
    </row>
    <row r="1616" spans="1:6" s="414" customFormat="1" x14ac:dyDescent="0.25">
      <c r="A1616" s="256"/>
      <c r="B1616" s="230"/>
      <c r="C1616" s="502"/>
      <c r="D1616" s="199"/>
      <c r="E1616" s="199"/>
      <c r="F1616" s="265"/>
    </row>
    <row r="1617" spans="1:6" s="414" customFormat="1" x14ac:dyDescent="0.25">
      <c r="A1617" s="256"/>
      <c r="B1617" s="230"/>
      <c r="C1617" s="502"/>
      <c r="D1617" s="199"/>
      <c r="E1617" s="199"/>
      <c r="F1617" s="265"/>
    </row>
    <row r="1618" spans="1:6" s="414" customFormat="1" x14ac:dyDescent="0.25">
      <c r="A1618" s="256"/>
      <c r="B1618" s="230"/>
      <c r="C1618" s="502"/>
      <c r="D1618" s="199"/>
      <c r="E1618" s="199"/>
      <c r="F1618" s="265"/>
    </row>
    <row r="1619" spans="1:6" s="414" customFormat="1" x14ac:dyDescent="0.25">
      <c r="A1619" s="256"/>
      <c r="B1619" s="230"/>
      <c r="C1619" s="502"/>
      <c r="D1619" s="199"/>
      <c r="E1619" s="199"/>
      <c r="F1619" s="265"/>
    </row>
    <row r="1620" spans="1:6" s="414" customFormat="1" x14ac:dyDescent="0.25">
      <c r="A1620" s="256"/>
      <c r="B1620" s="230"/>
      <c r="C1620" s="502"/>
      <c r="D1620" s="199"/>
      <c r="E1620" s="199"/>
      <c r="F1620" s="265"/>
    </row>
    <row r="1621" spans="1:6" s="414" customFormat="1" x14ac:dyDescent="0.25">
      <c r="A1621" s="256"/>
      <c r="B1621" s="230"/>
      <c r="C1621" s="502"/>
      <c r="D1621" s="199"/>
      <c r="E1621" s="199"/>
      <c r="F1621" s="265"/>
    </row>
    <row r="1622" spans="1:6" s="414" customFormat="1" x14ac:dyDescent="0.25">
      <c r="A1622" s="256"/>
      <c r="B1622" s="230"/>
      <c r="C1622" s="502"/>
      <c r="D1622" s="199"/>
      <c r="E1622" s="199"/>
      <c r="F1622" s="265"/>
    </row>
    <row r="1623" spans="1:6" s="414" customFormat="1" x14ac:dyDescent="0.25">
      <c r="A1623" s="256"/>
      <c r="B1623" s="230"/>
      <c r="C1623" s="502"/>
      <c r="D1623" s="199"/>
      <c r="E1623" s="199"/>
      <c r="F1623" s="265"/>
    </row>
    <row r="1624" spans="1:6" s="414" customFormat="1" x14ac:dyDescent="0.25">
      <c r="A1624" s="256"/>
      <c r="B1624" s="230"/>
      <c r="C1624" s="502"/>
      <c r="D1624" s="199"/>
      <c r="E1624" s="199"/>
      <c r="F1624" s="265"/>
    </row>
    <row r="1625" spans="1:6" s="414" customFormat="1" x14ac:dyDescent="0.25">
      <c r="A1625" s="256"/>
      <c r="B1625" s="230"/>
      <c r="C1625" s="502"/>
      <c r="D1625" s="199"/>
      <c r="E1625" s="199"/>
      <c r="F1625" s="265"/>
    </row>
    <row r="1626" spans="1:6" s="414" customFormat="1" x14ac:dyDescent="0.25">
      <c r="A1626" s="256"/>
      <c r="B1626" s="230"/>
      <c r="C1626" s="502"/>
      <c r="D1626" s="199"/>
      <c r="E1626" s="199"/>
      <c r="F1626" s="265"/>
    </row>
    <row r="1627" spans="1:6" s="414" customFormat="1" x14ac:dyDescent="0.25">
      <c r="A1627" s="256"/>
      <c r="B1627" s="230"/>
      <c r="C1627" s="502"/>
      <c r="D1627" s="199"/>
      <c r="E1627" s="199"/>
      <c r="F1627" s="265"/>
    </row>
    <row r="1628" spans="1:6" s="414" customFormat="1" x14ac:dyDescent="0.25">
      <c r="A1628" s="256"/>
      <c r="B1628" s="230"/>
      <c r="C1628" s="502"/>
      <c r="D1628" s="199"/>
      <c r="E1628" s="199"/>
      <c r="F1628" s="265"/>
    </row>
    <row r="1629" spans="1:6" s="414" customFormat="1" x14ac:dyDescent="0.25">
      <c r="A1629" s="256"/>
      <c r="B1629" s="230"/>
      <c r="C1629" s="502"/>
      <c r="D1629" s="199"/>
      <c r="E1629" s="199"/>
      <c r="F1629" s="265"/>
    </row>
    <row r="1630" spans="1:6" s="414" customFormat="1" x14ac:dyDescent="0.25">
      <c r="A1630" s="256"/>
      <c r="B1630" s="230"/>
      <c r="C1630" s="502"/>
      <c r="D1630" s="199"/>
      <c r="E1630" s="199"/>
      <c r="F1630" s="265"/>
    </row>
    <row r="1631" spans="1:6" s="414" customFormat="1" x14ac:dyDescent="0.25">
      <c r="A1631" s="256"/>
      <c r="B1631" s="230"/>
      <c r="C1631" s="502"/>
      <c r="D1631" s="199"/>
      <c r="E1631" s="199"/>
      <c r="F1631" s="265"/>
    </row>
    <row r="1632" spans="1:6" s="414" customFormat="1" x14ac:dyDescent="0.25">
      <c r="A1632" s="256"/>
      <c r="B1632" s="230"/>
      <c r="C1632" s="502"/>
      <c r="D1632" s="199"/>
      <c r="E1632" s="199"/>
      <c r="F1632" s="265"/>
    </row>
    <row r="1633" spans="1:6" s="414" customFormat="1" x14ac:dyDescent="0.25">
      <c r="A1633" s="256"/>
      <c r="B1633" s="230"/>
      <c r="C1633" s="502"/>
      <c r="D1633" s="199"/>
      <c r="E1633" s="199"/>
      <c r="F1633" s="265"/>
    </row>
    <row r="1634" spans="1:6" s="414" customFormat="1" x14ac:dyDescent="0.25">
      <c r="A1634" s="256"/>
      <c r="B1634" s="230"/>
      <c r="C1634" s="502"/>
      <c r="D1634" s="199"/>
      <c r="E1634" s="199"/>
      <c r="F1634" s="265"/>
    </row>
    <row r="1635" spans="1:6" s="414" customFormat="1" x14ac:dyDescent="0.25">
      <c r="A1635" s="256"/>
      <c r="B1635" s="230"/>
      <c r="C1635" s="502"/>
      <c r="D1635" s="199"/>
      <c r="E1635" s="199"/>
      <c r="F1635" s="265"/>
    </row>
    <row r="1636" spans="1:6" s="414" customFormat="1" x14ac:dyDescent="0.25">
      <c r="A1636" s="256"/>
      <c r="B1636" s="230"/>
      <c r="C1636" s="502"/>
      <c r="D1636" s="199"/>
      <c r="E1636" s="199"/>
      <c r="F1636" s="265"/>
    </row>
    <row r="1637" spans="1:6" s="414" customFormat="1" x14ac:dyDescent="0.25">
      <c r="A1637" s="256"/>
      <c r="B1637" s="230"/>
      <c r="C1637" s="502"/>
      <c r="D1637" s="199"/>
      <c r="E1637" s="199"/>
      <c r="F1637" s="265"/>
    </row>
    <row r="1638" spans="1:6" s="414" customFormat="1" x14ac:dyDescent="0.25">
      <c r="A1638" s="256"/>
      <c r="B1638" s="230"/>
      <c r="C1638" s="502"/>
      <c r="D1638" s="199"/>
      <c r="E1638" s="199"/>
      <c r="F1638" s="265"/>
    </row>
    <row r="1639" spans="1:6" s="414" customFormat="1" x14ac:dyDescent="0.25">
      <c r="A1639" s="256"/>
      <c r="B1639" s="230"/>
      <c r="C1639" s="502"/>
      <c r="D1639" s="199"/>
      <c r="E1639" s="199"/>
      <c r="F1639" s="265"/>
    </row>
    <row r="1640" spans="1:6" s="414" customFormat="1" x14ac:dyDescent="0.25">
      <c r="A1640" s="256"/>
      <c r="B1640" s="230"/>
      <c r="C1640" s="502"/>
      <c r="D1640" s="199"/>
      <c r="E1640" s="199"/>
      <c r="F1640" s="265"/>
    </row>
    <row r="1641" spans="1:6" s="414" customFormat="1" x14ac:dyDescent="0.25">
      <c r="A1641" s="256"/>
      <c r="B1641" s="230"/>
      <c r="C1641" s="502"/>
      <c r="D1641" s="199"/>
      <c r="E1641" s="199"/>
      <c r="F1641" s="265"/>
    </row>
    <row r="1642" spans="1:6" s="414" customFormat="1" x14ac:dyDescent="0.25">
      <c r="A1642" s="256"/>
      <c r="B1642" s="230"/>
      <c r="C1642" s="502"/>
      <c r="D1642" s="199"/>
      <c r="E1642" s="199"/>
      <c r="F1642" s="265"/>
    </row>
    <row r="1643" spans="1:6" s="414" customFormat="1" x14ac:dyDescent="0.25">
      <c r="A1643" s="256"/>
      <c r="B1643" s="230"/>
      <c r="C1643" s="502"/>
      <c r="D1643" s="199"/>
      <c r="E1643" s="199"/>
      <c r="F1643" s="265"/>
    </row>
    <row r="1644" spans="1:6" s="414" customFormat="1" x14ac:dyDescent="0.25">
      <c r="A1644" s="256"/>
      <c r="B1644" s="230"/>
      <c r="C1644" s="502"/>
      <c r="D1644" s="199"/>
      <c r="E1644" s="199"/>
      <c r="F1644" s="265"/>
    </row>
    <row r="1645" spans="1:6" s="414" customFormat="1" x14ac:dyDescent="0.25">
      <c r="A1645" s="256"/>
      <c r="B1645" s="230"/>
      <c r="C1645" s="502"/>
      <c r="D1645" s="199"/>
      <c r="E1645" s="401"/>
      <c r="F1645" s="265"/>
    </row>
    <row r="1646" spans="1:6" s="414" customFormat="1" x14ac:dyDescent="0.25">
      <c r="A1646" s="256"/>
      <c r="B1646" s="230"/>
      <c r="C1646" s="502"/>
      <c r="D1646" s="286"/>
      <c r="E1646" s="201"/>
      <c r="F1646" s="196"/>
    </row>
    <row r="1647" spans="1:6" s="414" customFormat="1" x14ac:dyDescent="0.25">
      <c r="A1647" s="256"/>
      <c r="B1647" s="196"/>
      <c r="C1647" s="196"/>
      <c r="D1647" s="201"/>
      <c r="E1647" s="201"/>
      <c r="F1647" s="196"/>
    </row>
    <row r="1648" spans="1:6" s="414" customFormat="1" x14ac:dyDescent="0.25">
      <c r="A1648" s="256"/>
      <c r="B1648" s="196"/>
      <c r="C1648" s="433"/>
      <c r="D1648" s="199"/>
      <c r="E1648" s="199"/>
      <c r="F1648" s="502"/>
    </row>
    <row r="1649" spans="1:6" s="414" customFormat="1" x14ac:dyDescent="0.25">
      <c r="A1649" s="256"/>
      <c r="B1649" s="196"/>
      <c r="C1649" s="433"/>
      <c r="D1649" s="201"/>
      <c r="E1649" s="201"/>
      <c r="F1649" s="196"/>
    </row>
    <row r="1650" spans="1:6" s="414" customFormat="1" x14ac:dyDescent="0.25">
      <c r="A1650" s="256"/>
      <c r="B1650" s="196"/>
      <c r="C1650" s="433"/>
      <c r="D1650" s="201"/>
      <c r="E1650" s="201"/>
      <c r="F1650" s="196"/>
    </row>
    <row r="1651" spans="1:6" s="414" customFormat="1" x14ac:dyDescent="0.25">
      <c r="A1651" s="256"/>
      <c r="B1651" s="196"/>
      <c r="C1651" s="433"/>
      <c r="D1651" s="201"/>
      <c r="E1651" s="201"/>
      <c r="F1651" s="196"/>
    </row>
    <row r="1652" spans="1:6" s="414" customFormat="1" x14ac:dyDescent="0.25">
      <c r="A1652" s="256"/>
      <c r="B1652" s="196"/>
      <c r="C1652" s="433"/>
      <c r="D1652" s="199"/>
      <c r="E1652" s="199"/>
      <c r="F1652" s="502"/>
    </row>
    <row r="1653" spans="1:6" s="414" customFormat="1" x14ac:dyDescent="0.25">
      <c r="A1653" s="256"/>
      <c r="B1653" s="193"/>
      <c r="C1653" s="196"/>
      <c r="D1653" s="201"/>
      <c r="E1653" s="201"/>
      <c r="F1653" s="196"/>
    </row>
    <row r="1654" spans="1:6" s="414" customFormat="1" x14ac:dyDescent="0.25">
      <c r="A1654" s="421"/>
      <c r="B1654" s="193"/>
      <c r="C1654" s="196"/>
      <c r="D1654" s="201"/>
      <c r="E1654" s="201"/>
      <c r="F1654" s="196"/>
    </row>
    <row r="1655" spans="1:6" s="414" customFormat="1" x14ac:dyDescent="0.25">
      <c r="A1655" s="256"/>
      <c r="B1655" s="230"/>
      <c r="C1655" s="502"/>
      <c r="D1655" s="286"/>
      <c r="E1655" s="199"/>
      <c r="F1655" s="265"/>
    </row>
    <row r="1656" spans="1:6" s="414" customFormat="1" x14ac:dyDescent="0.25">
      <c r="A1656" s="256"/>
      <c r="B1656" s="230"/>
      <c r="C1656" s="502"/>
      <c r="D1656" s="286"/>
      <c r="E1656" s="199"/>
      <c r="F1656" s="265"/>
    </row>
    <row r="1657" spans="1:6" s="414" customFormat="1" x14ac:dyDescent="0.25">
      <c r="A1657" s="256"/>
      <c r="B1657" s="230"/>
      <c r="C1657" s="502"/>
      <c r="D1657" s="286"/>
      <c r="E1657" s="199"/>
      <c r="F1657" s="265"/>
    </row>
    <row r="1658" spans="1:6" s="414" customFormat="1" x14ac:dyDescent="0.25">
      <c r="A1658" s="256"/>
      <c r="B1658" s="230"/>
      <c r="C1658" s="502"/>
      <c r="D1658" s="286"/>
      <c r="E1658" s="199"/>
      <c r="F1658" s="265"/>
    </row>
    <row r="1659" spans="1:6" s="414" customFormat="1" x14ac:dyDescent="0.25">
      <c r="A1659" s="256"/>
      <c r="B1659" s="230"/>
      <c r="C1659" s="502"/>
      <c r="D1659" s="286"/>
      <c r="E1659" s="199"/>
      <c r="F1659" s="265"/>
    </row>
    <row r="1660" spans="1:6" s="414" customFormat="1" x14ac:dyDescent="0.25">
      <c r="A1660" s="256"/>
      <c r="B1660" s="230"/>
      <c r="C1660" s="502"/>
      <c r="D1660" s="286"/>
      <c r="E1660" s="199"/>
      <c r="F1660" s="265"/>
    </row>
    <row r="1661" spans="1:6" s="414" customFormat="1" x14ac:dyDescent="0.25">
      <c r="A1661" s="256"/>
      <c r="B1661" s="432"/>
      <c r="C1661" s="502"/>
      <c r="D1661" s="286"/>
      <c r="E1661" s="199"/>
      <c r="F1661" s="265"/>
    </row>
    <row r="1662" spans="1:6" s="414" customFormat="1" x14ac:dyDescent="0.25">
      <c r="A1662" s="256"/>
      <c r="B1662" s="432"/>
      <c r="C1662" s="502"/>
      <c r="D1662" s="286"/>
      <c r="E1662" s="199"/>
      <c r="F1662" s="265"/>
    </row>
    <row r="1663" spans="1:6" s="414" customFormat="1" x14ac:dyDescent="0.25">
      <c r="A1663" s="256"/>
      <c r="B1663" s="432"/>
      <c r="C1663" s="502"/>
      <c r="D1663" s="190"/>
      <c r="E1663" s="199"/>
      <c r="F1663" s="265"/>
    </row>
    <row r="1664" spans="1:6" s="414" customFormat="1" x14ac:dyDescent="0.25">
      <c r="A1664" s="256"/>
      <c r="B1664" s="432"/>
      <c r="C1664" s="502"/>
      <c r="D1664" s="190"/>
      <c r="E1664" s="199"/>
      <c r="F1664" s="265"/>
    </row>
    <row r="1665" spans="1:6" s="414" customFormat="1" x14ac:dyDescent="0.25">
      <c r="A1665" s="256"/>
      <c r="B1665" s="432"/>
      <c r="C1665" s="502"/>
      <c r="D1665" s="190"/>
      <c r="E1665" s="199"/>
      <c r="F1665" s="265"/>
    </row>
    <row r="1666" spans="1:6" s="414" customFormat="1" x14ac:dyDescent="0.25">
      <c r="A1666" s="256"/>
      <c r="B1666" s="432"/>
      <c r="C1666" s="502"/>
      <c r="D1666" s="190"/>
      <c r="E1666" s="199"/>
      <c r="F1666" s="265"/>
    </row>
    <row r="1667" spans="1:6" s="414" customFormat="1" x14ac:dyDescent="0.25">
      <c r="A1667" s="256"/>
      <c r="B1667" s="432"/>
      <c r="C1667" s="502"/>
      <c r="D1667" s="190"/>
      <c r="E1667" s="199"/>
      <c r="F1667" s="265"/>
    </row>
    <row r="1668" spans="1:6" s="414" customFormat="1" x14ac:dyDescent="0.25">
      <c r="A1668" s="256"/>
      <c r="B1668" s="432"/>
      <c r="C1668" s="502"/>
      <c r="D1668" s="190"/>
      <c r="E1668" s="199"/>
      <c r="F1668" s="265"/>
    </row>
    <row r="1669" spans="1:6" s="414" customFormat="1" x14ac:dyDescent="0.25">
      <c r="A1669" s="256"/>
      <c r="B1669" s="432"/>
      <c r="C1669" s="502"/>
      <c r="D1669" s="190"/>
      <c r="E1669" s="199"/>
      <c r="F1669" s="265"/>
    </row>
    <row r="1670" spans="1:6" s="414" customFormat="1" x14ac:dyDescent="0.25">
      <c r="A1670" s="256"/>
      <c r="B1670" s="432"/>
      <c r="C1670" s="502"/>
      <c r="D1670" s="190"/>
      <c r="E1670" s="199"/>
      <c r="F1670" s="265"/>
    </row>
    <row r="1671" spans="1:6" s="414" customFormat="1" x14ac:dyDescent="0.25">
      <c r="A1671" s="256"/>
      <c r="B1671" s="432"/>
      <c r="C1671" s="502"/>
      <c r="D1671" s="190"/>
      <c r="E1671" s="199"/>
      <c r="F1671" s="265"/>
    </row>
    <row r="1672" spans="1:6" s="414" customFormat="1" x14ac:dyDescent="0.25">
      <c r="A1672" s="256"/>
      <c r="B1672" s="432"/>
      <c r="C1672" s="502"/>
      <c r="D1672" s="190"/>
      <c r="E1672" s="199"/>
      <c r="F1672" s="265"/>
    </row>
    <row r="1673" spans="1:6" s="414" customFormat="1" x14ac:dyDescent="0.25">
      <c r="A1673" s="256"/>
      <c r="B1673" s="432"/>
      <c r="C1673" s="502"/>
      <c r="D1673" s="190"/>
      <c r="E1673" s="199"/>
      <c r="F1673" s="265"/>
    </row>
    <row r="1674" spans="1:6" s="414" customFormat="1" x14ac:dyDescent="0.25">
      <c r="A1674" s="256"/>
      <c r="B1674" s="432"/>
      <c r="C1674" s="502"/>
      <c r="D1674" s="190"/>
      <c r="E1674" s="199"/>
      <c r="F1674" s="265"/>
    </row>
    <row r="1675" spans="1:6" s="414" customFormat="1" x14ac:dyDescent="0.25">
      <c r="A1675" s="256"/>
      <c r="B1675" s="432"/>
      <c r="C1675" s="502"/>
      <c r="D1675" s="190"/>
      <c r="E1675" s="199"/>
      <c r="F1675" s="265"/>
    </row>
    <row r="1676" spans="1:6" s="414" customFormat="1" x14ac:dyDescent="0.25">
      <c r="A1676" s="256"/>
      <c r="B1676" s="432"/>
      <c r="C1676" s="502"/>
      <c r="D1676" s="190"/>
      <c r="E1676" s="199"/>
      <c r="F1676" s="265"/>
    </row>
    <row r="1677" spans="1:6" s="414" customFormat="1" x14ac:dyDescent="0.25">
      <c r="A1677" s="256"/>
      <c r="B1677" s="432"/>
      <c r="C1677" s="502"/>
      <c r="D1677" s="190"/>
      <c r="E1677" s="199"/>
      <c r="F1677" s="265"/>
    </row>
    <row r="1678" spans="1:6" s="414" customFormat="1" x14ac:dyDescent="0.25">
      <c r="A1678" s="256"/>
      <c r="B1678" s="432"/>
      <c r="C1678" s="502"/>
      <c r="D1678" s="190"/>
      <c r="E1678" s="199"/>
      <c r="F1678" s="265"/>
    </row>
    <row r="1679" spans="1:6" s="414" customFormat="1" x14ac:dyDescent="0.25">
      <c r="A1679" s="256"/>
      <c r="B1679" s="432"/>
      <c r="C1679" s="502"/>
      <c r="D1679" s="190"/>
      <c r="E1679" s="199"/>
      <c r="F1679" s="265"/>
    </row>
    <row r="1680" spans="1:6" s="414" customFormat="1" x14ac:dyDescent="0.25">
      <c r="A1680" s="256"/>
      <c r="B1680" s="432"/>
      <c r="C1680" s="502"/>
      <c r="D1680" s="190"/>
      <c r="E1680" s="199"/>
      <c r="F1680" s="265"/>
    </row>
    <row r="1681" spans="1:6" s="414" customFormat="1" x14ac:dyDescent="0.25">
      <c r="A1681" s="256"/>
      <c r="B1681" s="432"/>
      <c r="C1681" s="502"/>
      <c r="D1681" s="190"/>
      <c r="E1681" s="199"/>
      <c r="F1681" s="265"/>
    </row>
    <row r="1682" spans="1:6" x14ac:dyDescent="0.25">
      <c r="B1682" s="432"/>
      <c r="D1682" s="190"/>
      <c r="F1682" s="265"/>
    </row>
    <row r="1683" spans="1:6" x14ac:dyDescent="0.25">
      <c r="B1683" s="432"/>
      <c r="D1683" s="190"/>
      <c r="F1683" s="265"/>
    </row>
    <row r="1684" spans="1:6" x14ac:dyDescent="0.25">
      <c r="B1684" s="432"/>
      <c r="D1684" s="190"/>
      <c r="F1684" s="265"/>
    </row>
    <row r="1685" spans="1:6" x14ac:dyDescent="0.25">
      <c r="B1685" s="432"/>
      <c r="D1685" s="190"/>
      <c r="F1685" s="265"/>
    </row>
    <row r="1686" spans="1:6" x14ac:dyDescent="0.25">
      <c r="B1686" s="230"/>
      <c r="D1686" s="190"/>
      <c r="F1686" s="265"/>
    </row>
    <row r="1687" spans="1:6" x14ac:dyDescent="0.25">
      <c r="B1687" s="432"/>
      <c r="D1687" s="190"/>
      <c r="F1687" s="265"/>
    </row>
    <row r="1688" spans="1:6" x14ac:dyDescent="0.25">
      <c r="B1688" s="432"/>
      <c r="D1688" s="190"/>
      <c r="F1688" s="265"/>
    </row>
    <row r="1689" spans="1:6" x14ac:dyDescent="0.25">
      <c r="B1689" s="432"/>
      <c r="D1689" s="190"/>
      <c r="F1689" s="265"/>
    </row>
    <row r="1690" spans="1:6" x14ac:dyDescent="0.25">
      <c r="B1690" s="432"/>
      <c r="D1690" s="190"/>
      <c r="F1690" s="265"/>
    </row>
    <row r="1691" spans="1:6" x14ac:dyDescent="0.25">
      <c r="B1691" s="432"/>
      <c r="D1691" s="190"/>
      <c r="F1691" s="265"/>
    </row>
    <row r="1692" spans="1:6" x14ac:dyDescent="0.25">
      <c r="B1692" s="432"/>
      <c r="D1692" s="190"/>
      <c r="F1692" s="265"/>
    </row>
    <row r="1693" spans="1:6" x14ac:dyDescent="0.25">
      <c r="B1693" s="432"/>
      <c r="D1693" s="190"/>
      <c r="F1693" s="265"/>
    </row>
    <row r="1694" spans="1:6" x14ac:dyDescent="0.25">
      <c r="B1694" s="432"/>
      <c r="D1694" s="190"/>
      <c r="F1694" s="265"/>
    </row>
    <row r="1695" spans="1:6" x14ac:dyDescent="0.25">
      <c r="B1695" s="432"/>
      <c r="D1695" s="190"/>
      <c r="F1695" s="265"/>
    </row>
    <row r="1696" spans="1:6" x14ac:dyDescent="0.25">
      <c r="B1696" s="432"/>
      <c r="D1696" s="190"/>
      <c r="F1696" s="265"/>
    </row>
    <row r="1697" spans="1:6" x14ac:dyDescent="0.25">
      <c r="B1697" s="432"/>
      <c r="D1697" s="190"/>
      <c r="F1697" s="265"/>
    </row>
    <row r="1698" spans="1:6" s="414" customFormat="1" x14ac:dyDescent="0.25">
      <c r="A1698" s="256"/>
      <c r="B1698" s="432"/>
      <c r="C1698" s="502"/>
      <c r="D1698" s="190"/>
      <c r="E1698" s="199"/>
      <c r="F1698" s="265"/>
    </row>
    <row r="1699" spans="1:6" s="414" customFormat="1" x14ac:dyDescent="0.25">
      <c r="A1699" s="421"/>
      <c r="B1699" s="203"/>
      <c r="C1699" s="203"/>
      <c r="D1699" s="462"/>
      <c r="E1699" s="462"/>
      <c r="F1699" s="203"/>
    </row>
    <row r="1700" spans="1:6" s="414" customFormat="1" x14ac:dyDescent="0.25">
      <c r="A1700" s="421"/>
      <c r="B1700" s="509"/>
      <c r="C1700" s="421"/>
      <c r="D1700" s="446"/>
      <c r="E1700" s="446"/>
      <c r="F1700" s="430"/>
    </row>
    <row r="1701" spans="1:6" s="414" customFormat="1" x14ac:dyDescent="0.25">
      <c r="A1701" s="256"/>
      <c r="B1701" s="231"/>
      <c r="C1701" s="256"/>
      <c r="D1701" s="199"/>
      <c r="E1701" s="199"/>
      <c r="F1701" s="420"/>
    </row>
    <row r="1702" spans="1:6" s="414" customFormat="1" x14ac:dyDescent="0.25">
      <c r="A1702" s="256"/>
      <c r="B1702" s="453"/>
      <c r="C1702" s="256"/>
      <c r="D1702" s="199"/>
      <c r="E1702" s="199"/>
      <c r="F1702" s="420"/>
    </row>
    <row r="1703" spans="1:6" s="414" customFormat="1" x14ac:dyDescent="0.25">
      <c r="A1703" s="256"/>
      <c r="B1703" s="231"/>
      <c r="C1703" s="256"/>
      <c r="D1703" s="199"/>
      <c r="E1703" s="199"/>
      <c r="F1703" s="420"/>
    </row>
    <row r="1704" spans="1:6" s="414" customFormat="1" x14ac:dyDescent="0.25">
      <c r="A1704" s="256"/>
      <c r="B1704" s="231"/>
      <c r="C1704" s="256"/>
      <c r="D1704" s="199"/>
      <c r="E1704" s="199"/>
      <c r="F1704" s="420"/>
    </row>
    <row r="1705" spans="1:6" s="414" customFormat="1" x14ac:dyDescent="0.25">
      <c r="A1705" s="256"/>
      <c r="B1705" s="230"/>
      <c r="C1705" s="256"/>
      <c r="D1705" s="199"/>
      <c r="E1705" s="199"/>
      <c r="F1705" s="420"/>
    </row>
    <row r="1706" spans="1:6" s="414" customFormat="1" x14ac:dyDescent="0.25">
      <c r="A1706" s="256"/>
      <c r="B1706" s="230"/>
      <c r="C1706" s="256"/>
      <c r="D1706" s="199"/>
      <c r="E1706" s="199"/>
      <c r="F1706" s="420"/>
    </row>
    <row r="1707" spans="1:6" s="414" customFormat="1" x14ac:dyDescent="0.25">
      <c r="A1707" s="256"/>
      <c r="B1707" s="230"/>
      <c r="C1707" s="256"/>
      <c r="D1707" s="199"/>
      <c r="E1707" s="199"/>
      <c r="F1707" s="420"/>
    </row>
    <row r="1708" spans="1:6" s="414" customFormat="1" x14ac:dyDescent="0.25">
      <c r="A1708" s="256"/>
      <c r="B1708" s="230"/>
      <c r="C1708" s="256"/>
      <c r="D1708" s="199"/>
      <c r="E1708" s="199"/>
      <c r="F1708" s="420"/>
    </row>
    <row r="1709" spans="1:6" s="414" customFormat="1" x14ac:dyDescent="0.25">
      <c r="A1709" s="256"/>
      <c r="B1709" s="230"/>
      <c r="C1709" s="256"/>
      <c r="D1709" s="199"/>
      <c r="E1709" s="199"/>
      <c r="F1709" s="420"/>
    </row>
    <row r="1710" spans="1:6" s="414" customFormat="1" x14ac:dyDescent="0.25">
      <c r="A1710" s="256"/>
      <c r="B1710" s="230"/>
      <c r="C1710" s="256"/>
      <c r="D1710" s="199"/>
      <c r="E1710" s="199"/>
      <c r="F1710" s="420"/>
    </row>
    <row r="1711" spans="1:6" s="414" customFormat="1" x14ac:dyDescent="0.25">
      <c r="A1711" s="256"/>
      <c r="B1711" s="230"/>
      <c r="C1711" s="256"/>
      <c r="D1711" s="199"/>
      <c r="E1711" s="199"/>
      <c r="F1711" s="420"/>
    </row>
    <row r="1712" spans="1:6" s="414" customFormat="1" x14ac:dyDescent="0.25">
      <c r="A1712" s="256"/>
      <c r="B1712" s="230"/>
      <c r="C1712" s="256"/>
      <c r="D1712" s="199"/>
      <c r="E1712" s="199"/>
      <c r="F1712" s="420"/>
    </row>
    <row r="1713" spans="1:6" s="414" customFormat="1" x14ac:dyDescent="0.25">
      <c r="A1713" s="256"/>
      <c r="B1713" s="230"/>
      <c r="C1713" s="256"/>
      <c r="D1713" s="199"/>
      <c r="E1713" s="199"/>
      <c r="F1713" s="420"/>
    </row>
    <row r="1714" spans="1:6" s="414" customFormat="1" x14ac:dyDescent="0.25">
      <c r="A1714" s="256"/>
      <c r="B1714" s="230"/>
      <c r="C1714" s="256"/>
      <c r="D1714" s="199"/>
      <c r="E1714" s="199"/>
      <c r="F1714" s="420"/>
    </row>
    <row r="1715" spans="1:6" s="414" customFormat="1" x14ac:dyDescent="0.25">
      <c r="A1715" s="256"/>
      <c r="B1715" s="230"/>
      <c r="C1715" s="256"/>
      <c r="D1715" s="199"/>
      <c r="E1715" s="199"/>
      <c r="F1715" s="420"/>
    </row>
    <row r="1716" spans="1:6" s="414" customFormat="1" x14ac:dyDescent="0.25">
      <c r="A1716" s="256"/>
      <c r="B1716" s="230"/>
      <c r="C1716" s="256"/>
      <c r="D1716" s="199"/>
      <c r="E1716" s="199"/>
      <c r="F1716" s="420"/>
    </row>
    <row r="1717" spans="1:6" s="414" customFormat="1" x14ac:dyDescent="0.25">
      <c r="A1717" s="256"/>
      <c r="B1717" s="230"/>
      <c r="C1717" s="256"/>
      <c r="D1717" s="199"/>
      <c r="E1717" s="199"/>
      <c r="F1717" s="420"/>
    </row>
    <row r="1718" spans="1:6" s="414" customFormat="1" x14ac:dyDescent="0.25">
      <c r="A1718" s="256"/>
      <c r="B1718" s="230"/>
      <c r="C1718" s="256"/>
      <c r="D1718" s="199"/>
      <c r="E1718" s="199"/>
      <c r="F1718" s="420"/>
    </row>
    <row r="1719" spans="1:6" s="414" customFormat="1" x14ac:dyDescent="0.25">
      <c r="A1719" s="256"/>
      <c r="B1719" s="230"/>
      <c r="C1719" s="256"/>
      <c r="D1719" s="199"/>
      <c r="E1719" s="199"/>
      <c r="F1719" s="420"/>
    </row>
    <row r="1720" spans="1:6" s="414" customFormat="1" x14ac:dyDescent="0.25">
      <c r="A1720" s="256"/>
      <c r="B1720" s="230"/>
      <c r="C1720" s="256"/>
      <c r="D1720" s="199"/>
      <c r="E1720" s="199"/>
      <c r="F1720" s="420"/>
    </row>
    <row r="1721" spans="1:6" s="414" customFormat="1" x14ac:dyDescent="0.25">
      <c r="A1721" s="256"/>
      <c r="B1721" s="230"/>
      <c r="C1721" s="256"/>
      <c r="D1721" s="199"/>
      <c r="E1721" s="199"/>
      <c r="F1721" s="420"/>
    </row>
    <row r="1722" spans="1:6" s="414" customFormat="1" x14ac:dyDescent="0.25">
      <c r="A1722" s="256"/>
      <c r="B1722" s="230"/>
      <c r="C1722" s="256"/>
      <c r="D1722" s="199"/>
      <c r="E1722" s="199"/>
      <c r="F1722" s="420"/>
    </row>
    <row r="1723" spans="1:6" s="414" customFormat="1" x14ac:dyDescent="0.25">
      <c r="A1723" s="256"/>
      <c r="B1723" s="230"/>
      <c r="C1723" s="256"/>
      <c r="D1723" s="199"/>
      <c r="E1723" s="199"/>
      <c r="F1723" s="420"/>
    </row>
    <row r="1724" spans="1:6" s="414" customFormat="1" x14ac:dyDescent="0.25">
      <c r="A1724" s="256"/>
      <c r="B1724" s="230"/>
      <c r="C1724" s="256"/>
      <c r="D1724" s="199"/>
      <c r="E1724" s="199"/>
      <c r="F1724" s="420"/>
    </row>
    <row r="1725" spans="1:6" s="414" customFormat="1" x14ac:dyDescent="0.25">
      <c r="A1725" s="256"/>
      <c r="B1725" s="230"/>
      <c r="C1725" s="256"/>
      <c r="D1725" s="199"/>
      <c r="E1725" s="199"/>
      <c r="F1725" s="420"/>
    </row>
    <row r="1726" spans="1:6" s="414" customFormat="1" x14ac:dyDescent="0.25">
      <c r="A1726" s="256"/>
      <c r="B1726" s="230"/>
      <c r="C1726" s="256"/>
      <c r="D1726" s="199"/>
      <c r="E1726" s="199"/>
      <c r="F1726" s="420"/>
    </row>
    <row r="1727" spans="1:6" s="414" customFormat="1" x14ac:dyDescent="0.25">
      <c r="A1727" s="256"/>
      <c r="B1727" s="230"/>
      <c r="C1727" s="256"/>
      <c r="D1727" s="199"/>
      <c r="E1727" s="199"/>
      <c r="F1727" s="420"/>
    </row>
    <row r="1728" spans="1:6" s="414" customFormat="1" x14ac:dyDescent="0.25">
      <c r="A1728" s="256"/>
      <c r="B1728" s="230"/>
      <c r="C1728" s="256"/>
      <c r="D1728" s="199"/>
      <c r="E1728" s="199"/>
      <c r="F1728" s="420"/>
    </row>
    <row r="1729" spans="1:6" s="414" customFormat="1" x14ac:dyDescent="0.25">
      <c r="A1729" s="256"/>
      <c r="B1729" s="230"/>
      <c r="C1729" s="256"/>
      <c r="D1729" s="199"/>
      <c r="E1729" s="199"/>
      <c r="F1729" s="420"/>
    </row>
    <row r="1730" spans="1:6" s="414" customFormat="1" x14ac:dyDescent="0.25">
      <c r="A1730" s="256"/>
      <c r="B1730" s="230"/>
      <c r="C1730" s="256"/>
      <c r="D1730" s="199"/>
      <c r="E1730" s="199"/>
      <c r="F1730" s="420"/>
    </row>
    <row r="1731" spans="1:6" s="414" customFormat="1" x14ac:dyDescent="0.25">
      <c r="A1731" s="256"/>
      <c r="B1731" s="230"/>
      <c r="C1731" s="256"/>
      <c r="D1731" s="199"/>
      <c r="E1731" s="199"/>
      <c r="F1731" s="420"/>
    </row>
    <row r="1732" spans="1:6" s="414" customFormat="1" x14ac:dyDescent="0.25">
      <c r="A1732" s="421"/>
      <c r="B1732" s="509"/>
      <c r="C1732" s="421"/>
      <c r="D1732" s="199"/>
      <c r="E1732" s="199"/>
      <c r="F1732" s="430"/>
    </row>
    <row r="1733" spans="1:6" s="414" customFormat="1" x14ac:dyDescent="0.25">
      <c r="A1733" s="256"/>
      <c r="B1733" s="230"/>
      <c r="C1733" s="256"/>
      <c r="D1733" s="199"/>
      <c r="E1733" s="199"/>
      <c r="F1733" s="420"/>
    </row>
    <row r="1734" spans="1:6" s="414" customFormat="1" x14ac:dyDescent="0.25">
      <c r="A1734" s="256"/>
      <c r="B1734" s="230"/>
      <c r="C1734" s="256"/>
      <c r="D1734" s="199"/>
      <c r="E1734" s="199"/>
      <c r="F1734" s="420"/>
    </row>
    <row r="1735" spans="1:6" s="414" customFormat="1" x14ac:dyDescent="0.25">
      <c r="A1735" s="256"/>
      <c r="B1735" s="230"/>
      <c r="C1735" s="256"/>
      <c r="D1735" s="199"/>
      <c r="E1735" s="199"/>
      <c r="F1735" s="420"/>
    </row>
    <row r="1736" spans="1:6" s="414" customFormat="1" x14ac:dyDescent="0.25">
      <c r="A1736" s="256"/>
      <c r="B1736" s="230"/>
      <c r="C1736" s="256"/>
      <c r="D1736" s="199"/>
      <c r="E1736" s="199"/>
      <c r="F1736" s="420"/>
    </row>
    <row r="1737" spans="1:6" s="414" customFormat="1" x14ac:dyDescent="0.25">
      <c r="A1737" s="256"/>
      <c r="B1737" s="230"/>
      <c r="C1737" s="256"/>
      <c r="D1737" s="199"/>
      <c r="E1737" s="199"/>
      <c r="F1737" s="420"/>
    </row>
    <row r="1738" spans="1:6" s="414" customFormat="1" x14ac:dyDescent="0.25">
      <c r="A1738" s="256"/>
      <c r="B1738" s="230"/>
      <c r="C1738" s="256"/>
      <c r="D1738" s="199"/>
      <c r="E1738" s="199"/>
      <c r="F1738" s="420"/>
    </row>
    <row r="1739" spans="1:6" s="414" customFormat="1" x14ac:dyDescent="0.25">
      <c r="A1739" s="256"/>
      <c r="B1739" s="230"/>
      <c r="C1739" s="256"/>
      <c r="D1739" s="199"/>
      <c r="E1739" s="199"/>
      <c r="F1739" s="420"/>
    </row>
    <row r="1740" spans="1:6" s="414" customFormat="1" x14ac:dyDescent="0.25">
      <c r="A1740" s="256"/>
      <c r="B1740" s="230"/>
      <c r="C1740" s="256"/>
      <c r="D1740" s="199"/>
      <c r="E1740" s="199"/>
      <c r="F1740" s="420"/>
    </row>
    <row r="1741" spans="1:6" s="414" customFormat="1" x14ac:dyDescent="0.25">
      <c r="A1741" s="256"/>
      <c r="B1741" s="230"/>
      <c r="C1741" s="256"/>
      <c r="D1741" s="199"/>
      <c r="E1741" s="199"/>
      <c r="F1741" s="420"/>
    </row>
    <row r="1742" spans="1:6" s="414" customFormat="1" x14ac:dyDescent="0.25">
      <c r="A1742" s="256"/>
      <c r="B1742" s="230"/>
      <c r="C1742" s="256"/>
      <c r="D1742" s="199"/>
      <c r="E1742" s="199"/>
      <c r="F1742" s="420"/>
    </row>
    <row r="1743" spans="1:6" s="414" customFormat="1" x14ac:dyDescent="0.25">
      <c r="A1743" s="256"/>
      <c r="B1743" s="230"/>
      <c r="C1743" s="256"/>
      <c r="D1743" s="199"/>
      <c r="E1743" s="199"/>
      <c r="F1743" s="420"/>
    </row>
    <row r="1744" spans="1:6" s="414" customFormat="1" x14ac:dyDescent="0.25">
      <c r="A1744" s="421"/>
      <c r="B1744" s="444"/>
      <c r="C1744" s="421"/>
      <c r="D1744" s="199"/>
      <c r="E1744" s="199"/>
      <c r="F1744" s="430"/>
    </row>
    <row r="1745" spans="1:6" s="414" customFormat="1" x14ac:dyDescent="0.25">
      <c r="A1745" s="256"/>
      <c r="B1745" s="230"/>
      <c r="C1745" s="256"/>
      <c r="D1745" s="199"/>
      <c r="E1745" s="199"/>
      <c r="F1745" s="420"/>
    </row>
    <row r="1746" spans="1:6" s="414" customFormat="1" x14ac:dyDescent="0.25">
      <c r="A1746" s="256"/>
      <c r="B1746" s="230"/>
      <c r="C1746" s="256"/>
      <c r="D1746" s="199"/>
      <c r="E1746" s="199"/>
      <c r="F1746" s="420"/>
    </row>
    <row r="1747" spans="1:6" s="414" customFormat="1" x14ac:dyDescent="0.25">
      <c r="A1747" s="256"/>
      <c r="B1747" s="230"/>
      <c r="C1747" s="256"/>
      <c r="D1747" s="199"/>
      <c r="E1747" s="199"/>
      <c r="F1747" s="420"/>
    </row>
    <row r="1748" spans="1:6" s="414" customFormat="1" x14ac:dyDescent="0.25">
      <c r="A1748" s="256"/>
      <c r="B1748" s="230"/>
      <c r="C1748" s="256"/>
      <c r="D1748" s="199"/>
      <c r="E1748" s="199"/>
      <c r="F1748" s="420"/>
    </row>
    <row r="1749" spans="1:6" s="414" customFormat="1" x14ac:dyDescent="0.25">
      <c r="A1749" s="256"/>
      <c r="B1749" s="230"/>
      <c r="C1749" s="256"/>
      <c r="D1749" s="199"/>
      <c r="E1749" s="199"/>
      <c r="F1749" s="420"/>
    </row>
    <row r="1750" spans="1:6" s="414" customFormat="1" x14ac:dyDescent="0.25">
      <c r="A1750" s="256"/>
      <c r="B1750" s="230"/>
      <c r="C1750" s="256"/>
      <c r="D1750" s="199"/>
      <c r="E1750" s="199"/>
      <c r="F1750" s="420"/>
    </row>
    <row r="1751" spans="1:6" s="414" customFormat="1" x14ac:dyDescent="0.25">
      <c r="A1751" s="256"/>
      <c r="B1751" s="230"/>
      <c r="C1751" s="256"/>
      <c r="D1751" s="199"/>
      <c r="E1751" s="199"/>
      <c r="F1751" s="420"/>
    </row>
    <row r="1752" spans="1:6" s="414" customFormat="1" x14ac:dyDescent="0.25">
      <c r="A1752" s="256"/>
      <c r="B1752" s="230"/>
      <c r="C1752" s="256"/>
      <c r="D1752" s="199"/>
      <c r="E1752" s="199"/>
      <c r="F1752" s="420"/>
    </row>
    <row r="1753" spans="1:6" s="414" customFormat="1" x14ac:dyDescent="0.25">
      <c r="A1753" s="256"/>
      <c r="B1753" s="230"/>
      <c r="C1753" s="256"/>
      <c r="D1753" s="199"/>
      <c r="E1753" s="199"/>
      <c r="F1753" s="420"/>
    </row>
    <row r="1754" spans="1:6" s="414" customFormat="1" x14ac:dyDescent="0.25">
      <c r="A1754" s="256"/>
      <c r="B1754" s="230"/>
      <c r="C1754" s="256"/>
      <c r="D1754" s="199"/>
      <c r="E1754" s="199"/>
      <c r="F1754" s="420"/>
    </row>
    <row r="1755" spans="1:6" s="414" customFormat="1" x14ac:dyDescent="0.25">
      <c r="A1755" s="256"/>
      <c r="B1755" s="230"/>
      <c r="C1755" s="256"/>
      <c r="D1755" s="199"/>
      <c r="E1755" s="199"/>
      <c r="F1755" s="420"/>
    </row>
    <row r="1756" spans="1:6" s="414" customFormat="1" x14ac:dyDescent="0.25">
      <c r="A1756" s="256"/>
      <c r="B1756" s="230"/>
      <c r="C1756" s="256"/>
      <c r="D1756" s="199"/>
      <c r="E1756" s="199"/>
      <c r="F1756" s="420"/>
    </row>
    <row r="1757" spans="1:6" s="414" customFormat="1" x14ac:dyDescent="0.25">
      <c r="A1757" s="256"/>
      <c r="B1757" s="230"/>
      <c r="C1757" s="256"/>
      <c r="D1757" s="199"/>
      <c r="E1757" s="199"/>
      <c r="F1757" s="420"/>
    </row>
    <row r="1758" spans="1:6" s="414" customFormat="1" x14ac:dyDescent="0.25">
      <c r="A1758" s="256"/>
      <c r="B1758" s="230"/>
      <c r="C1758" s="256"/>
      <c r="D1758" s="199"/>
      <c r="E1758" s="199"/>
      <c r="F1758" s="420"/>
    </row>
    <row r="1759" spans="1:6" s="414" customFormat="1" x14ac:dyDescent="0.25">
      <c r="A1759" s="256"/>
      <c r="B1759" s="230"/>
      <c r="C1759" s="256"/>
      <c r="D1759" s="199"/>
      <c r="E1759" s="199"/>
      <c r="F1759" s="420"/>
    </row>
    <row r="1760" spans="1:6" s="414" customFormat="1" x14ac:dyDescent="0.25">
      <c r="A1760" s="256"/>
      <c r="B1760" s="230"/>
      <c r="C1760" s="256"/>
      <c r="D1760" s="199"/>
      <c r="E1760" s="199"/>
      <c r="F1760" s="420"/>
    </row>
    <row r="1761" spans="1:6" s="414" customFormat="1" x14ac:dyDescent="0.25">
      <c r="A1761" s="256"/>
      <c r="B1761" s="230"/>
      <c r="C1761" s="256"/>
      <c r="D1761" s="199"/>
      <c r="E1761" s="199"/>
      <c r="F1761" s="420"/>
    </row>
    <row r="1762" spans="1:6" x14ac:dyDescent="0.25">
      <c r="B1762" s="230"/>
      <c r="C1762" s="256"/>
      <c r="F1762" s="420"/>
    </row>
    <row r="1763" spans="1:6" x14ac:dyDescent="0.25">
      <c r="B1763" s="230"/>
      <c r="C1763" s="256"/>
      <c r="F1763" s="420"/>
    </row>
    <row r="1764" spans="1:6" x14ac:dyDescent="0.25">
      <c r="B1764" s="230"/>
      <c r="C1764" s="256"/>
      <c r="F1764" s="420"/>
    </row>
    <row r="1765" spans="1:6" x14ac:dyDescent="0.25">
      <c r="B1765" s="230"/>
      <c r="C1765" s="256"/>
      <c r="F1765" s="420"/>
    </row>
    <row r="1766" spans="1:6" x14ac:dyDescent="0.25">
      <c r="B1766" s="230"/>
      <c r="C1766" s="256"/>
      <c r="F1766" s="420"/>
    </row>
    <row r="1767" spans="1:6" x14ac:dyDescent="0.25">
      <c r="B1767" s="230"/>
      <c r="C1767" s="256"/>
      <c r="F1767" s="420"/>
    </row>
    <row r="1768" spans="1:6" x14ac:dyDescent="0.25">
      <c r="B1768" s="230"/>
      <c r="C1768" s="256"/>
      <c r="F1768" s="420"/>
    </row>
    <row r="1769" spans="1:6" x14ac:dyDescent="0.25">
      <c r="B1769" s="230"/>
      <c r="C1769" s="256"/>
      <c r="F1769" s="420"/>
    </row>
    <row r="1770" spans="1:6" x14ac:dyDescent="0.25">
      <c r="B1770" s="230"/>
      <c r="C1770" s="256"/>
      <c r="F1770" s="420"/>
    </row>
    <row r="1771" spans="1:6" x14ac:dyDescent="0.25">
      <c r="B1771" s="230"/>
      <c r="C1771" s="256"/>
      <c r="F1771" s="420"/>
    </row>
    <row r="1772" spans="1:6" x14ac:dyDescent="0.25">
      <c r="B1772" s="230"/>
      <c r="C1772" s="256"/>
      <c r="F1772" s="420"/>
    </row>
    <row r="1773" spans="1:6" x14ac:dyDescent="0.25">
      <c r="B1773" s="230"/>
      <c r="C1773" s="256"/>
      <c r="F1773" s="420"/>
    </row>
    <row r="1774" spans="1:6" x14ac:dyDescent="0.25">
      <c r="B1774" s="230"/>
      <c r="C1774" s="256"/>
      <c r="F1774" s="420"/>
    </row>
    <row r="1775" spans="1:6" x14ac:dyDescent="0.25">
      <c r="B1775" s="502"/>
      <c r="C1775" s="256"/>
      <c r="F1775" s="420"/>
    </row>
    <row r="1776" spans="1:6" x14ac:dyDescent="0.25">
      <c r="B1776" s="230"/>
      <c r="C1776" s="256"/>
      <c r="F1776" s="420"/>
    </row>
    <row r="1777" spans="1:6" x14ac:dyDescent="0.25">
      <c r="B1777" s="230"/>
      <c r="C1777" s="256"/>
      <c r="F1777" s="420"/>
    </row>
    <row r="1778" spans="1:6" s="414" customFormat="1" x14ac:dyDescent="0.25">
      <c r="A1778" s="256"/>
      <c r="B1778" s="230"/>
      <c r="C1778" s="256"/>
      <c r="D1778" s="199"/>
      <c r="E1778" s="199"/>
      <c r="F1778" s="420"/>
    </row>
    <row r="1779" spans="1:6" s="414" customFormat="1" x14ac:dyDescent="0.25">
      <c r="A1779" s="256"/>
      <c r="B1779" s="230"/>
      <c r="C1779" s="256"/>
      <c r="D1779" s="199"/>
      <c r="E1779" s="199"/>
      <c r="F1779" s="420"/>
    </row>
    <row r="1780" spans="1:6" s="414" customFormat="1" x14ac:dyDescent="0.25">
      <c r="A1780" s="256"/>
      <c r="B1780" s="230"/>
      <c r="C1780" s="256"/>
      <c r="D1780" s="199"/>
      <c r="E1780" s="199"/>
      <c r="F1780" s="420"/>
    </row>
    <row r="1781" spans="1:6" s="414" customFormat="1" x14ac:dyDescent="0.25">
      <c r="A1781" s="256"/>
      <c r="B1781" s="196"/>
      <c r="C1781" s="502"/>
      <c r="D1781" s="199"/>
      <c r="E1781" s="199"/>
      <c r="F1781" s="502"/>
    </row>
    <row r="1782" spans="1:6" s="414" customFormat="1" x14ac:dyDescent="0.25">
      <c r="A1782" s="417"/>
      <c r="B1782" s="196"/>
      <c r="C1782" s="196"/>
      <c r="D1782" s="201"/>
      <c r="E1782" s="201"/>
      <c r="F1782" s="196"/>
    </row>
    <row r="1783" spans="1:6" s="414" customFormat="1" x14ac:dyDescent="0.25">
      <c r="A1783" s="256"/>
      <c r="B1783" s="196"/>
      <c r="C1783" s="502"/>
      <c r="D1783" s="199"/>
      <c r="E1783" s="199"/>
      <c r="F1783" s="502"/>
    </row>
    <row r="1784" spans="1:6" s="414" customFormat="1" x14ac:dyDescent="0.25">
      <c r="A1784" s="437"/>
      <c r="B1784" s="193"/>
      <c r="C1784" s="203"/>
      <c r="D1784" s="462"/>
      <c r="E1784" s="462"/>
      <c r="F1784" s="203"/>
    </row>
    <row r="1785" spans="1:6" s="414" customFormat="1" x14ac:dyDescent="0.25">
      <c r="A1785" s="421"/>
      <c r="B1785" s="509"/>
      <c r="C1785" s="502"/>
      <c r="D1785" s="286"/>
      <c r="E1785" s="199"/>
      <c r="F1785" s="265"/>
    </row>
    <row r="1786" spans="1:6" s="414" customFormat="1" x14ac:dyDescent="0.25">
      <c r="A1786" s="426"/>
      <c r="B1786" s="454"/>
      <c r="C1786" s="441"/>
      <c r="D1786" s="404"/>
      <c r="E1786" s="455"/>
      <c r="F1786" s="324"/>
    </row>
    <row r="1787" spans="1:6" s="414" customFormat="1" x14ac:dyDescent="0.25">
      <c r="A1787" s="256"/>
      <c r="B1787" s="231"/>
      <c r="C1787" s="502"/>
      <c r="D1787" s="199"/>
      <c r="E1787" s="199"/>
      <c r="F1787" s="265"/>
    </row>
    <row r="1788" spans="1:6" s="414" customFormat="1" x14ac:dyDescent="0.25">
      <c r="A1788" s="256"/>
      <c r="B1788" s="231"/>
      <c r="C1788" s="502"/>
      <c r="D1788" s="199"/>
      <c r="E1788" s="199"/>
      <c r="F1788" s="265"/>
    </row>
    <row r="1789" spans="1:6" s="414" customFormat="1" x14ac:dyDescent="0.25">
      <c r="A1789" s="256"/>
      <c r="B1789" s="231"/>
      <c r="C1789" s="502"/>
      <c r="D1789" s="199"/>
      <c r="E1789" s="199"/>
      <c r="F1789" s="265"/>
    </row>
    <row r="1790" spans="1:6" s="414" customFormat="1" x14ac:dyDescent="0.25">
      <c r="A1790" s="256"/>
      <c r="B1790" s="231"/>
      <c r="C1790" s="502"/>
      <c r="D1790" s="199"/>
      <c r="E1790" s="199"/>
      <c r="F1790" s="265"/>
    </row>
    <row r="1791" spans="1:6" s="414" customFormat="1" x14ac:dyDescent="0.25">
      <c r="A1791" s="426"/>
      <c r="B1791" s="454"/>
      <c r="C1791" s="441"/>
      <c r="D1791" s="199"/>
      <c r="E1791" s="199"/>
      <c r="F1791" s="324"/>
    </row>
    <row r="1792" spans="1:6" s="414" customFormat="1" x14ac:dyDescent="0.25">
      <c r="A1792" s="256"/>
      <c r="B1792" s="231"/>
      <c r="C1792" s="502"/>
      <c r="D1792" s="199"/>
      <c r="E1792" s="199"/>
      <c r="F1792" s="265"/>
    </row>
    <row r="1793" spans="1:6" s="414" customFormat="1" x14ac:dyDescent="0.25">
      <c r="A1793" s="256"/>
      <c r="B1793" s="231"/>
      <c r="C1793" s="502"/>
      <c r="D1793" s="199"/>
      <c r="E1793" s="199"/>
      <c r="F1793" s="265"/>
    </row>
    <row r="1794" spans="1:6" s="414" customFormat="1" x14ac:dyDescent="0.25">
      <c r="A1794" s="256"/>
      <c r="B1794" s="231"/>
      <c r="C1794" s="502"/>
      <c r="D1794" s="199"/>
      <c r="E1794" s="199"/>
      <c r="F1794" s="265"/>
    </row>
    <row r="1795" spans="1:6" s="414" customFormat="1" x14ac:dyDescent="0.25">
      <c r="A1795" s="256"/>
      <c r="B1795" s="231"/>
      <c r="C1795" s="502"/>
      <c r="D1795" s="199"/>
      <c r="E1795" s="199"/>
      <c r="F1795" s="265"/>
    </row>
    <row r="1796" spans="1:6" s="414" customFormat="1" x14ac:dyDescent="0.25">
      <c r="A1796" s="256"/>
      <c r="B1796" s="231"/>
      <c r="C1796" s="502"/>
      <c r="D1796" s="199"/>
      <c r="E1796" s="199"/>
      <c r="F1796" s="265"/>
    </row>
    <row r="1797" spans="1:6" s="414" customFormat="1" x14ac:dyDescent="0.25">
      <c r="A1797" s="256"/>
      <c r="B1797" s="231"/>
      <c r="C1797" s="502"/>
      <c r="D1797" s="199"/>
      <c r="E1797" s="199"/>
      <c r="F1797" s="265"/>
    </row>
    <row r="1798" spans="1:6" s="414" customFormat="1" x14ac:dyDescent="0.25">
      <c r="A1798" s="426"/>
      <c r="B1798" s="454"/>
      <c r="C1798" s="441"/>
      <c r="D1798" s="199"/>
      <c r="E1798" s="199"/>
      <c r="F1798" s="324"/>
    </row>
    <row r="1799" spans="1:6" s="414" customFormat="1" x14ac:dyDescent="0.25">
      <c r="A1799" s="256"/>
      <c r="B1799" s="231"/>
      <c r="C1799" s="502"/>
      <c r="D1799" s="199"/>
      <c r="E1799" s="199"/>
      <c r="F1799" s="265"/>
    </row>
    <row r="1800" spans="1:6" s="414" customFormat="1" x14ac:dyDescent="0.25">
      <c r="A1800" s="256"/>
      <c r="B1800" s="231"/>
      <c r="C1800" s="502"/>
      <c r="D1800" s="199"/>
      <c r="E1800" s="199"/>
      <c r="F1800" s="265"/>
    </row>
    <row r="1801" spans="1:6" s="414" customFormat="1" x14ac:dyDescent="0.25">
      <c r="A1801" s="426"/>
      <c r="B1801" s="454"/>
      <c r="C1801" s="441"/>
      <c r="D1801" s="199"/>
      <c r="E1801" s="199"/>
      <c r="F1801" s="324"/>
    </row>
    <row r="1802" spans="1:6" s="414" customFormat="1" x14ac:dyDescent="0.25">
      <c r="A1802" s="256"/>
      <c r="B1802" s="231"/>
      <c r="C1802" s="502"/>
      <c r="D1802" s="199"/>
      <c r="E1802" s="199"/>
      <c r="F1802" s="265"/>
    </row>
    <row r="1803" spans="1:6" s="414" customFormat="1" x14ac:dyDescent="0.25">
      <c r="A1803" s="256"/>
      <c r="B1803" s="231"/>
      <c r="C1803" s="502"/>
      <c r="D1803" s="199"/>
      <c r="E1803" s="199"/>
      <c r="F1803" s="265"/>
    </row>
    <row r="1804" spans="1:6" s="414" customFormat="1" x14ac:dyDescent="0.25">
      <c r="A1804" s="256"/>
      <c r="B1804" s="231"/>
      <c r="C1804" s="502"/>
      <c r="D1804" s="199"/>
      <c r="E1804" s="199"/>
      <c r="F1804" s="265"/>
    </row>
    <row r="1805" spans="1:6" s="414" customFormat="1" x14ac:dyDescent="0.25">
      <c r="A1805" s="256"/>
      <c r="B1805" s="231"/>
      <c r="C1805" s="502"/>
      <c r="D1805" s="199"/>
      <c r="E1805" s="199"/>
      <c r="F1805" s="265"/>
    </row>
    <row r="1806" spans="1:6" s="414" customFormat="1" x14ac:dyDescent="0.25">
      <c r="A1806" s="256"/>
      <c r="B1806" s="231"/>
      <c r="C1806" s="502"/>
      <c r="D1806" s="199"/>
      <c r="E1806" s="199"/>
      <c r="F1806" s="265"/>
    </row>
    <row r="1807" spans="1:6" s="414" customFormat="1" x14ac:dyDescent="0.25">
      <c r="A1807" s="256"/>
      <c r="B1807" s="231"/>
      <c r="C1807" s="502"/>
      <c r="D1807" s="199"/>
      <c r="E1807" s="199"/>
      <c r="F1807" s="265"/>
    </row>
    <row r="1808" spans="1:6" s="414" customFormat="1" x14ac:dyDescent="0.25">
      <c r="A1808" s="426"/>
      <c r="B1808" s="454"/>
      <c r="C1808" s="441"/>
      <c r="D1808" s="199"/>
      <c r="E1808" s="199"/>
      <c r="F1808" s="324"/>
    </row>
    <row r="1809" spans="1:6" s="414" customFormat="1" x14ac:dyDescent="0.25">
      <c r="A1809" s="256"/>
      <c r="B1809" s="231"/>
      <c r="C1809" s="502"/>
      <c r="D1809" s="199"/>
      <c r="E1809" s="199"/>
      <c r="F1809" s="265"/>
    </row>
    <row r="1810" spans="1:6" s="414" customFormat="1" x14ac:dyDescent="0.25">
      <c r="A1810" s="256"/>
      <c r="B1810" s="231"/>
      <c r="C1810" s="502"/>
      <c r="D1810" s="199"/>
      <c r="E1810" s="199"/>
      <c r="F1810" s="265"/>
    </row>
    <row r="1811" spans="1:6" s="414" customFormat="1" x14ac:dyDescent="0.25">
      <c r="A1811" s="256"/>
      <c r="B1811" s="231"/>
      <c r="C1811" s="502"/>
      <c r="D1811" s="199"/>
      <c r="E1811" s="199"/>
      <c r="F1811" s="265"/>
    </row>
    <row r="1812" spans="1:6" s="414" customFormat="1" x14ac:dyDescent="0.25">
      <c r="A1812" s="256"/>
      <c r="B1812" s="231"/>
      <c r="C1812" s="502"/>
      <c r="D1812" s="199"/>
      <c r="E1812" s="199"/>
      <c r="F1812" s="265"/>
    </row>
    <row r="1813" spans="1:6" s="414" customFormat="1" x14ac:dyDescent="0.25">
      <c r="A1813" s="426"/>
      <c r="B1813" s="454"/>
      <c r="C1813" s="441"/>
      <c r="D1813" s="199"/>
      <c r="E1813" s="199"/>
      <c r="F1813" s="324"/>
    </row>
    <row r="1814" spans="1:6" s="414" customFormat="1" x14ac:dyDescent="0.25">
      <c r="A1814" s="256"/>
      <c r="B1814" s="231"/>
      <c r="C1814" s="502"/>
      <c r="D1814" s="199"/>
      <c r="E1814" s="199"/>
      <c r="F1814" s="265"/>
    </row>
    <row r="1815" spans="1:6" s="414" customFormat="1" x14ac:dyDescent="0.25">
      <c r="A1815" s="256"/>
      <c r="B1815" s="231"/>
      <c r="C1815" s="502"/>
      <c r="D1815" s="199"/>
      <c r="E1815" s="199"/>
      <c r="F1815" s="265"/>
    </row>
    <row r="1816" spans="1:6" s="414" customFormat="1" x14ac:dyDescent="0.25">
      <c r="A1816" s="256"/>
      <c r="B1816" s="231"/>
      <c r="C1816" s="502"/>
      <c r="D1816" s="199"/>
      <c r="E1816" s="199"/>
      <c r="F1816" s="265"/>
    </row>
    <row r="1817" spans="1:6" s="414" customFormat="1" x14ac:dyDescent="0.25">
      <c r="A1817" s="256"/>
      <c r="B1817" s="231"/>
      <c r="C1817" s="502"/>
      <c r="D1817" s="199"/>
      <c r="E1817" s="199"/>
      <c r="F1817" s="265"/>
    </row>
    <row r="1818" spans="1:6" s="414" customFormat="1" x14ac:dyDescent="0.25">
      <c r="A1818" s="256"/>
      <c r="B1818" s="231"/>
      <c r="C1818" s="502"/>
      <c r="D1818" s="199"/>
      <c r="E1818" s="199"/>
      <c r="F1818" s="265"/>
    </row>
    <row r="1819" spans="1:6" s="414" customFormat="1" x14ac:dyDescent="0.25">
      <c r="A1819" s="256"/>
      <c r="B1819" s="231"/>
      <c r="C1819" s="502"/>
      <c r="D1819" s="199"/>
      <c r="E1819" s="199"/>
      <c r="F1819" s="265"/>
    </row>
    <row r="1820" spans="1:6" s="414" customFormat="1" x14ac:dyDescent="0.25">
      <c r="A1820" s="256"/>
      <c r="B1820" s="231"/>
      <c r="C1820" s="502"/>
      <c r="D1820" s="199"/>
      <c r="E1820" s="199"/>
      <c r="F1820" s="265"/>
    </row>
    <row r="1821" spans="1:6" s="414" customFormat="1" x14ac:dyDescent="0.25">
      <c r="A1821" s="256"/>
      <c r="B1821" s="231"/>
      <c r="C1821" s="502"/>
      <c r="D1821" s="199"/>
      <c r="E1821" s="199"/>
      <c r="F1821" s="265"/>
    </row>
    <row r="1822" spans="1:6" s="414" customFormat="1" x14ac:dyDescent="0.25">
      <c r="A1822" s="426"/>
      <c r="B1822" s="454"/>
      <c r="C1822" s="441"/>
      <c r="D1822" s="199"/>
      <c r="E1822" s="199"/>
      <c r="F1822" s="324"/>
    </row>
    <row r="1823" spans="1:6" s="414" customFormat="1" x14ac:dyDescent="0.25">
      <c r="A1823" s="256"/>
      <c r="B1823" s="231"/>
      <c r="C1823" s="502"/>
      <c r="D1823" s="199"/>
      <c r="E1823" s="199"/>
      <c r="F1823" s="265"/>
    </row>
    <row r="1824" spans="1:6" s="414" customFormat="1" x14ac:dyDescent="0.25">
      <c r="A1824" s="256"/>
      <c r="B1824" s="231"/>
      <c r="C1824" s="502"/>
      <c r="D1824" s="199"/>
      <c r="E1824" s="199"/>
      <c r="F1824" s="265"/>
    </row>
    <row r="1825" spans="1:6" s="414" customFormat="1" x14ac:dyDescent="0.25">
      <c r="A1825" s="256"/>
      <c r="B1825" s="231"/>
      <c r="C1825" s="502"/>
      <c r="D1825" s="199"/>
      <c r="E1825" s="199"/>
      <c r="F1825" s="265"/>
    </row>
    <row r="1826" spans="1:6" x14ac:dyDescent="0.25">
      <c r="B1826" s="231"/>
      <c r="F1826" s="265"/>
    </row>
    <row r="1827" spans="1:6" x14ac:dyDescent="0.25">
      <c r="B1827" s="231"/>
      <c r="F1827" s="265"/>
    </row>
    <row r="1828" spans="1:6" x14ac:dyDescent="0.25">
      <c r="B1828" s="231"/>
      <c r="F1828" s="265"/>
    </row>
    <row r="1829" spans="1:6" x14ac:dyDescent="0.25">
      <c r="B1829" s="231"/>
      <c r="F1829" s="265"/>
    </row>
    <row r="1830" spans="1:6" x14ac:dyDescent="0.25">
      <c r="B1830" s="231"/>
      <c r="F1830" s="265"/>
    </row>
    <row r="1831" spans="1:6" x14ac:dyDescent="0.25">
      <c r="B1831" s="231"/>
      <c r="F1831" s="265"/>
    </row>
    <row r="1832" spans="1:6" x14ac:dyDescent="0.25">
      <c r="A1832" s="426"/>
      <c r="B1832" s="454"/>
      <c r="C1832" s="441"/>
      <c r="F1832" s="324"/>
    </row>
    <row r="1833" spans="1:6" x14ac:dyDescent="0.25">
      <c r="B1833" s="231"/>
      <c r="F1833" s="265"/>
    </row>
    <row r="1834" spans="1:6" x14ac:dyDescent="0.25">
      <c r="B1834" s="231"/>
      <c r="F1834" s="265"/>
    </row>
    <row r="1835" spans="1:6" x14ac:dyDescent="0.25">
      <c r="B1835" s="231"/>
      <c r="F1835" s="265"/>
    </row>
    <row r="1836" spans="1:6" x14ac:dyDescent="0.25">
      <c r="B1836" s="231"/>
      <c r="F1836" s="265"/>
    </row>
    <row r="1837" spans="1:6" x14ac:dyDescent="0.25">
      <c r="B1837" s="231"/>
      <c r="F1837" s="265"/>
    </row>
    <row r="1838" spans="1:6" x14ac:dyDescent="0.25">
      <c r="B1838" s="231"/>
      <c r="F1838" s="265"/>
    </row>
    <row r="1839" spans="1:6" x14ac:dyDescent="0.25">
      <c r="B1839" s="231"/>
      <c r="F1839" s="265"/>
    </row>
    <row r="1840" spans="1:6" x14ac:dyDescent="0.25">
      <c r="B1840" s="231"/>
      <c r="F1840" s="265"/>
    </row>
    <row r="1841" spans="2:6" x14ac:dyDescent="0.25">
      <c r="B1841" s="231"/>
      <c r="F1841" s="265"/>
    </row>
  </sheetData>
  <mergeCells count="17">
    <mergeCell ref="E1:F1"/>
    <mergeCell ref="C2:F2"/>
    <mergeCell ref="C5:F5"/>
    <mergeCell ref="C6:F6"/>
    <mergeCell ref="C8:F8"/>
    <mergeCell ref="A11:F11"/>
    <mergeCell ref="B13:F13"/>
    <mergeCell ref="B65:F65"/>
    <mergeCell ref="B138:F138"/>
    <mergeCell ref="B168:F168"/>
    <mergeCell ref="B189:F189"/>
    <mergeCell ref="A243:F243"/>
    <mergeCell ref="A244:F244"/>
    <mergeCell ref="B200:F200"/>
    <mergeCell ref="B224:F224"/>
    <mergeCell ref="B226:F226"/>
    <mergeCell ref="B241:F241"/>
  </mergeCells>
  <pageMargins left="0.70866141732283472" right="0.70866141732283472" top="0.74803149606299213" bottom="0.74803149606299213" header="0.31496062992125984" footer="0.31496062992125984"/>
  <pageSetup paperSize="9" scale="10" fitToHeight="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03"/>
  <sheetViews>
    <sheetView view="pageBreakPreview" zoomScaleNormal="85" zoomScaleSheetLayoutView="100" workbookViewId="0">
      <selection activeCell="A4" sqref="A4:XFD10"/>
    </sheetView>
  </sheetViews>
  <sheetFormatPr defaultColWidth="9.140625" defaultRowHeight="12.75" x14ac:dyDescent="0.2"/>
  <cols>
    <col min="1" max="1" width="10.42578125" style="88" customWidth="1"/>
    <col min="2" max="2" width="79.5703125" style="89" customWidth="1"/>
    <col min="3" max="3" width="16.28515625" style="94" customWidth="1"/>
    <col min="4" max="4" width="18.42578125" style="94" customWidth="1"/>
    <col min="5" max="6" width="14.85546875" style="94" customWidth="1"/>
    <col min="7" max="14" width="9.140625" style="89"/>
    <col min="15" max="15" width="12.42578125" style="89" customWidth="1"/>
    <col min="16" max="16384" width="9.140625" style="89"/>
  </cols>
  <sheetData>
    <row r="1" spans="1:15" s="87" customFormat="1" ht="15" x14ac:dyDescent="0.25">
      <c r="A1" s="85"/>
      <c r="B1" s="86"/>
      <c r="C1" s="183"/>
      <c r="D1" s="184"/>
      <c r="E1" s="543" t="s">
        <v>2328</v>
      </c>
      <c r="F1" s="543"/>
    </row>
    <row r="2" spans="1:15" s="87" customFormat="1" ht="15" customHeight="1" x14ac:dyDescent="0.25">
      <c r="A2" s="88"/>
      <c r="B2" s="89"/>
      <c r="C2" s="523" t="s">
        <v>4307</v>
      </c>
      <c r="D2" s="523"/>
      <c r="E2" s="523"/>
      <c r="F2" s="523"/>
    </row>
    <row r="3" spans="1:15" s="87" customFormat="1" ht="18.75" customHeight="1" x14ac:dyDescent="0.2">
      <c r="A3" s="88"/>
      <c r="B3" s="89"/>
      <c r="C3" s="488"/>
      <c r="D3" s="488"/>
      <c r="E3" s="488"/>
      <c r="F3" s="488"/>
    </row>
    <row r="4" spans="1:15" s="87" customFormat="1" ht="15" hidden="1" x14ac:dyDescent="0.2">
      <c r="A4" s="88"/>
      <c r="B4" s="89"/>
      <c r="C4" s="326"/>
      <c r="D4" s="255"/>
      <c r="E4" s="255"/>
      <c r="F4" s="255"/>
    </row>
    <row r="5" spans="1:15" s="87" customFormat="1" ht="15" hidden="1" x14ac:dyDescent="0.2">
      <c r="A5" s="88"/>
      <c r="B5" s="89"/>
      <c r="C5" s="524" t="s">
        <v>725</v>
      </c>
      <c r="D5" s="524"/>
      <c r="E5" s="524"/>
      <c r="F5" s="524"/>
    </row>
    <row r="6" spans="1:15" s="87" customFormat="1" ht="15" hidden="1" x14ac:dyDescent="0.2">
      <c r="A6" s="88"/>
      <c r="B6" s="89"/>
      <c r="C6" s="525" t="s">
        <v>4305</v>
      </c>
      <c r="D6" s="525"/>
      <c r="E6" s="525"/>
      <c r="F6" s="525"/>
    </row>
    <row r="7" spans="1:15" s="87" customFormat="1" ht="15" hidden="1" x14ac:dyDescent="0.2">
      <c r="A7" s="88"/>
      <c r="B7" s="89"/>
      <c r="C7" s="255"/>
      <c r="D7" s="255"/>
      <c r="E7" s="255"/>
      <c r="F7" s="325"/>
    </row>
    <row r="8" spans="1:15" s="87" customFormat="1" ht="15" hidden="1" x14ac:dyDescent="0.2">
      <c r="A8" s="85"/>
      <c r="C8" s="525" t="s">
        <v>4306</v>
      </c>
      <c r="D8" s="525"/>
      <c r="E8" s="525"/>
      <c r="F8" s="525"/>
    </row>
    <row r="9" spans="1:15" s="87" customFormat="1" ht="15" hidden="1" x14ac:dyDescent="0.25">
      <c r="A9" s="85"/>
      <c r="C9" s="185"/>
      <c r="D9" s="413"/>
      <c r="E9" s="413"/>
      <c r="F9" s="413"/>
    </row>
    <row r="10" spans="1:15" s="87" customFormat="1" ht="15" hidden="1" x14ac:dyDescent="0.25">
      <c r="A10" s="85"/>
      <c r="C10" s="185"/>
      <c r="D10" s="186"/>
      <c r="E10" s="186"/>
      <c r="F10" s="413"/>
    </row>
    <row r="11" spans="1:15" ht="52.5" customHeight="1" x14ac:dyDescent="0.2">
      <c r="A11" s="539" t="s">
        <v>2882</v>
      </c>
      <c r="B11" s="539"/>
      <c r="C11" s="539"/>
      <c r="D11" s="539"/>
      <c r="E11" s="539"/>
      <c r="F11" s="539"/>
    </row>
    <row r="12" spans="1:15" x14ac:dyDescent="0.2">
      <c r="B12" s="92"/>
      <c r="D12" s="97"/>
      <c r="E12" s="95"/>
      <c r="F12" s="98"/>
    </row>
    <row r="13" spans="1:15" s="2" customFormat="1" ht="45" customHeight="1" x14ac:dyDescent="0.25">
      <c r="A13" s="332" t="s">
        <v>107</v>
      </c>
      <c r="B13" s="544" t="s">
        <v>376</v>
      </c>
      <c r="C13" s="545"/>
      <c r="D13" s="545"/>
      <c r="E13" s="545"/>
      <c r="F13" s="546"/>
      <c r="O13" s="4"/>
    </row>
    <row r="14" spans="1:15" s="230" customFormat="1" x14ac:dyDescent="0.25">
      <c r="A14" s="411" t="s">
        <v>0</v>
      </c>
      <c r="B14" s="410" t="s">
        <v>127</v>
      </c>
      <c r="C14" s="410" t="s">
        <v>32</v>
      </c>
      <c r="D14" s="412" t="s">
        <v>1</v>
      </c>
      <c r="E14" s="187" t="s">
        <v>377</v>
      </c>
      <c r="F14" s="84" t="s">
        <v>392</v>
      </c>
      <c r="O14" s="189"/>
    </row>
    <row r="15" spans="1:15" s="230" customFormat="1" x14ac:dyDescent="0.25">
      <c r="A15" s="232" t="s">
        <v>107</v>
      </c>
      <c r="B15" s="233" t="s">
        <v>2757</v>
      </c>
      <c r="C15" s="410"/>
      <c r="D15" s="412"/>
      <c r="E15" s="187"/>
      <c r="F15" s="84"/>
      <c r="O15" s="189"/>
    </row>
    <row r="16" spans="1:15" s="230" customFormat="1" x14ac:dyDescent="0.25">
      <c r="A16" s="232" t="s">
        <v>110</v>
      </c>
      <c r="B16" s="233" t="s">
        <v>390</v>
      </c>
      <c r="C16" s="234" t="s">
        <v>3123</v>
      </c>
      <c r="D16" s="235">
        <v>1723582</v>
      </c>
      <c r="E16" s="235">
        <f t="shared" ref="E16:E29" si="0">D16*F16/(100%+F16)</f>
        <v>287263.66666666669</v>
      </c>
      <c r="F16" s="195">
        <v>0.2</v>
      </c>
      <c r="O16" s="189"/>
    </row>
    <row r="17" spans="1:19" s="230" customFormat="1" x14ac:dyDescent="0.25">
      <c r="A17" s="232" t="s">
        <v>111</v>
      </c>
      <c r="B17" s="233" t="s">
        <v>389</v>
      </c>
      <c r="C17" s="234" t="s">
        <v>3123</v>
      </c>
      <c r="D17" s="235">
        <v>444442</v>
      </c>
      <c r="E17" s="235">
        <f t="shared" si="0"/>
        <v>74073.666666666672</v>
      </c>
      <c r="F17" s="195">
        <v>0.2</v>
      </c>
      <c r="O17" s="189"/>
    </row>
    <row r="18" spans="1:19" s="230" customFormat="1" x14ac:dyDescent="0.25">
      <c r="A18" s="232" t="s">
        <v>112</v>
      </c>
      <c r="B18" s="233" t="s">
        <v>388</v>
      </c>
      <c r="C18" s="234" t="s">
        <v>3123</v>
      </c>
      <c r="D18" s="235">
        <v>1712897</v>
      </c>
      <c r="E18" s="235">
        <f t="shared" si="0"/>
        <v>285482.83333333337</v>
      </c>
      <c r="F18" s="195">
        <v>0.2</v>
      </c>
      <c r="O18" s="189"/>
    </row>
    <row r="19" spans="1:19" s="230" customFormat="1" x14ac:dyDescent="0.25">
      <c r="A19" s="232" t="s">
        <v>689</v>
      </c>
      <c r="B19" s="233" t="s">
        <v>387</v>
      </c>
      <c r="C19" s="234" t="s">
        <v>3123</v>
      </c>
      <c r="D19" s="235">
        <v>433758</v>
      </c>
      <c r="E19" s="235">
        <f t="shared" si="0"/>
        <v>72293.000000000015</v>
      </c>
      <c r="F19" s="195">
        <v>0.2</v>
      </c>
      <c r="O19" s="189"/>
    </row>
    <row r="20" spans="1:19" s="230" customFormat="1" x14ac:dyDescent="0.25">
      <c r="A20" s="232" t="s">
        <v>691</v>
      </c>
      <c r="B20" s="233" t="s">
        <v>386</v>
      </c>
      <c r="C20" s="234" t="s">
        <v>3123</v>
      </c>
      <c r="D20" s="235">
        <v>730890</v>
      </c>
      <c r="E20" s="235">
        <f t="shared" si="0"/>
        <v>121815</v>
      </c>
      <c r="F20" s="195">
        <v>0.2</v>
      </c>
      <c r="O20" s="189"/>
    </row>
    <row r="21" spans="1:19" s="230" customFormat="1" x14ac:dyDescent="0.25">
      <c r="A21" s="232" t="s">
        <v>746</v>
      </c>
      <c r="B21" s="233" t="s">
        <v>385</v>
      </c>
      <c r="C21" s="234" t="s">
        <v>3123</v>
      </c>
      <c r="D21" s="235">
        <v>223325</v>
      </c>
      <c r="E21" s="235">
        <f t="shared" si="0"/>
        <v>37220.833333333336</v>
      </c>
      <c r="F21" s="195">
        <v>0.2</v>
      </c>
      <c r="O21" s="189"/>
    </row>
    <row r="22" spans="1:19" s="230" customFormat="1" x14ac:dyDescent="0.25">
      <c r="A22" s="232" t="s">
        <v>747</v>
      </c>
      <c r="B22" s="233" t="s">
        <v>384</v>
      </c>
      <c r="C22" s="234" t="s">
        <v>3123</v>
      </c>
      <c r="D22" s="235">
        <v>730890</v>
      </c>
      <c r="E22" s="235">
        <f t="shared" si="0"/>
        <v>121815</v>
      </c>
      <c r="F22" s="195">
        <v>0.2</v>
      </c>
      <c r="O22" s="189"/>
    </row>
    <row r="23" spans="1:19" s="230" customFormat="1" x14ac:dyDescent="0.25">
      <c r="A23" s="232" t="s">
        <v>752</v>
      </c>
      <c r="B23" s="233" t="s">
        <v>383</v>
      </c>
      <c r="C23" s="234" t="s">
        <v>3123</v>
      </c>
      <c r="D23" s="235">
        <v>223325</v>
      </c>
      <c r="E23" s="235">
        <f t="shared" si="0"/>
        <v>37220.833333333336</v>
      </c>
      <c r="F23" s="195">
        <v>0.2</v>
      </c>
      <c r="O23" s="189"/>
    </row>
    <row r="24" spans="1:19" s="230" customFormat="1" x14ac:dyDescent="0.25">
      <c r="A24" s="232" t="s">
        <v>753</v>
      </c>
      <c r="B24" s="233" t="s">
        <v>382</v>
      </c>
      <c r="C24" s="234" t="s">
        <v>3123</v>
      </c>
      <c r="D24" s="235">
        <v>725338</v>
      </c>
      <c r="E24" s="235">
        <f t="shared" si="0"/>
        <v>120889.66666666667</v>
      </c>
      <c r="F24" s="195">
        <v>0.2</v>
      </c>
      <c r="O24" s="189"/>
    </row>
    <row r="25" spans="1:19" s="230" customFormat="1" x14ac:dyDescent="0.25">
      <c r="A25" s="232" t="s">
        <v>754</v>
      </c>
      <c r="B25" s="233" t="s">
        <v>381</v>
      </c>
      <c r="C25" s="234" t="s">
        <v>3123</v>
      </c>
      <c r="D25" s="235">
        <v>229473</v>
      </c>
      <c r="E25" s="235">
        <f t="shared" si="0"/>
        <v>38245.500000000007</v>
      </c>
      <c r="F25" s="195">
        <v>0.2</v>
      </c>
      <c r="O25" s="189"/>
    </row>
    <row r="26" spans="1:19" s="230" customFormat="1" x14ac:dyDescent="0.25">
      <c r="A26" s="232" t="s">
        <v>755</v>
      </c>
      <c r="B26" s="233" t="s">
        <v>380</v>
      </c>
      <c r="C26" s="234" t="s">
        <v>3123</v>
      </c>
      <c r="D26" s="235">
        <v>408625</v>
      </c>
      <c r="E26" s="235">
        <f t="shared" si="0"/>
        <v>68104.166666666672</v>
      </c>
      <c r="F26" s="195">
        <v>0.2</v>
      </c>
      <c r="O26" s="189"/>
    </row>
    <row r="27" spans="1:19" s="230" customFormat="1" x14ac:dyDescent="0.25">
      <c r="A27" s="232" t="s">
        <v>756</v>
      </c>
      <c r="B27" s="233" t="s">
        <v>379</v>
      </c>
      <c r="C27" s="234" t="s">
        <v>3123</v>
      </c>
      <c r="D27" s="235">
        <v>176360</v>
      </c>
      <c r="E27" s="235">
        <f t="shared" si="0"/>
        <v>29393.333333333336</v>
      </c>
      <c r="F27" s="195">
        <v>0.2</v>
      </c>
      <c r="O27" s="189"/>
    </row>
    <row r="28" spans="1:19" s="230" customFormat="1" x14ac:dyDescent="0.25">
      <c r="A28" s="232" t="s">
        <v>757</v>
      </c>
      <c r="B28" s="233" t="s">
        <v>378</v>
      </c>
      <c r="C28" s="234" t="s">
        <v>3123</v>
      </c>
      <c r="D28" s="235">
        <v>41853</v>
      </c>
      <c r="E28" s="235">
        <f t="shared" si="0"/>
        <v>6975.5000000000009</v>
      </c>
      <c r="F28" s="195">
        <v>0.2</v>
      </c>
      <c r="O28" s="189"/>
    </row>
    <row r="29" spans="1:19" s="230" customFormat="1" x14ac:dyDescent="0.25">
      <c r="A29" s="232" t="s">
        <v>766</v>
      </c>
      <c r="B29" s="233" t="s">
        <v>2334</v>
      </c>
      <c r="C29" s="234" t="s">
        <v>3123</v>
      </c>
      <c r="D29" s="235">
        <v>19213</v>
      </c>
      <c r="E29" s="235">
        <f t="shared" si="0"/>
        <v>3202.166666666667</v>
      </c>
      <c r="F29" s="195">
        <v>0.2</v>
      </c>
      <c r="O29" s="189"/>
    </row>
    <row r="30" spans="1:19" s="92" customFormat="1" ht="12.75" customHeight="1" x14ac:dyDescent="0.2">
      <c r="A30" s="541" t="s">
        <v>1639</v>
      </c>
      <c r="B30" s="541"/>
      <c r="C30" s="541"/>
      <c r="D30" s="541"/>
      <c r="E30" s="541"/>
      <c r="F30" s="541"/>
      <c r="G30" s="86"/>
      <c r="H30" s="86"/>
      <c r="I30" s="86"/>
      <c r="S30" s="93"/>
    </row>
    <row r="31" spans="1:19" s="92" customFormat="1" ht="67.5" customHeight="1" x14ac:dyDescent="0.2">
      <c r="A31" s="542" t="s">
        <v>3637</v>
      </c>
      <c r="B31" s="542"/>
      <c r="C31" s="542"/>
      <c r="D31" s="542"/>
      <c r="E31" s="542"/>
      <c r="F31" s="542"/>
      <c r="G31" s="86"/>
      <c r="H31" s="86"/>
      <c r="I31" s="86"/>
      <c r="S31" s="93"/>
    </row>
    <row r="32" spans="1:19" x14ac:dyDescent="0.2">
      <c r="B32" s="92"/>
      <c r="D32" s="95"/>
      <c r="E32" s="95"/>
      <c r="F32" s="99"/>
      <c r="Q32" s="94"/>
    </row>
    <row r="33" spans="1:17" x14ac:dyDescent="0.2">
      <c r="B33" s="92"/>
      <c r="D33" s="95"/>
      <c r="E33" s="95"/>
      <c r="F33" s="99"/>
      <c r="Q33" s="94"/>
    </row>
    <row r="34" spans="1:17" x14ac:dyDescent="0.2">
      <c r="B34" s="92"/>
      <c r="D34" s="95"/>
      <c r="E34" s="95"/>
      <c r="F34" s="99"/>
      <c r="Q34" s="94"/>
    </row>
    <row r="35" spans="1:17" x14ac:dyDescent="0.2">
      <c r="B35" s="92"/>
      <c r="D35" s="95"/>
      <c r="E35" s="95"/>
      <c r="F35" s="99"/>
      <c r="Q35" s="94"/>
    </row>
    <row r="36" spans="1:17" x14ac:dyDescent="0.2">
      <c r="B36" s="92"/>
      <c r="D36" s="95"/>
      <c r="E36" s="95"/>
      <c r="F36" s="99"/>
      <c r="Q36" s="94"/>
    </row>
    <row r="37" spans="1:17" x14ac:dyDescent="0.2">
      <c r="A37" s="100"/>
      <c r="B37" s="101"/>
      <c r="D37" s="95"/>
      <c r="E37" s="95"/>
      <c r="F37" s="99"/>
      <c r="Q37" s="94"/>
    </row>
    <row r="38" spans="1:17" x14ac:dyDescent="0.2">
      <c r="A38" s="100"/>
      <c r="B38" s="101"/>
      <c r="D38" s="95"/>
      <c r="E38" s="95"/>
      <c r="F38" s="99"/>
      <c r="Q38" s="94"/>
    </row>
    <row r="39" spans="1:17" x14ac:dyDescent="0.2">
      <c r="A39" s="100"/>
      <c r="B39" s="101"/>
      <c r="D39" s="95"/>
      <c r="E39" s="95"/>
      <c r="F39" s="99"/>
      <c r="Q39" s="94"/>
    </row>
    <row r="40" spans="1:17" ht="18" customHeight="1" x14ac:dyDescent="0.2">
      <c r="B40" s="102"/>
      <c r="C40" s="102"/>
      <c r="D40" s="102"/>
      <c r="E40" s="102"/>
      <c r="F40" s="102"/>
      <c r="Q40" s="94"/>
    </row>
    <row r="41" spans="1:17" x14ac:dyDescent="0.2">
      <c r="B41" s="103"/>
      <c r="C41" s="88"/>
      <c r="D41" s="95"/>
      <c r="E41" s="95"/>
      <c r="F41" s="98"/>
      <c r="Q41" s="94"/>
    </row>
    <row r="42" spans="1:17" x14ac:dyDescent="0.2">
      <c r="B42" s="103"/>
      <c r="C42" s="88"/>
      <c r="D42" s="95"/>
      <c r="E42" s="95"/>
      <c r="F42" s="98"/>
      <c r="Q42" s="94"/>
    </row>
    <row r="43" spans="1:17" x14ac:dyDescent="0.2">
      <c r="B43" s="103"/>
      <c r="C43" s="88"/>
      <c r="D43" s="95"/>
      <c r="E43" s="95"/>
      <c r="F43" s="98"/>
      <c r="Q43" s="94"/>
    </row>
    <row r="44" spans="1:17" x14ac:dyDescent="0.2">
      <c r="B44" s="103"/>
      <c r="C44" s="88"/>
      <c r="D44" s="95"/>
      <c r="E44" s="95"/>
      <c r="F44" s="98"/>
      <c r="Q44" s="94"/>
    </row>
    <row r="45" spans="1:17" x14ac:dyDescent="0.2">
      <c r="B45" s="103"/>
      <c r="C45" s="88"/>
      <c r="D45" s="95"/>
      <c r="E45" s="95"/>
      <c r="F45" s="98"/>
      <c r="Q45" s="94"/>
    </row>
    <row r="46" spans="1:17" x14ac:dyDescent="0.2">
      <c r="B46" s="103"/>
      <c r="C46" s="88"/>
      <c r="D46" s="95"/>
      <c r="E46" s="95"/>
      <c r="F46" s="98"/>
      <c r="Q46" s="94"/>
    </row>
    <row r="47" spans="1:17" x14ac:dyDescent="0.2">
      <c r="B47" s="103"/>
      <c r="C47" s="88"/>
      <c r="D47" s="95"/>
      <c r="E47" s="95"/>
      <c r="F47" s="98"/>
      <c r="Q47" s="94"/>
    </row>
    <row r="48" spans="1:17" x14ac:dyDescent="0.2">
      <c r="B48" s="103"/>
      <c r="C48" s="88"/>
      <c r="D48" s="95"/>
      <c r="E48" s="95"/>
      <c r="F48" s="98"/>
      <c r="Q48" s="94"/>
    </row>
    <row r="49" spans="2:17" x14ac:dyDescent="0.2">
      <c r="B49" s="103"/>
      <c r="C49" s="88"/>
      <c r="D49" s="95"/>
      <c r="E49" s="95"/>
      <c r="F49" s="98"/>
      <c r="Q49" s="94"/>
    </row>
    <row r="50" spans="2:17" x14ac:dyDescent="0.2">
      <c r="B50" s="103"/>
      <c r="C50" s="88"/>
      <c r="D50" s="95"/>
      <c r="E50" s="95"/>
      <c r="F50" s="98"/>
      <c r="Q50" s="94"/>
    </row>
    <row r="51" spans="2:17" x14ac:dyDescent="0.2">
      <c r="B51" s="103"/>
      <c r="C51" s="88"/>
      <c r="D51" s="95"/>
      <c r="E51" s="95"/>
      <c r="F51" s="98"/>
      <c r="Q51" s="94"/>
    </row>
    <row r="52" spans="2:17" x14ac:dyDescent="0.2">
      <c r="B52" s="103"/>
      <c r="C52" s="88"/>
      <c r="D52" s="95"/>
      <c r="E52" s="95"/>
      <c r="F52" s="98"/>
      <c r="Q52" s="94"/>
    </row>
    <row r="53" spans="2:17" x14ac:dyDescent="0.2">
      <c r="B53" s="103"/>
      <c r="C53" s="88"/>
      <c r="D53" s="95"/>
      <c r="E53" s="95"/>
      <c r="F53" s="98"/>
      <c r="Q53" s="94"/>
    </row>
    <row r="54" spans="2:17" x14ac:dyDescent="0.2">
      <c r="B54" s="103"/>
      <c r="C54" s="88"/>
      <c r="D54" s="95"/>
      <c r="E54" s="95"/>
      <c r="F54" s="98"/>
      <c r="Q54" s="94"/>
    </row>
    <row r="55" spans="2:17" x14ac:dyDescent="0.2">
      <c r="B55" s="103"/>
      <c r="C55" s="88"/>
      <c r="D55" s="95"/>
      <c r="E55" s="95"/>
      <c r="F55" s="98"/>
      <c r="Q55" s="94"/>
    </row>
    <row r="56" spans="2:17" x14ac:dyDescent="0.2">
      <c r="B56" s="103"/>
      <c r="C56" s="88"/>
      <c r="D56" s="95"/>
      <c r="E56" s="95"/>
      <c r="F56" s="98"/>
      <c r="Q56" s="94"/>
    </row>
    <row r="57" spans="2:17" x14ac:dyDescent="0.2">
      <c r="B57" s="103"/>
      <c r="C57" s="88"/>
      <c r="D57" s="95"/>
      <c r="E57" s="95"/>
      <c r="F57" s="98"/>
      <c r="Q57" s="94"/>
    </row>
    <row r="58" spans="2:17" x14ac:dyDescent="0.2">
      <c r="B58" s="103"/>
      <c r="C58" s="88"/>
      <c r="D58" s="95"/>
      <c r="E58" s="95"/>
      <c r="F58" s="98"/>
      <c r="Q58" s="94"/>
    </row>
    <row r="59" spans="2:17" x14ac:dyDescent="0.2">
      <c r="B59" s="103"/>
      <c r="C59" s="88"/>
      <c r="D59" s="95"/>
      <c r="E59" s="95"/>
      <c r="F59" s="98"/>
      <c r="Q59" s="94"/>
    </row>
    <row r="60" spans="2:17" x14ac:dyDescent="0.2">
      <c r="B60" s="103"/>
      <c r="C60" s="88"/>
      <c r="D60" s="95"/>
      <c r="E60" s="95"/>
      <c r="F60" s="98"/>
      <c r="Q60" s="94"/>
    </row>
    <row r="61" spans="2:17" x14ac:dyDescent="0.2">
      <c r="B61" s="103"/>
      <c r="C61" s="88"/>
      <c r="D61" s="95"/>
      <c r="E61" s="95"/>
      <c r="F61" s="98"/>
      <c r="Q61" s="94"/>
    </row>
    <row r="62" spans="2:17" x14ac:dyDescent="0.2">
      <c r="B62" s="103"/>
      <c r="C62" s="88"/>
      <c r="D62" s="95"/>
      <c r="E62" s="95"/>
      <c r="F62" s="98"/>
      <c r="Q62" s="94"/>
    </row>
    <row r="63" spans="2:17" x14ac:dyDescent="0.2">
      <c r="B63" s="103"/>
      <c r="C63" s="88"/>
      <c r="D63" s="95"/>
      <c r="E63" s="95"/>
      <c r="F63" s="98"/>
      <c r="Q63" s="94"/>
    </row>
    <row r="64" spans="2:17" x14ac:dyDescent="0.2">
      <c r="B64" s="103"/>
      <c r="C64" s="88"/>
      <c r="D64" s="95"/>
      <c r="E64" s="95"/>
      <c r="F64" s="98"/>
      <c r="Q64" s="94"/>
    </row>
    <row r="65" spans="2:17" x14ac:dyDescent="0.2">
      <c r="B65" s="103"/>
      <c r="C65" s="88"/>
      <c r="D65" s="95"/>
      <c r="E65" s="95"/>
      <c r="F65" s="98"/>
      <c r="Q65" s="94"/>
    </row>
    <row r="66" spans="2:17" x14ac:dyDescent="0.2">
      <c r="B66" s="103"/>
      <c r="C66" s="88"/>
      <c r="D66" s="95"/>
      <c r="E66" s="95"/>
      <c r="F66" s="98"/>
      <c r="Q66" s="94"/>
    </row>
    <row r="67" spans="2:17" x14ac:dyDescent="0.2">
      <c r="B67" s="103"/>
      <c r="C67" s="88"/>
      <c r="D67" s="95"/>
      <c r="E67" s="95"/>
      <c r="F67" s="98"/>
      <c r="Q67" s="94"/>
    </row>
    <row r="68" spans="2:17" x14ac:dyDescent="0.2">
      <c r="B68" s="104"/>
      <c r="C68" s="88"/>
      <c r="D68" s="95"/>
      <c r="E68" s="95"/>
      <c r="F68" s="98"/>
      <c r="Q68" s="94"/>
    </row>
    <row r="69" spans="2:17" x14ac:dyDescent="0.2">
      <c r="B69" s="104"/>
      <c r="C69" s="88"/>
      <c r="D69" s="95"/>
      <c r="E69" s="95"/>
      <c r="F69" s="98"/>
      <c r="Q69" s="94"/>
    </row>
    <row r="70" spans="2:17" x14ac:dyDescent="0.2">
      <c r="B70" s="104"/>
      <c r="C70" s="88"/>
      <c r="D70" s="95"/>
      <c r="E70" s="95"/>
      <c r="F70" s="98"/>
      <c r="Q70" s="94"/>
    </row>
    <row r="71" spans="2:17" x14ac:dyDescent="0.2">
      <c r="B71" s="103"/>
      <c r="C71" s="88"/>
      <c r="D71" s="95"/>
      <c r="E71" s="95"/>
      <c r="F71" s="98"/>
      <c r="Q71" s="94"/>
    </row>
    <row r="72" spans="2:17" x14ac:dyDescent="0.2">
      <c r="B72" s="103"/>
      <c r="C72" s="88"/>
      <c r="D72" s="95"/>
      <c r="E72" s="95"/>
      <c r="F72" s="98"/>
      <c r="Q72" s="94"/>
    </row>
    <row r="73" spans="2:17" x14ac:dyDescent="0.2">
      <c r="B73" s="103"/>
      <c r="C73" s="88"/>
      <c r="D73" s="95"/>
      <c r="E73" s="95"/>
      <c r="F73" s="98"/>
      <c r="Q73" s="94"/>
    </row>
    <row r="74" spans="2:17" x14ac:dyDescent="0.2">
      <c r="B74" s="103"/>
      <c r="C74" s="88"/>
      <c r="D74" s="95"/>
      <c r="E74" s="95"/>
      <c r="F74" s="98"/>
      <c r="Q74" s="94"/>
    </row>
    <row r="75" spans="2:17" x14ac:dyDescent="0.2">
      <c r="B75" s="103"/>
      <c r="C75" s="88"/>
      <c r="D75" s="95"/>
      <c r="E75" s="95"/>
      <c r="F75" s="98"/>
      <c r="Q75" s="94"/>
    </row>
    <row r="76" spans="2:17" x14ac:dyDescent="0.2">
      <c r="B76" s="103"/>
      <c r="C76" s="88"/>
      <c r="D76" s="95"/>
      <c r="E76" s="95"/>
      <c r="F76" s="98"/>
      <c r="Q76" s="94"/>
    </row>
    <row r="77" spans="2:17" x14ac:dyDescent="0.2">
      <c r="B77" s="103"/>
      <c r="C77" s="88"/>
      <c r="D77" s="95"/>
      <c r="E77" s="95"/>
      <c r="F77" s="98"/>
      <c r="Q77" s="94"/>
    </row>
    <row r="78" spans="2:17" x14ac:dyDescent="0.2">
      <c r="B78" s="103"/>
      <c r="C78" s="88"/>
      <c r="D78" s="95"/>
      <c r="E78" s="95"/>
      <c r="F78" s="98"/>
      <c r="Q78" s="94"/>
    </row>
    <row r="79" spans="2:17" x14ac:dyDescent="0.2">
      <c r="B79" s="103"/>
      <c r="C79" s="88"/>
      <c r="D79" s="95"/>
      <c r="E79" s="95"/>
      <c r="F79" s="98"/>
      <c r="Q79" s="94"/>
    </row>
    <row r="80" spans="2:17" x14ac:dyDescent="0.2">
      <c r="B80" s="103"/>
      <c r="C80" s="88"/>
      <c r="D80" s="95"/>
      <c r="E80" s="95"/>
      <c r="F80" s="98"/>
      <c r="Q80" s="94"/>
    </row>
    <row r="81" spans="2:17" x14ac:dyDescent="0.2">
      <c r="B81" s="103"/>
      <c r="C81" s="88"/>
      <c r="D81" s="95"/>
      <c r="E81" s="95"/>
      <c r="F81" s="98"/>
      <c r="Q81" s="94"/>
    </row>
    <row r="82" spans="2:17" x14ac:dyDescent="0.2">
      <c r="B82" s="103"/>
      <c r="C82" s="88"/>
      <c r="D82" s="95"/>
      <c r="E82" s="95"/>
      <c r="F82" s="98"/>
      <c r="Q82" s="94"/>
    </row>
    <row r="83" spans="2:17" x14ac:dyDescent="0.2">
      <c r="B83" s="103"/>
      <c r="C83" s="88"/>
      <c r="D83" s="95"/>
      <c r="E83" s="95"/>
      <c r="F83" s="98"/>
      <c r="Q83" s="94"/>
    </row>
    <row r="84" spans="2:17" x14ac:dyDescent="0.2">
      <c r="B84" s="103"/>
      <c r="C84" s="88"/>
      <c r="D84" s="95"/>
      <c r="E84" s="95"/>
      <c r="F84" s="98"/>
      <c r="Q84" s="94"/>
    </row>
    <row r="85" spans="2:17" x14ac:dyDescent="0.2">
      <c r="B85" s="103"/>
      <c r="C85" s="88"/>
      <c r="D85" s="95"/>
      <c r="E85" s="95"/>
      <c r="F85" s="98"/>
      <c r="Q85" s="94"/>
    </row>
    <row r="86" spans="2:17" x14ac:dyDescent="0.2">
      <c r="B86" s="103"/>
      <c r="C86" s="88"/>
      <c r="D86" s="95"/>
      <c r="E86" s="95"/>
      <c r="F86" s="98"/>
      <c r="Q86" s="94"/>
    </row>
    <row r="87" spans="2:17" x14ac:dyDescent="0.2">
      <c r="B87" s="103"/>
      <c r="C87" s="88"/>
      <c r="D87" s="95"/>
      <c r="E87" s="95"/>
      <c r="F87" s="98"/>
      <c r="Q87" s="94"/>
    </row>
    <row r="88" spans="2:17" x14ac:dyDescent="0.2">
      <c r="B88" s="103"/>
      <c r="C88" s="88"/>
      <c r="D88" s="95"/>
      <c r="E88" s="95"/>
      <c r="F88" s="98"/>
      <c r="Q88" s="94"/>
    </row>
    <row r="89" spans="2:17" x14ac:dyDescent="0.2">
      <c r="B89" s="103"/>
      <c r="C89" s="88"/>
      <c r="D89" s="95"/>
      <c r="E89" s="95"/>
      <c r="F89" s="98"/>
      <c r="Q89" s="94"/>
    </row>
    <row r="90" spans="2:17" x14ac:dyDescent="0.2">
      <c r="B90" s="103"/>
      <c r="C90" s="88"/>
      <c r="D90" s="95"/>
      <c r="E90" s="95"/>
      <c r="F90" s="98"/>
      <c r="Q90" s="94"/>
    </row>
    <row r="91" spans="2:17" x14ac:dyDescent="0.2">
      <c r="B91" s="103"/>
      <c r="C91" s="88"/>
      <c r="D91" s="95"/>
      <c r="E91" s="95"/>
      <c r="F91" s="98"/>
      <c r="Q91" s="94"/>
    </row>
    <row r="92" spans="2:17" x14ac:dyDescent="0.2">
      <c r="B92" s="103"/>
      <c r="C92" s="88"/>
      <c r="D92" s="95"/>
      <c r="E92" s="95"/>
      <c r="F92" s="98"/>
      <c r="Q92" s="94"/>
    </row>
    <row r="93" spans="2:17" x14ac:dyDescent="0.2">
      <c r="B93" s="103"/>
      <c r="C93" s="88"/>
      <c r="D93" s="95"/>
      <c r="E93" s="95"/>
      <c r="F93" s="98"/>
      <c r="Q93" s="94"/>
    </row>
    <row r="94" spans="2:17" x14ac:dyDescent="0.2">
      <c r="B94" s="103"/>
      <c r="C94" s="88"/>
      <c r="D94" s="95"/>
      <c r="E94" s="95"/>
      <c r="F94" s="98"/>
      <c r="Q94" s="94"/>
    </row>
    <row r="95" spans="2:17" x14ac:dyDescent="0.2">
      <c r="B95" s="103"/>
      <c r="C95" s="88"/>
      <c r="D95" s="95"/>
      <c r="E95" s="95"/>
      <c r="F95" s="98"/>
      <c r="Q95" s="94"/>
    </row>
    <row r="96" spans="2:17" x14ac:dyDescent="0.2">
      <c r="B96" s="103"/>
      <c r="C96" s="88"/>
      <c r="D96" s="95"/>
      <c r="E96" s="95"/>
      <c r="F96" s="98"/>
      <c r="Q96" s="94"/>
    </row>
    <row r="97" spans="1:17" x14ac:dyDescent="0.2">
      <c r="B97" s="103"/>
      <c r="C97" s="88"/>
      <c r="D97" s="95"/>
      <c r="E97" s="95"/>
      <c r="F97" s="98"/>
      <c r="Q97" s="94"/>
    </row>
    <row r="98" spans="1:17" x14ac:dyDescent="0.2">
      <c r="B98" s="103"/>
      <c r="C98" s="88"/>
      <c r="D98" s="95"/>
      <c r="E98" s="95"/>
      <c r="F98" s="98"/>
      <c r="Q98" s="94"/>
    </row>
    <row r="99" spans="1:17" x14ac:dyDescent="0.2">
      <c r="B99" s="103"/>
      <c r="C99" s="88"/>
      <c r="D99" s="95"/>
      <c r="E99" s="95"/>
      <c r="F99" s="98"/>
      <c r="Q99" s="94"/>
    </row>
    <row r="100" spans="1:17" x14ac:dyDescent="0.2">
      <c r="B100" s="103"/>
      <c r="C100" s="88"/>
      <c r="D100" s="95"/>
      <c r="E100" s="95"/>
      <c r="F100" s="98"/>
      <c r="Q100" s="94"/>
    </row>
    <row r="101" spans="1:17" s="101" customFormat="1" x14ac:dyDescent="0.2">
      <c r="A101" s="100"/>
      <c r="B101" s="102"/>
      <c r="C101" s="105"/>
      <c r="D101" s="95"/>
      <c r="E101" s="95"/>
      <c r="F101" s="106"/>
      <c r="Q101" s="105"/>
    </row>
    <row r="102" spans="1:17" x14ac:dyDescent="0.2">
      <c r="B102" s="92"/>
      <c r="D102" s="95"/>
      <c r="E102" s="95"/>
      <c r="F102" s="107"/>
      <c r="Q102" s="94"/>
    </row>
    <row r="103" spans="1:17" x14ac:dyDescent="0.2">
      <c r="B103" s="92"/>
      <c r="D103" s="95"/>
      <c r="E103" s="95"/>
      <c r="F103" s="107"/>
      <c r="Q103" s="94"/>
    </row>
    <row r="104" spans="1:17" x14ac:dyDescent="0.2">
      <c r="B104" s="92"/>
      <c r="D104" s="95"/>
      <c r="E104" s="95"/>
      <c r="F104" s="107"/>
      <c r="Q104" s="94"/>
    </row>
    <row r="105" spans="1:17" x14ac:dyDescent="0.2">
      <c r="B105" s="92"/>
      <c r="D105" s="95"/>
      <c r="E105" s="95"/>
      <c r="F105" s="107"/>
      <c r="Q105" s="94"/>
    </row>
    <row r="106" spans="1:17" x14ac:dyDescent="0.2">
      <c r="B106" s="92"/>
      <c r="D106" s="95"/>
      <c r="E106" s="95"/>
      <c r="F106" s="107"/>
      <c r="Q106" s="94"/>
    </row>
    <row r="107" spans="1:17" x14ac:dyDescent="0.2">
      <c r="B107" s="92"/>
      <c r="D107" s="95"/>
      <c r="E107" s="95"/>
      <c r="F107" s="107"/>
      <c r="Q107" s="94"/>
    </row>
    <row r="108" spans="1:17" x14ac:dyDescent="0.2">
      <c r="B108" s="92"/>
      <c r="D108" s="95"/>
      <c r="E108" s="95"/>
      <c r="F108" s="107"/>
      <c r="Q108" s="94"/>
    </row>
    <row r="109" spans="1:17" x14ac:dyDescent="0.2">
      <c r="B109" s="92"/>
      <c r="D109" s="95"/>
      <c r="E109" s="95"/>
      <c r="F109" s="107"/>
      <c r="Q109" s="94"/>
    </row>
    <row r="110" spans="1:17" x14ac:dyDescent="0.2">
      <c r="B110" s="92"/>
      <c r="D110" s="95"/>
      <c r="E110" s="95"/>
      <c r="F110" s="107"/>
      <c r="Q110" s="94"/>
    </row>
    <row r="111" spans="1:17" x14ac:dyDescent="0.2">
      <c r="B111" s="92"/>
      <c r="D111" s="95"/>
      <c r="E111" s="95"/>
      <c r="F111" s="107"/>
      <c r="Q111" s="94"/>
    </row>
    <row r="112" spans="1:17" x14ac:dyDescent="0.2">
      <c r="A112" s="108"/>
      <c r="B112" s="92"/>
      <c r="C112" s="93"/>
      <c r="D112" s="97"/>
      <c r="E112" s="95"/>
      <c r="F112" s="99"/>
      <c r="Q112" s="94"/>
    </row>
    <row r="113" spans="1:6" x14ac:dyDescent="0.2">
      <c r="A113" s="100"/>
      <c r="B113" s="102"/>
      <c r="C113" s="102"/>
      <c r="D113" s="102"/>
      <c r="E113" s="102"/>
      <c r="F113" s="102"/>
    </row>
    <row r="114" spans="1:6" x14ac:dyDescent="0.2">
      <c r="A114" s="100"/>
      <c r="B114" s="109"/>
      <c r="C114" s="100"/>
      <c r="D114" s="110"/>
      <c r="E114" s="111"/>
      <c r="F114" s="99"/>
    </row>
    <row r="115" spans="1:6" x14ac:dyDescent="0.2">
      <c r="B115" s="92"/>
      <c r="C115" s="108"/>
      <c r="D115" s="95"/>
      <c r="E115" s="95"/>
      <c r="F115" s="99"/>
    </row>
    <row r="116" spans="1:6" x14ac:dyDescent="0.2">
      <c r="B116" s="92"/>
      <c r="C116" s="108"/>
      <c r="D116" s="95"/>
      <c r="E116" s="95"/>
      <c r="F116" s="99"/>
    </row>
    <row r="117" spans="1:6" x14ac:dyDescent="0.2">
      <c r="B117" s="92"/>
      <c r="C117" s="108"/>
      <c r="D117" s="95"/>
      <c r="E117" s="95"/>
      <c r="F117" s="99"/>
    </row>
    <row r="118" spans="1:6" x14ac:dyDescent="0.2">
      <c r="B118" s="92"/>
      <c r="C118" s="108"/>
      <c r="D118" s="95"/>
      <c r="E118" s="95"/>
      <c r="F118" s="99"/>
    </row>
    <row r="119" spans="1:6" x14ac:dyDescent="0.2">
      <c r="B119" s="92"/>
      <c r="C119" s="108"/>
      <c r="D119" s="95"/>
      <c r="E119" s="95"/>
      <c r="F119" s="99"/>
    </row>
    <row r="120" spans="1:6" x14ac:dyDescent="0.2">
      <c r="B120" s="92"/>
      <c r="C120" s="108"/>
      <c r="D120" s="95"/>
      <c r="E120" s="95"/>
      <c r="F120" s="99"/>
    </row>
    <row r="121" spans="1:6" x14ac:dyDescent="0.2">
      <c r="B121" s="92"/>
      <c r="C121" s="108"/>
      <c r="D121" s="95"/>
      <c r="E121" s="95"/>
      <c r="F121" s="99"/>
    </row>
    <row r="122" spans="1:6" x14ac:dyDescent="0.2">
      <c r="B122" s="92"/>
      <c r="C122" s="108"/>
      <c r="D122" s="95"/>
      <c r="E122" s="95"/>
      <c r="F122" s="99"/>
    </row>
    <row r="123" spans="1:6" x14ac:dyDescent="0.2">
      <c r="B123" s="92"/>
      <c r="C123" s="108"/>
      <c r="D123" s="95"/>
      <c r="E123" s="95"/>
      <c r="F123" s="99"/>
    </row>
    <row r="124" spans="1:6" x14ac:dyDescent="0.2">
      <c r="B124" s="92"/>
      <c r="C124" s="108"/>
      <c r="D124" s="95"/>
      <c r="E124" s="95"/>
      <c r="F124" s="99"/>
    </row>
    <row r="125" spans="1:6" x14ac:dyDescent="0.2">
      <c r="B125" s="92"/>
      <c r="C125" s="108"/>
      <c r="D125" s="95"/>
      <c r="E125" s="95"/>
      <c r="F125" s="99"/>
    </row>
    <row r="126" spans="1:6" x14ac:dyDescent="0.2">
      <c r="B126" s="92"/>
      <c r="C126" s="108"/>
      <c r="D126" s="95"/>
      <c r="E126" s="95"/>
      <c r="F126" s="99"/>
    </row>
    <row r="127" spans="1:6" x14ac:dyDescent="0.2">
      <c r="B127" s="92"/>
      <c r="C127" s="108"/>
      <c r="D127" s="95"/>
      <c r="E127" s="95"/>
      <c r="F127" s="99"/>
    </row>
    <row r="128" spans="1:6" x14ac:dyDescent="0.2">
      <c r="B128" s="103"/>
      <c r="C128" s="108"/>
      <c r="D128" s="95"/>
      <c r="E128" s="95"/>
      <c r="F128" s="99"/>
    </row>
    <row r="129" spans="1:6" x14ac:dyDescent="0.2">
      <c r="B129" s="103"/>
      <c r="C129" s="108"/>
      <c r="D129" s="95"/>
      <c r="E129" s="95"/>
      <c r="F129" s="99"/>
    </row>
    <row r="130" spans="1:6" x14ac:dyDescent="0.2">
      <c r="B130" s="103"/>
      <c r="C130" s="108"/>
      <c r="D130" s="95"/>
      <c r="E130" s="95"/>
      <c r="F130" s="99"/>
    </row>
    <row r="131" spans="1:6" x14ac:dyDescent="0.2">
      <c r="B131" s="103"/>
      <c r="C131" s="108"/>
      <c r="D131" s="95"/>
      <c r="E131" s="95"/>
      <c r="F131" s="99"/>
    </row>
    <row r="132" spans="1:6" x14ac:dyDescent="0.2">
      <c r="B132" s="103"/>
      <c r="C132" s="108"/>
      <c r="D132" s="95"/>
      <c r="E132" s="95"/>
      <c r="F132" s="99"/>
    </row>
    <row r="133" spans="1:6" x14ac:dyDescent="0.2">
      <c r="B133" s="103"/>
      <c r="C133" s="108"/>
      <c r="D133" s="95"/>
      <c r="E133" s="95"/>
      <c r="F133" s="99"/>
    </row>
    <row r="134" spans="1:6" x14ac:dyDescent="0.2">
      <c r="B134" s="103"/>
      <c r="C134" s="108"/>
      <c r="D134" s="95"/>
      <c r="E134" s="95"/>
      <c r="F134" s="99"/>
    </row>
    <row r="135" spans="1:6" x14ac:dyDescent="0.2">
      <c r="B135" s="103"/>
      <c r="C135" s="108"/>
      <c r="D135" s="95"/>
      <c r="E135" s="95"/>
      <c r="F135" s="99"/>
    </row>
    <row r="136" spans="1:6" x14ac:dyDescent="0.2">
      <c r="B136" s="103"/>
      <c r="C136" s="108"/>
      <c r="D136" s="95"/>
      <c r="E136" s="95"/>
      <c r="F136" s="99"/>
    </row>
    <row r="137" spans="1:6" x14ac:dyDescent="0.2">
      <c r="A137" s="100"/>
      <c r="B137" s="112"/>
      <c r="C137" s="108"/>
      <c r="D137" s="95"/>
      <c r="E137" s="95"/>
      <c r="F137" s="99"/>
    </row>
    <row r="138" spans="1:6" x14ac:dyDescent="0.2">
      <c r="B138" s="103"/>
      <c r="C138" s="108"/>
      <c r="D138" s="95"/>
      <c r="E138" s="95"/>
      <c r="F138" s="99"/>
    </row>
    <row r="139" spans="1:6" x14ac:dyDescent="0.2">
      <c r="B139" s="103"/>
      <c r="C139" s="108"/>
      <c r="D139" s="95"/>
      <c r="E139" s="95"/>
      <c r="F139" s="99"/>
    </row>
    <row r="140" spans="1:6" x14ac:dyDescent="0.2">
      <c r="B140" s="103"/>
      <c r="C140" s="108"/>
      <c r="D140" s="95"/>
      <c r="E140" s="95"/>
      <c r="F140" s="99"/>
    </row>
    <row r="141" spans="1:6" x14ac:dyDescent="0.2">
      <c r="B141" s="103"/>
      <c r="C141" s="108"/>
      <c r="D141" s="95"/>
      <c r="E141" s="95"/>
      <c r="F141" s="99"/>
    </row>
    <row r="142" spans="1:6" x14ac:dyDescent="0.2">
      <c r="B142" s="103"/>
      <c r="C142" s="108"/>
      <c r="D142" s="95"/>
      <c r="E142" s="95"/>
      <c r="F142" s="99"/>
    </row>
    <row r="143" spans="1:6" x14ac:dyDescent="0.2">
      <c r="B143" s="103"/>
      <c r="C143" s="108"/>
      <c r="D143" s="95"/>
      <c r="E143" s="95"/>
      <c r="F143" s="99"/>
    </row>
    <row r="144" spans="1:6" x14ac:dyDescent="0.2">
      <c r="B144" s="103"/>
      <c r="C144" s="108"/>
      <c r="D144" s="95"/>
      <c r="E144" s="95"/>
      <c r="F144" s="99"/>
    </row>
    <row r="145" spans="1:6" x14ac:dyDescent="0.2">
      <c r="B145" s="103"/>
      <c r="C145" s="108"/>
      <c r="D145" s="95"/>
      <c r="E145" s="95"/>
      <c r="F145" s="99"/>
    </row>
    <row r="146" spans="1:6" x14ac:dyDescent="0.2">
      <c r="B146" s="103"/>
      <c r="C146" s="108"/>
      <c r="D146" s="95"/>
      <c r="E146" s="95"/>
      <c r="F146" s="99"/>
    </row>
    <row r="147" spans="1:6" x14ac:dyDescent="0.2">
      <c r="B147" s="103"/>
      <c r="C147" s="108"/>
      <c r="D147" s="95"/>
      <c r="E147" s="95"/>
      <c r="F147" s="99"/>
    </row>
    <row r="148" spans="1:6" x14ac:dyDescent="0.2">
      <c r="B148" s="103"/>
      <c r="C148" s="108"/>
      <c r="D148" s="95"/>
      <c r="E148" s="95"/>
      <c r="F148" s="99"/>
    </row>
    <row r="149" spans="1:6" x14ac:dyDescent="0.2">
      <c r="B149" s="103"/>
      <c r="C149" s="108"/>
      <c r="D149" s="95"/>
      <c r="E149" s="95"/>
      <c r="F149" s="99"/>
    </row>
    <row r="150" spans="1:6" x14ac:dyDescent="0.2">
      <c r="B150" s="103"/>
      <c r="C150" s="108"/>
      <c r="D150" s="95"/>
      <c r="E150" s="95"/>
      <c r="F150" s="99"/>
    </row>
    <row r="151" spans="1:6" x14ac:dyDescent="0.2">
      <c r="A151" s="100"/>
      <c r="B151" s="112"/>
      <c r="C151" s="108"/>
      <c r="D151" s="95"/>
      <c r="E151" s="95"/>
      <c r="F151" s="99"/>
    </row>
    <row r="152" spans="1:6" x14ac:dyDescent="0.2">
      <c r="B152" s="103"/>
      <c r="C152" s="108"/>
      <c r="D152" s="95"/>
      <c r="E152" s="95"/>
      <c r="F152" s="99"/>
    </row>
    <row r="153" spans="1:6" x14ac:dyDescent="0.2">
      <c r="B153" s="103"/>
      <c r="C153" s="108"/>
      <c r="D153" s="95"/>
      <c r="E153" s="95"/>
      <c r="F153" s="99"/>
    </row>
    <row r="154" spans="1:6" x14ac:dyDescent="0.2">
      <c r="B154" s="103"/>
      <c r="C154" s="108"/>
      <c r="D154" s="95"/>
      <c r="E154" s="95"/>
      <c r="F154" s="99"/>
    </row>
    <row r="155" spans="1:6" x14ac:dyDescent="0.2">
      <c r="B155" s="103"/>
      <c r="C155" s="108"/>
      <c r="D155" s="95"/>
      <c r="E155" s="95"/>
      <c r="F155" s="99"/>
    </row>
    <row r="156" spans="1:6" x14ac:dyDescent="0.2">
      <c r="B156" s="103"/>
      <c r="C156" s="108"/>
      <c r="D156" s="95"/>
      <c r="E156" s="95"/>
      <c r="F156" s="99"/>
    </row>
    <row r="157" spans="1:6" x14ac:dyDescent="0.2">
      <c r="B157" s="103"/>
      <c r="C157" s="108"/>
      <c r="D157" s="95"/>
      <c r="E157" s="95"/>
      <c r="F157" s="99"/>
    </row>
    <row r="158" spans="1:6" x14ac:dyDescent="0.2">
      <c r="B158" s="103"/>
      <c r="C158" s="108"/>
      <c r="D158" s="95"/>
      <c r="E158" s="95"/>
      <c r="F158" s="99"/>
    </row>
    <row r="159" spans="1:6" x14ac:dyDescent="0.2">
      <c r="A159" s="100"/>
      <c r="B159" s="113"/>
      <c r="C159" s="114"/>
      <c r="D159" s="95"/>
      <c r="E159" s="95"/>
      <c r="F159" s="99"/>
    </row>
    <row r="160" spans="1:6" x14ac:dyDescent="0.2">
      <c r="A160" s="115"/>
      <c r="B160" s="116"/>
      <c r="C160" s="115"/>
      <c r="D160" s="95"/>
      <c r="E160" s="95"/>
      <c r="F160" s="99"/>
    </row>
    <row r="161" spans="1:6" x14ac:dyDescent="0.2">
      <c r="A161" s="115"/>
      <c r="B161" s="96"/>
      <c r="C161" s="115"/>
      <c r="D161" s="95"/>
      <c r="E161" s="95"/>
      <c r="F161" s="99"/>
    </row>
    <row r="162" spans="1:6" x14ac:dyDescent="0.2">
      <c r="A162" s="115"/>
      <c r="B162" s="96"/>
      <c r="C162" s="115"/>
      <c r="D162" s="95"/>
      <c r="E162" s="95"/>
      <c r="F162" s="99"/>
    </row>
    <row r="163" spans="1:6" x14ac:dyDescent="0.2">
      <c r="A163" s="115"/>
      <c r="B163" s="117"/>
      <c r="C163" s="115"/>
      <c r="D163" s="95"/>
      <c r="E163" s="95"/>
      <c r="F163" s="99"/>
    </row>
    <row r="164" spans="1:6" x14ac:dyDescent="0.2">
      <c r="A164" s="115"/>
      <c r="B164" s="116"/>
      <c r="C164" s="115"/>
      <c r="D164" s="95"/>
      <c r="E164" s="95"/>
      <c r="F164" s="99"/>
    </row>
    <row r="165" spans="1:6" x14ac:dyDescent="0.2">
      <c r="A165" s="115"/>
      <c r="B165" s="116"/>
      <c r="C165" s="115"/>
      <c r="D165" s="95"/>
      <c r="E165" s="95"/>
      <c r="F165" s="99"/>
    </row>
    <row r="166" spans="1:6" x14ac:dyDescent="0.2">
      <c r="A166" s="115"/>
      <c r="B166" s="96"/>
      <c r="C166" s="115"/>
      <c r="D166" s="95"/>
      <c r="E166" s="95"/>
      <c r="F166" s="99"/>
    </row>
    <row r="167" spans="1:6" x14ac:dyDescent="0.2">
      <c r="A167" s="89"/>
      <c r="C167" s="89"/>
      <c r="D167" s="89"/>
      <c r="E167" s="89"/>
      <c r="F167" s="89"/>
    </row>
    <row r="168" spans="1:6" x14ac:dyDescent="0.2">
      <c r="A168" s="100"/>
      <c r="B168" s="118"/>
      <c r="C168" s="96"/>
      <c r="D168" s="96"/>
      <c r="E168" s="96"/>
      <c r="F168" s="96"/>
    </row>
    <row r="169" spans="1:6" x14ac:dyDescent="0.2">
      <c r="B169" s="92"/>
      <c r="D169" s="95"/>
      <c r="E169" s="95"/>
      <c r="F169" s="99"/>
    </row>
    <row r="170" spans="1:6" x14ac:dyDescent="0.2">
      <c r="B170" s="92"/>
      <c r="D170" s="95"/>
      <c r="E170" s="95"/>
      <c r="F170" s="99"/>
    </row>
    <row r="171" spans="1:6" x14ac:dyDescent="0.2">
      <c r="B171" s="92"/>
      <c r="D171" s="95"/>
      <c r="E171" s="95"/>
      <c r="F171" s="99"/>
    </row>
    <row r="172" spans="1:6" x14ac:dyDescent="0.2">
      <c r="B172" s="92"/>
      <c r="D172" s="95"/>
      <c r="E172" s="95"/>
      <c r="F172" s="99"/>
    </row>
    <row r="173" spans="1:6" x14ac:dyDescent="0.2">
      <c r="B173" s="92"/>
      <c r="D173" s="95"/>
      <c r="E173" s="95"/>
      <c r="F173" s="99"/>
    </row>
    <row r="174" spans="1:6" x14ac:dyDescent="0.2">
      <c r="B174" s="92"/>
      <c r="D174" s="95"/>
      <c r="E174" s="95"/>
      <c r="F174" s="99"/>
    </row>
    <row r="175" spans="1:6" x14ac:dyDescent="0.2">
      <c r="B175" s="92"/>
      <c r="D175" s="95"/>
      <c r="E175" s="95"/>
      <c r="F175" s="99"/>
    </row>
    <row r="176" spans="1:6" x14ac:dyDescent="0.2">
      <c r="B176" s="92"/>
      <c r="D176" s="95"/>
      <c r="E176" s="95"/>
      <c r="F176" s="99"/>
    </row>
    <row r="177" spans="1:6" x14ac:dyDescent="0.2">
      <c r="B177" s="92"/>
      <c r="D177" s="95"/>
      <c r="E177" s="95"/>
      <c r="F177" s="99"/>
    </row>
    <row r="178" spans="1:6" x14ac:dyDescent="0.2">
      <c r="B178" s="92"/>
      <c r="D178" s="95"/>
      <c r="E178" s="95"/>
      <c r="F178" s="99"/>
    </row>
    <row r="179" spans="1:6" x14ac:dyDescent="0.2">
      <c r="B179" s="92"/>
      <c r="D179" s="95"/>
      <c r="E179" s="95"/>
      <c r="F179" s="99"/>
    </row>
    <row r="180" spans="1:6" x14ac:dyDescent="0.2">
      <c r="B180" s="92"/>
      <c r="D180" s="95"/>
      <c r="E180" s="95"/>
      <c r="F180" s="99"/>
    </row>
    <row r="181" spans="1:6" x14ac:dyDescent="0.2">
      <c r="A181" s="100"/>
      <c r="B181" s="118"/>
      <c r="C181" s="96"/>
      <c r="D181" s="96"/>
      <c r="E181" s="96"/>
      <c r="F181" s="96"/>
    </row>
    <row r="182" spans="1:6" x14ac:dyDescent="0.2">
      <c r="B182" s="92"/>
      <c r="C182" s="93"/>
      <c r="E182" s="95"/>
      <c r="F182" s="99"/>
    </row>
    <row r="183" spans="1:6" x14ac:dyDescent="0.2">
      <c r="A183" s="108"/>
      <c r="B183" s="102"/>
      <c r="C183" s="92"/>
      <c r="D183" s="92"/>
      <c r="E183" s="92"/>
      <c r="F183" s="92"/>
    </row>
    <row r="184" spans="1:6" x14ac:dyDescent="0.2">
      <c r="A184" s="108"/>
      <c r="B184" s="92"/>
      <c r="C184" s="93"/>
      <c r="D184" s="95"/>
      <c r="E184" s="95"/>
      <c r="F184" s="99"/>
    </row>
    <row r="185" spans="1:6" x14ac:dyDescent="0.2">
      <c r="A185" s="108"/>
      <c r="B185" s="92"/>
      <c r="C185" s="93"/>
      <c r="D185" s="95"/>
      <c r="E185" s="95"/>
      <c r="F185" s="99"/>
    </row>
    <row r="186" spans="1:6" x14ac:dyDescent="0.2">
      <c r="A186" s="108"/>
      <c r="B186" s="92"/>
      <c r="C186" s="93"/>
      <c r="D186" s="95"/>
      <c r="E186" s="95"/>
      <c r="F186" s="99"/>
    </row>
    <row r="187" spans="1:6" x14ac:dyDescent="0.2">
      <c r="A187" s="108"/>
      <c r="B187" s="92"/>
      <c r="C187" s="93"/>
      <c r="D187" s="95"/>
      <c r="E187" s="95"/>
      <c r="F187" s="99"/>
    </row>
    <row r="188" spans="1:6" x14ac:dyDescent="0.2">
      <c r="A188" s="108"/>
      <c r="B188" s="92"/>
      <c r="C188" s="93"/>
      <c r="D188" s="95"/>
      <c r="E188" s="95"/>
      <c r="F188" s="99"/>
    </row>
    <row r="189" spans="1:6" x14ac:dyDescent="0.2">
      <c r="A189" s="108"/>
      <c r="B189" s="119"/>
      <c r="C189" s="93"/>
      <c r="D189" s="95"/>
      <c r="E189" s="95"/>
      <c r="F189" s="99"/>
    </row>
    <row r="190" spans="1:6" x14ac:dyDescent="0.2">
      <c r="A190" s="108"/>
      <c r="B190" s="119"/>
      <c r="C190" s="120"/>
      <c r="D190" s="95"/>
      <c r="E190" s="95"/>
      <c r="F190" s="99"/>
    </row>
    <row r="191" spans="1:6" x14ac:dyDescent="0.2">
      <c r="A191" s="108"/>
      <c r="B191" s="119"/>
      <c r="C191" s="120"/>
      <c r="D191" s="95"/>
      <c r="E191" s="95"/>
      <c r="F191" s="99"/>
    </row>
    <row r="192" spans="1:6" x14ac:dyDescent="0.2">
      <c r="A192" s="108"/>
      <c r="B192" s="119"/>
      <c r="C192" s="93"/>
      <c r="D192" s="95"/>
      <c r="E192" s="95"/>
      <c r="F192" s="99"/>
    </row>
    <row r="193" spans="1:6" x14ac:dyDescent="0.2">
      <c r="A193" s="121"/>
      <c r="B193" s="122"/>
      <c r="C193" s="123"/>
      <c r="D193" s="123"/>
      <c r="E193" s="123"/>
      <c r="F193" s="123"/>
    </row>
    <row r="194" spans="1:6" x14ac:dyDescent="0.2">
      <c r="B194" s="124"/>
      <c r="D194" s="120"/>
      <c r="E194" s="125"/>
      <c r="F194" s="126"/>
    </row>
    <row r="195" spans="1:6" x14ac:dyDescent="0.2">
      <c r="A195" s="127"/>
      <c r="B195" s="128"/>
      <c r="C195" s="129"/>
      <c r="D195" s="130"/>
      <c r="E195" s="131"/>
      <c r="F195" s="132"/>
    </row>
    <row r="196" spans="1:6" x14ac:dyDescent="0.2">
      <c r="A196" s="127"/>
      <c r="B196" s="133"/>
      <c r="C196" s="129"/>
      <c r="D196" s="130"/>
      <c r="E196" s="131"/>
      <c r="F196" s="132"/>
    </row>
    <row r="197" spans="1:6" x14ac:dyDescent="0.2">
      <c r="A197" s="127"/>
      <c r="B197" s="133"/>
      <c r="C197" s="129"/>
      <c r="D197" s="130"/>
      <c r="E197" s="131"/>
      <c r="F197" s="132"/>
    </row>
    <row r="198" spans="1:6" x14ac:dyDescent="0.2">
      <c r="B198" s="124"/>
      <c r="D198" s="95"/>
      <c r="E198" s="95"/>
      <c r="F198" s="99"/>
    </row>
    <row r="199" spans="1:6" x14ac:dyDescent="0.2">
      <c r="B199" s="134"/>
      <c r="D199" s="95"/>
      <c r="E199" s="95"/>
      <c r="F199" s="99"/>
    </row>
    <row r="200" spans="1:6" x14ac:dyDescent="0.2">
      <c r="B200" s="134"/>
      <c r="D200" s="95"/>
      <c r="E200" s="95"/>
      <c r="F200" s="99"/>
    </row>
    <row r="201" spans="1:6" x14ac:dyDescent="0.2">
      <c r="B201" s="134"/>
      <c r="D201" s="95"/>
      <c r="E201" s="95"/>
      <c r="F201" s="99"/>
    </row>
    <row r="202" spans="1:6" x14ac:dyDescent="0.2">
      <c r="B202" s="134"/>
      <c r="D202" s="95"/>
      <c r="E202" s="95"/>
      <c r="F202" s="99"/>
    </row>
    <row r="203" spans="1:6" x14ac:dyDescent="0.2">
      <c r="B203" s="134"/>
      <c r="D203" s="95"/>
      <c r="E203" s="95"/>
      <c r="F203" s="99"/>
    </row>
    <row r="204" spans="1:6" x14ac:dyDescent="0.2">
      <c r="B204" s="124"/>
      <c r="D204" s="95"/>
      <c r="E204" s="95"/>
      <c r="F204" s="99"/>
    </row>
    <row r="205" spans="1:6" x14ac:dyDescent="0.2">
      <c r="B205" s="124"/>
      <c r="D205" s="95"/>
      <c r="E205" s="95"/>
      <c r="F205" s="99"/>
    </row>
    <row r="206" spans="1:6" x14ac:dyDescent="0.2">
      <c r="B206" s="124"/>
      <c r="D206" s="95"/>
      <c r="E206" s="95"/>
      <c r="F206" s="99"/>
    </row>
    <row r="207" spans="1:6" x14ac:dyDescent="0.2">
      <c r="B207" s="134"/>
      <c r="D207" s="95"/>
      <c r="E207" s="95"/>
      <c r="F207" s="99"/>
    </row>
    <row r="208" spans="1:6" x14ac:dyDescent="0.2">
      <c r="B208" s="104"/>
      <c r="D208" s="95"/>
      <c r="E208" s="135"/>
      <c r="F208" s="99"/>
    </row>
    <row r="209" spans="1:17" x14ac:dyDescent="0.2">
      <c r="B209" s="134"/>
      <c r="D209" s="95"/>
      <c r="E209" s="95"/>
      <c r="F209" s="99"/>
    </row>
    <row r="210" spans="1:17" x14ac:dyDescent="0.2">
      <c r="B210" s="124"/>
      <c r="D210" s="95"/>
      <c r="E210" s="135"/>
      <c r="F210" s="99"/>
    </row>
    <row r="211" spans="1:17" x14ac:dyDescent="0.2">
      <c r="B211" s="134"/>
      <c r="D211" s="95"/>
      <c r="E211" s="95"/>
      <c r="F211" s="99"/>
    </row>
    <row r="212" spans="1:17" x14ac:dyDescent="0.2">
      <c r="B212" s="134"/>
      <c r="D212" s="95"/>
      <c r="E212" s="136"/>
      <c r="F212" s="99"/>
    </row>
    <row r="213" spans="1:17" x14ac:dyDescent="0.2">
      <c r="B213" s="134"/>
      <c r="C213" s="93"/>
      <c r="D213" s="95"/>
      <c r="E213" s="95"/>
      <c r="F213" s="99"/>
    </row>
    <row r="214" spans="1:17" x14ac:dyDescent="0.2">
      <c r="B214" s="124"/>
      <c r="C214" s="93"/>
      <c r="D214" s="95"/>
      <c r="E214" s="95"/>
      <c r="F214" s="99"/>
    </row>
    <row r="215" spans="1:17" x14ac:dyDescent="0.2">
      <c r="B215" s="137"/>
      <c r="C215" s="93"/>
      <c r="D215" s="95"/>
      <c r="E215" s="95"/>
      <c r="F215" s="99"/>
    </row>
    <row r="216" spans="1:17" x14ac:dyDescent="0.2">
      <c r="B216" s="137"/>
      <c r="C216" s="93"/>
      <c r="D216" s="95"/>
      <c r="E216" s="95"/>
      <c r="F216" s="99"/>
    </row>
    <row r="217" spans="1:17" ht="13.5" x14ac:dyDescent="0.25">
      <c r="A217" s="100"/>
      <c r="B217" s="138"/>
      <c r="D217" s="139"/>
      <c r="E217" s="140"/>
      <c r="F217" s="99"/>
    </row>
    <row r="218" spans="1:17" x14ac:dyDescent="0.2">
      <c r="B218" s="92"/>
      <c r="D218" s="95"/>
      <c r="E218" s="95"/>
      <c r="F218" s="99"/>
      <c r="Q218" s="94"/>
    </row>
    <row r="219" spans="1:17" x14ac:dyDescent="0.2">
      <c r="B219" s="92"/>
      <c r="D219" s="95"/>
      <c r="E219" s="95"/>
      <c r="F219" s="99"/>
      <c r="Q219" s="94"/>
    </row>
    <row r="220" spans="1:17" x14ac:dyDescent="0.2">
      <c r="B220" s="92"/>
      <c r="D220" s="95"/>
      <c r="E220" s="95"/>
      <c r="F220" s="99"/>
      <c r="Q220" s="94"/>
    </row>
    <row r="221" spans="1:17" x14ac:dyDescent="0.2">
      <c r="B221" s="92"/>
      <c r="D221" s="95"/>
      <c r="E221" s="95"/>
      <c r="F221" s="99"/>
      <c r="Q221" s="94"/>
    </row>
    <row r="222" spans="1:17" x14ac:dyDescent="0.2">
      <c r="B222" s="92"/>
      <c r="D222" s="95"/>
      <c r="E222" s="95"/>
      <c r="F222" s="99"/>
      <c r="Q222" s="94"/>
    </row>
    <row r="223" spans="1:17" x14ac:dyDescent="0.2">
      <c r="B223" s="92"/>
      <c r="D223" s="95"/>
      <c r="E223" s="95"/>
      <c r="F223" s="99"/>
      <c r="Q223" s="94"/>
    </row>
    <row r="224" spans="1:17" x14ac:dyDescent="0.2">
      <c r="B224" s="92"/>
      <c r="D224" s="95"/>
      <c r="E224" s="95"/>
      <c r="F224" s="99"/>
      <c r="Q224" s="94"/>
    </row>
    <row r="225" spans="2:17" x14ac:dyDescent="0.2">
      <c r="B225" s="92"/>
      <c r="D225" s="95"/>
      <c r="E225" s="95"/>
      <c r="F225" s="99"/>
      <c r="Q225" s="94"/>
    </row>
    <row r="226" spans="2:17" x14ac:dyDescent="0.2">
      <c r="B226" s="92"/>
      <c r="D226" s="95"/>
      <c r="E226" s="95"/>
      <c r="F226" s="99"/>
      <c r="Q226" s="94"/>
    </row>
    <row r="227" spans="2:17" x14ac:dyDescent="0.2">
      <c r="B227" s="92"/>
      <c r="D227" s="95"/>
      <c r="E227" s="95"/>
      <c r="F227" s="99"/>
      <c r="Q227" s="94"/>
    </row>
    <row r="228" spans="2:17" x14ac:dyDescent="0.2">
      <c r="B228" s="92"/>
      <c r="D228" s="95"/>
      <c r="E228" s="95"/>
      <c r="F228" s="99"/>
      <c r="Q228" s="94"/>
    </row>
    <row r="229" spans="2:17" x14ac:dyDescent="0.2">
      <c r="B229" s="92"/>
      <c r="D229" s="95"/>
      <c r="E229" s="95"/>
      <c r="F229" s="99"/>
      <c r="Q229" s="94"/>
    </row>
    <row r="230" spans="2:17" x14ac:dyDescent="0.2">
      <c r="B230" s="92"/>
      <c r="D230" s="95"/>
      <c r="E230" s="95"/>
      <c r="F230" s="99"/>
      <c r="Q230" s="94"/>
    </row>
    <row r="231" spans="2:17" x14ac:dyDescent="0.2">
      <c r="B231" s="92"/>
      <c r="D231" s="95"/>
      <c r="E231" s="95"/>
      <c r="F231" s="99"/>
      <c r="Q231" s="94"/>
    </row>
    <row r="232" spans="2:17" x14ac:dyDescent="0.2">
      <c r="B232" s="92"/>
      <c r="D232" s="95"/>
      <c r="E232" s="95"/>
      <c r="F232" s="99"/>
      <c r="Q232" s="94"/>
    </row>
    <row r="233" spans="2:17" x14ac:dyDescent="0.2">
      <c r="B233" s="92"/>
      <c r="D233" s="95"/>
      <c r="E233" s="95"/>
      <c r="F233" s="99"/>
      <c r="Q233" s="94"/>
    </row>
    <row r="234" spans="2:17" x14ac:dyDescent="0.2">
      <c r="B234" s="92"/>
      <c r="D234" s="95"/>
      <c r="E234" s="95"/>
      <c r="F234" s="99"/>
    </row>
    <row r="235" spans="2:17" x14ac:dyDescent="0.2">
      <c r="B235" s="92"/>
      <c r="D235" s="95"/>
      <c r="E235" s="95"/>
      <c r="F235" s="99"/>
    </row>
    <row r="236" spans="2:17" x14ac:dyDescent="0.2">
      <c r="B236" s="92"/>
      <c r="D236" s="95"/>
      <c r="E236" s="95"/>
      <c r="F236" s="99"/>
    </row>
    <row r="237" spans="2:17" x14ac:dyDescent="0.2">
      <c r="B237" s="92"/>
      <c r="D237" s="95"/>
      <c r="E237" s="95"/>
      <c r="F237" s="99"/>
    </row>
    <row r="238" spans="2:17" x14ac:dyDescent="0.2">
      <c r="B238" s="92"/>
      <c r="D238" s="95"/>
      <c r="E238" s="95"/>
      <c r="F238" s="99"/>
    </row>
    <row r="239" spans="2:17" x14ac:dyDescent="0.2">
      <c r="B239" s="92"/>
      <c r="D239" s="95"/>
      <c r="E239" s="95"/>
      <c r="F239" s="99"/>
      <c r="Q239" s="94"/>
    </row>
    <row r="240" spans="2:17" x14ac:dyDescent="0.2">
      <c r="B240" s="92"/>
      <c r="D240" s="95"/>
      <c r="E240" s="95"/>
      <c r="F240" s="99"/>
      <c r="Q240" s="94"/>
    </row>
    <row r="241" spans="2:17" x14ac:dyDescent="0.2">
      <c r="B241" s="92"/>
      <c r="D241" s="95"/>
      <c r="E241" s="95"/>
      <c r="F241" s="99"/>
      <c r="Q241" s="94"/>
    </row>
    <row r="242" spans="2:17" x14ac:dyDescent="0.2">
      <c r="B242" s="92"/>
      <c r="D242" s="95"/>
      <c r="E242" s="95"/>
      <c r="F242" s="99"/>
      <c r="Q242" s="94"/>
    </row>
    <row r="243" spans="2:17" x14ac:dyDescent="0.2">
      <c r="B243" s="92"/>
      <c r="D243" s="95"/>
      <c r="E243" s="95"/>
      <c r="F243" s="99"/>
      <c r="Q243" s="94"/>
    </row>
    <row r="244" spans="2:17" x14ac:dyDescent="0.2">
      <c r="B244" s="92"/>
      <c r="D244" s="95"/>
      <c r="E244" s="95"/>
      <c r="F244" s="99"/>
      <c r="Q244" s="94"/>
    </row>
    <row r="245" spans="2:17" x14ac:dyDescent="0.2">
      <c r="B245" s="92"/>
      <c r="D245" s="95"/>
      <c r="E245" s="95"/>
      <c r="F245" s="99"/>
      <c r="Q245" s="94"/>
    </row>
    <row r="246" spans="2:17" x14ac:dyDescent="0.2">
      <c r="B246" s="92"/>
      <c r="D246" s="95"/>
      <c r="E246" s="95"/>
      <c r="F246" s="99"/>
      <c r="Q246" s="94"/>
    </row>
    <row r="247" spans="2:17" x14ac:dyDescent="0.2">
      <c r="B247" s="92"/>
      <c r="D247" s="95"/>
      <c r="E247" s="95"/>
      <c r="F247" s="99"/>
      <c r="Q247" s="94"/>
    </row>
    <row r="248" spans="2:17" x14ac:dyDescent="0.2">
      <c r="B248" s="92"/>
      <c r="D248" s="95"/>
      <c r="E248" s="95"/>
      <c r="F248" s="99"/>
      <c r="Q248" s="94"/>
    </row>
    <row r="249" spans="2:17" x14ac:dyDescent="0.2">
      <c r="B249" s="92"/>
      <c r="D249" s="95"/>
      <c r="E249" s="95"/>
      <c r="F249" s="99"/>
      <c r="Q249" s="94"/>
    </row>
    <row r="250" spans="2:17" x14ac:dyDescent="0.2">
      <c r="B250" s="92"/>
      <c r="D250" s="95"/>
      <c r="E250" s="95"/>
      <c r="F250" s="99"/>
      <c r="Q250" s="94"/>
    </row>
    <row r="251" spans="2:17" x14ac:dyDescent="0.2">
      <c r="B251" s="92"/>
      <c r="D251" s="95"/>
      <c r="E251" s="95"/>
      <c r="F251" s="99"/>
      <c r="Q251" s="94"/>
    </row>
    <row r="252" spans="2:17" x14ac:dyDescent="0.2">
      <c r="B252" s="92"/>
      <c r="D252" s="95"/>
      <c r="E252" s="95"/>
      <c r="F252" s="99"/>
      <c r="Q252" s="94"/>
    </row>
    <row r="253" spans="2:17" x14ac:dyDescent="0.2">
      <c r="B253" s="92"/>
      <c r="D253" s="95"/>
      <c r="E253" s="95"/>
      <c r="F253" s="99"/>
      <c r="Q253" s="94"/>
    </row>
    <row r="254" spans="2:17" x14ac:dyDescent="0.2">
      <c r="B254" s="92"/>
      <c r="D254" s="95"/>
      <c r="E254" s="95"/>
      <c r="F254" s="99"/>
    </row>
    <row r="255" spans="2:17" x14ac:dyDescent="0.2">
      <c r="B255" s="92"/>
      <c r="D255" s="95"/>
      <c r="E255" s="95"/>
      <c r="F255" s="99"/>
      <c r="Q255" s="94"/>
    </row>
    <row r="256" spans="2:17" x14ac:dyDescent="0.2">
      <c r="B256" s="92"/>
      <c r="D256" s="95"/>
      <c r="E256" s="95"/>
      <c r="F256" s="99"/>
      <c r="Q256" s="94"/>
    </row>
    <row r="257" spans="2:17" x14ac:dyDescent="0.2">
      <c r="B257" s="92"/>
      <c r="D257" s="95"/>
      <c r="E257" s="95"/>
      <c r="F257" s="99"/>
      <c r="Q257" s="94"/>
    </row>
    <row r="258" spans="2:17" x14ac:dyDescent="0.2">
      <c r="B258" s="92"/>
      <c r="D258" s="95"/>
      <c r="E258" s="95"/>
      <c r="F258" s="99"/>
      <c r="Q258" s="94"/>
    </row>
    <row r="259" spans="2:17" x14ac:dyDescent="0.2">
      <c r="B259" s="92"/>
      <c r="D259" s="95"/>
      <c r="E259" s="95"/>
      <c r="F259" s="99"/>
      <c r="Q259" s="94"/>
    </row>
    <row r="260" spans="2:17" x14ac:dyDescent="0.2">
      <c r="B260" s="92"/>
      <c r="D260" s="95"/>
      <c r="E260" s="95"/>
      <c r="F260" s="99"/>
      <c r="Q260" s="94"/>
    </row>
    <row r="261" spans="2:17" x14ac:dyDescent="0.2">
      <c r="B261" s="92"/>
      <c r="D261" s="95"/>
      <c r="E261" s="95"/>
      <c r="F261" s="99"/>
    </row>
    <row r="262" spans="2:17" x14ac:dyDescent="0.2">
      <c r="B262" s="92"/>
      <c r="D262" s="95"/>
      <c r="E262" s="95"/>
      <c r="F262" s="99"/>
    </row>
    <row r="263" spans="2:17" x14ac:dyDescent="0.2">
      <c r="B263" s="92"/>
      <c r="D263" s="95"/>
      <c r="E263" s="95"/>
      <c r="F263" s="99"/>
    </row>
    <row r="264" spans="2:17" x14ac:dyDescent="0.2">
      <c r="B264" s="92"/>
      <c r="D264" s="95"/>
      <c r="E264" s="95"/>
      <c r="F264" s="99"/>
    </row>
    <row r="265" spans="2:17" x14ac:dyDescent="0.2">
      <c r="B265" s="92"/>
      <c r="D265" s="95"/>
      <c r="E265" s="95"/>
      <c r="F265" s="99"/>
    </row>
    <row r="266" spans="2:17" x14ac:dyDescent="0.2">
      <c r="B266" s="92"/>
      <c r="D266" s="95"/>
      <c r="E266" s="95"/>
      <c r="F266" s="99"/>
      <c r="Q266" s="94"/>
    </row>
    <row r="267" spans="2:17" x14ac:dyDescent="0.2">
      <c r="B267" s="92"/>
      <c r="D267" s="95"/>
      <c r="E267" s="95"/>
      <c r="F267" s="99"/>
      <c r="Q267" s="94"/>
    </row>
    <row r="268" spans="2:17" x14ac:dyDescent="0.2">
      <c r="B268" s="92"/>
      <c r="D268" s="95"/>
      <c r="E268" s="95"/>
      <c r="F268" s="99"/>
      <c r="Q268" s="94"/>
    </row>
    <row r="269" spans="2:17" x14ac:dyDescent="0.2">
      <c r="B269" s="92"/>
      <c r="D269" s="95"/>
      <c r="E269" s="95"/>
      <c r="F269" s="99"/>
      <c r="Q269" s="94"/>
    </row>
    <row r="270" spans="2:17" x14ac:dyDescent="0.2">
      <c r="B270" s="92"/>
      <c r="D270" s="95"/>
      <c r="E270" s="95"/>
      <c r="F270" s="99"/>
      <c r="Q270" s="94"/>
    </row>
    <row r="271" spans="2:17" x14ac:dyDescent="0.2">
      <c r="B271" s="92"/>
      <c r="D271" s="95"/>
      <c r="E271" s="95"/>
      <c r="F271" s="99"/>
      <c r="Q271" s="94"/>
    </row>
    <row r="272" spans="2:17" x14ac:dyDescent="0.2">
      <c r="B272" s="92"/>
      <c r="D272" s="95"/>
      <c r="E272" s="95"/>
      <c r="F272" s="99"/>
      <c r="Q272" s="94"/>
    </row>
    <row r="273" spans="2:17" x14ac:dyDescent="0.2">
      <c r="B273" s="92"/>
      <c r="D273" s="95"/>
      <c r="E273" s="95"/>
      <c r="F273" s="99"/>
      <c r="Q273" s="94"/>
    </row>
    <row r="274" spans="2:17" x14ac:dyDescent="0.2">
      <c r="B274" s="92"/>
      <c r="D274" s="95"/>
      <c r="E274" s="95"/>
      <c r="F274" s="99"/>
      <c r="Q274" s="94"/>
    </row>
    <row r="275" spans="2:17" x14ac:dyDescent="0.2">
      <c r="B275" s="92"/>
      <c r="D275" s="95"/>
      <c r="E275" s="95"/>
      <c r="F275" s="99"/>
      <c r="Q275" s="94"/>
    </row>
    <row r="276" spans="2:17" x14ac:dyDescent="0.2">
      <c r="B276" s="92"/>
      <c r="D276" s="95"/>
      <c r="E276" s="95"/>
      <c r="F276" s="99"/>
      <c r="Q276" s="94"/>
    </row>
    <row r="277" spans="2:17" x14ac:dyDescent="0.2">
      <c r="B277" s="92"/>
      <c r="D277" s="95"/>
      <c r="E277" s="95"/>
      <c r="F277" s="99"/>
      <c r="Q277" s="94"/>
    </row>
    <row r="278" spans="2:17" x14ac:dyDescent="0.2">
      <c r="B278" s="92"/>
      <c r="D278" s="95"/>
      <c r="E278" s="95"/>
      <c r="F278" s="99"/>
      <c r="Q278" s="94"/>
    </row>
    <row r="279" spans="2:17" x14ac:dyDescent="0.2">
      <c r="B279" s="92"/>
      <c r="D279" s="95"/>
      <c r="E279" s="95"/>
      <c r="F279" s="99"/>
      <c r="Q279" s="94"/>
    </row>
    <row r="280" spans="2:17" x14ac:dyDescent="0.2">
      <c r="B280" s="92"/>
      <c r="D280" s="95"/>
      <c r="E280" s="95"/>
      <c r="F280" s="99"/>
      <c r="Q280" s="94"/>
    </row>
    <row r="281" spans="2:17" x14ac:dyDescent="0.2">
      <c r="B281" s="102"/>
      <c r="D281" s="95"/>
      <c r="E281" s="95"/>
      <c r="F281" s="141"/>
      <c r="Q281" s="94"/>
    </row>
    <row r="282" spans="2:17" x14ac:dyDescent="0.2">
      <c r="B282" s="142"/>
      <c r="D282" s="95"/>
      <c r="E282" s="95"/>
      <c r="F282" s="141"/>
      <c r="Q282" s="94"/>
    </row>
    <row r="283" spans="2:17" x14ac:dyDescent="0.2">
      <c r="D283" s="95"/>
      <c r="E283" s="95"/>
      <c r="F283" s="99"/>
    </row>
    <row r="284" spans="2:17" x14ac:dyDescent="0.2">
      <c r="D284" s="95"/>
      <c r="E284" s="95"/>
      <c r="F284" s="99"/>
    </row>
    <row r="285" spans="2:17" x14ac:dyDescent="0.2">
      <c r="D285" s="95"/>
      <c r="E285" s="95"/>
      <c r="F285" s="99"/>
    </row>
    <row r="286" spans="2:17" x14ac:dyDescent="0.2">
      <c r="D286" s="95"/>
      <c r="E286" s="95"/>
      <c r="F286" s="99"/>
    </row>
    <row r="287" spans="2:17" x14ac:dyDescent="0.2">
      <c r="D287" s="95"/>
      <c r="E287" s="95"/>
      <c r="F287" s="99"/>
    </row>
    <row r="288" spans="2:17" x14ac:dyDescent="0.2">
      <c r="D288" s="95"/>
      <c r="E288" s="95"/>
      <c r="F288" s="99"/>
    </row>
    <row r="289" spans="2:17" x14ac:dyDescent="0.2">
      <c r="D289" s="95"/>
      <c r="E289" s="95"/>
      <c r="F289" s="99"/>
    </row>
    <row r="290" spans="2:17" x14ac:dyDescent="0.2">
      <c r="D290" s="95"/>
      <c r="E290" s="95"/>
      <c r="F290" s="99"/>
      <c r="Q290" s="94"/>
    </row>
    <row r="291" spans="2:17" x14ac:dyDescent="0.2">
      <c r="D291" s="95"/>
      <c r="E291" s="95"/>
      <c r="F291" s="99"/>
      <c r="Q291" s="94"/>
    </row>
    <row r="292" spans="2:17" x14ac:dyDescent="0.2">
      <c r="D292" s="95"/>
      <c r="E292" s="95"/>
      <c r="F292" s="99"/>
      <c r="Q292" s="94"/>
    </row>
    <row r="293" spans="2:17" x14ac:dyDescent="0.2">
      <c r="D293" s="95"/>
      <c r="E293" s="95"/>
      <c r="F293" s="99"/>
      <c r="Q293" s="94"/>
    </row>
    <row r="294" spans="2:17" x14ac:dyDescent="0.2">
      <c r="D294" s="95"/>
      <c r="E294" s="95"/>
      <c r="F294" s="99"/>
      <c r="Q294" s="94"/>
    </row>
    <row r="295" spans="2:17" x14ac:dyDescent="0.2">
      <c r="D295" s="95"/>
      <c r="E295" s="95"/>
      <c r="F295" s="99"/>
      <c r="Q295" s="94"/>
    </row>
    <row r="296" spans="2:17" x14ac:dyDescent="0.2">
      <c r="D296" s="95"/>
      <c r="E296" s="95"/>
      <c r="F296" s="99"/>
      <c r="Q296" s="94"/>
    </row>
    <row r="297" spans="2:17" x14ac:dyDescent="0.2">
      <c r="D297" s="95"/>
      <c r="E297" s="95"/>
      <c r="F297" s="99"/>
      <c r="Q297" s="94"/>
    </row>
    <row r="298" spans="2:17" x14ac:dyDescent="0.2">
      <c r="D298" s="95"/>
      <c r="E298" s="95"/>
      <c r="F298" s="99"/>
      <c r="Q298" s="94"/>
    </row>
    <row r="299" spans="2:17" x14ac:dyDescent="0.2">
      <c r="B299" s="92"/>
      <c r="C299" s="93"/>
      <c r="D299" s="95"/>
      <c r="E299" s="95"/>
      <c r="F299" s="99"/>
      <c r="Q299" s="94"/>
    </row>
    <row r="300" spans="2:17" x14ac:dyDescent="0.2">
      <c r="B300" s="92"/>
      <c r="C300" s="93"/>
      <c r="D300" s="95"/>
      <c r="E300" s="95"/>
      <c r="F300" s="99"/>
      <c r="Q300" s="94"/>
    </row>
    <row r="301" spans="2:17" x14ac:dyDescent="0.2">
      <c r="D301" s="95"/>
      <c r="E301" s="95"/>
      <c r="F301" s="99"/>
      <c r="Q301" s="94"/>
    </row>
    <row r="302" spans="2:17" x14ac:dyDescent="0.2">
      <c r="B302" s="92"/>
      <c r="C302" s="93"/>
      <c r="D302" s="95"/>
      <c r="E302" s="95"/>
      <c r="F302" s="99"/>
      <c r="Q302" s="94"/>
    </row>
    <row r="303" spans="2:17" x14ac:dyDescent="0.2">
      <c r="B303" s="92"/>
      <c r="C303" s="93"/>
      <c r="D303" s="95"/>
      <c r="E303" s="95"/>
      <c r="F303" s="99"/>
      <c r="Q303" s="94"/>
    </row>
    <row r="304" spans="2:17" x14ac:dyDescent="0.2">
      <c r="B304" s="92"/>
      <c r="C304" s="93"/>
      <c r="D304" s="95"/>
      <c r="E304" s="95"/>
      <c r="F304" s="99"/>
    </row>
    <row r="305" spans="1:17" x14ac:dyDescent="0.2">
      <c r="B305" s="92"/>
      <c r="C305" s="93"/>
      <c r="D305" s="95"/>
      <c r="E305" s="95"/>
      <c r="F305" s="99"/>
    </row>
    <row r="306" spans="1:17" x14ac:dyDescent="0.2">
      <c r="B306" s="92"/>
      <c r="C306" s="93"/>
      <c r="D306" s="95"/>
      <c r="E306" s="95"/>
      <c r="F306" s="99"/>
    </row>
    <row r="307" spans="1:17" x14ac:dyDescent="0.2">
      <c r="A307" s="143"/>
      <c r="B307" s="92"/>
      <c r="C307" s="93"/>
      <c r="D307" s="95"/>
      <c r="E307" s="95"/>
      <c r="F307" s="99"/>
    </row>
    <row r="308" spans="1:17" x14ac:dyDescent="0.2">
      <c r="A308" s="115"/>
      <c r="B308" s="116"/>
      <c r="C308" s="115"/>
      <c r="D308" s="95"/>
      <c r="E308" s="95"/>
      <c r="F308" s="99"/>
    </row>
    <row r="309" spans="1:17" x14ac:dyDescent="0.2">
      <c r="A309" s="115"/>
      <c r="B309" s="116"/>
      <c r="C309" s="115"/>
      <c r="D309" s="95"/>
      <c r="E309" s="95"/>
      <c r="F309" s="99"/>
    </row>
    <row r="310" spans="1:17" x14ac:dyDescent="0.2">
      <c r="A310" s="144"/>
      <c r="B310" s="142"/>
      <c r="D310" s="95"/>
      <c r="E310" s="95"/>
      <c r="F310" s="141"/>
    </row>
    <row r="311" spans="1:17" x14ac:dyDescent="0.2">
      <c r="A311" s="144"/>
      <c r="D311" s="95"/>
      <c r="E311" s="95"/>
      <c r="F311" s="99"/>
    </row>
    <row r="312" spans="1:17" x14ac:dyDescent="0.2">
      <c r="A312" s="144"/>
      <c r="D312" s="95"/>
      <c r="E312" s="95"/>
      <c r="F312" s="99"/>
      <c r="Q312" s="94"/>
    </row>
    <row r="313" spans="1:17" x14ac:dyDescent="0.2">
      <c r="A313" s="144"/>
      <c r="D313" s="95"/>
      <c r="E313" s="95"/>
      <c r="F313" s="99"/>
      <c r="Q313" s="94"/>
    </row>
    <row r="314" spans="1:17" x14ac:dyDescent="0.2">
      <c r="A314" s="144"/>
      <c r="D314" s="95"/>
      <c r="E314" s="95"/>
      <c r="F314" s="99"/>
      <c r="Q314" s="94"/>
    </row>
    <row r="315" spans="1:17" x14ac:dyDescent="0.2">
      <c r="A315" s="144"/>
      <c r="B315" s="142"/>
      <c r="D315" s="95"/>
      <c r="E315" s="95"/>
      <c r="F315" s="141"/>
      <c r="Q315" s="94"/>
    </row>
    <row r="316" spans="1:17" x14ac:dyDescent="0.2">
      <c r="A316" s="144"/>
      <c r="D316" s="95"/>
      <c r="E316" s="95"/>
      <c r="F316" s="99"/>
      <c r="Q316" s="94"/>
    </row>
    <row r="317" spans="1:17" x14ac:dyDescent="0.2">
      <c r="A317" s="144"/>
      <c r="D317" s="95"/>
      <c r="E317" s="95"/>
      <c r="F317" s="99"/>
      <c r="Q317" s="94"/>
    </row>
    <row r="318" spans="1:17" x14ac:dyDescent="0.2">
      <c r="A318" s="144"/>
      <c r="D318" s="95"/>
      <c r="E318" s="95"/>
      <c r="F318" s="99"/>
      <c r="Q318" s="94"/>
    </row>
    <row r="319" spans="1:17" x14ac:dyDescent="0.2">
      <c r="A319" s="144"/>
      <c r="D319" s="95"/>
      <c r="E319" s="95"/>
      <c r="F319" s="99"/>
      <c r="Q319" s="94"/>
    </row>
    <row r="320" spans="1:17" x14ac:dyDescent="0.2">
      <c r="A320" s="144"/>
      <c r="D320" s="95"/>
      <c r="E320" s="95"/>
      <c r="F320" s="99"/>
      <c r="Q320" s="94"/>
    </row>
    <row r="321" spans="1:17" x14ac:dyDescent="0.2">
      <c r="A321" s="144"/>
      <c r="D321" s="95"/>
      <c r="E321" s="95"/>
      <c r="F321" s="99"/>
      <c r="Q321" s="94"/>
    </row>
    <row r="322" spans="1:17" x14ac:dyDescent="0.2">
      <c r="A322" s="144"/>
      <c r="D322" s="95"/>
      <c r="E322" s="95"/>
      <c r="F322" s="99"/>
      <c r="Q322" s="94"/>
    </row>
    <row r="323" spans="1:17" x14ac:dyDescent="0.2">
      <c r="A323" s="144"/>
      <c r="D323" s="95"/>
      <c r="E323" s="95"/>
      <c r="F323" s="99"/>
      <c r="Q323" s="94"/>
    </row>
    <row r="324" spans="1:17" x14ac:dyDescent="0.2">
      <c r="A324" s="144"/>
      <c r="D324" s="95"/>
      <c r="E324" s="95"/>
      <c r="F324" s="99"/>
      <c r="Q324" s="94"/>
    </row>
    <row r="325" spans="1:17" x14ac:dyDescent="0.2">
      <c r="A325" s="144"/>
      <c r="D325" s="95"/>
      <c r="E325" s="95"/>
      <c r="F325" s="99"/>
      <c r="Q325" s="94"/>
    </row>
    <row r="326" spans="1:17" x14ac:dyDescent="0.2">
      <c r="A326" s="144"/>
      <c r="D326" s="95"/>
      <c r="E326" s="95"/>
      <c r="F326" s="99"/>
      <c r="Q326" s="94"/>
    </row>
    <row r="327" spans="1:17" x14ac:dyDescent="0.2">
      <c r="A327" s="144"/>
      <c r="D327" s="95"/>
      <c r="E327" s="95"/>
      <c r="F327" s="99"/>
      <c r="Q327" s="94"/>
    </row>
    <row r="328" spans="1:17" x14ac:dyDescent="0.2">
      <c r="A328" s="144"/>
      <c r="D328" s="95"/>
      <c r="E328" s="95"/>
      <c r="F328" s="99"/>
      <c r="Q328" s="94"/>
    </row>
    <row r="329" spans="1:17" x14ac:dyDescent="0.2">
      <c r="A329" s="144"/>
      <c r="B329" s="142"/>
      <c r="C329" s="89"/>
      <c r="D329" s="95"/>
      <c r="E329" s="95"/>
      <c r="F329" s="141"/>
      <c r="Q329" s="94"/>
    </row>
    <row r="330" spans="1:17" x14ac:dyDescent="0.2">
      <c r="A330" s="144"/>
      <c r="D330" s="95"/>
      <c r="E330" s="95"/>
      <c r="F330" s="99"/>
      <c r="Q330" s="94"/>
    </row>
    <row r="331" spans="1:17" x14ac:dyDescent="0.2">
      <c r="A331" s="144"/>
      <c r="D331" s="95"/>
      <c r="E331" s="95"/>
      <c r="F331" s="99"/>
      <c r="Q331" s="94"/>
    </row>
    <row r="332" spans="1:17" x14ac:dyDescent="0.2">
      <c r="A332" s="144"/>
      <c r="D332" s="95"/>
      <c r="E332" s="95"/>
      <c r="F332" s="99"/>
      <c r="Q332" s="94"/>
    </row>
    <row r="333" spans="1:17" x14ac:dyDescent="0.2">
      <c r="A333" s="144"/>
      <c r="D333" s="95"/>
      <c r="E333" s="95"/>
      <c r="F333" s="99"/>
      <c r="Q333" s="94"/>
    </row>
    <row r="334" spans="1:17" x14ac:dyDescent="0.2">
      <c r="A334" s="144"/>
      <c r="D334" s="95"/>
      <c r="E334" s="95"/>
      <c r="F334" s="99"/>
      <c r="Q334" s="94"/>
    </row>
    <row r="335" spans="1:17" x14ac:dyDescent="0.2">
      <c r="A335" s="144"/>
      <c r="D335" s="95"/>
      <c r="E335" s="95"/>
      <c r="F335" s="99"/>
    </row>
    <row r="336" spans="1:17" x14ac:dyDescent="0.2">
      <c r="A336" s="144"/>
      <c r="D336" s="95"/>
      <c r="E336" s="95"/>
      <c r="F336" s="99"/>
    </row>
    <row r="337" spans="1:18" s="101" customFormat="1" x14ac:dyDescent="0.2">
      <c r="A337" s="144"/>
      <c r="B337" s="89"/>
      <c r="C337" s="94"/>
      <c r="D337" s="95"/>
      <c r="E337" s="95"/>
      <c r="F337" s="99"/>
      <c r="Q337" s="89"/>
      <c r="R337" s="89"/>
    </row>
    <row r="338" spans="1:18" x14ac:dyDescent="0.2">
      <c r="A338" s="144"/>
      <c r="D338" s="95"/>
      <c r="E338" s="95"/>
      <c r="F338" s="99"/>
    </row>
    <row r="339" spans="1:18" x14ac:dyDescent="0.2">
      <c r="A339" s="144"/>
      <c r="D339" s="95"/>
      <c r="E339" s="95"/>
      <c r="F339" s="99"/>
    </row>
    <row r="340" spans="1:18" x14ac:dyDescent="0.2">
      <c r="A340" s="144"/>
      <c r="B340" s="92"/>
      <c r="D340" s="95"/>
      <c r="E340" s="95"/>
      <c r="F340" s="99"/>
      <c r="Q340" s="94"/>
    </row>
    <row r="341" spans="1:18" x14ac:dyDescent="0.2">
      <c r="A341" s="144"/>
      <c r="B341" s="92"/>
      <c r="D341" s="95"/>
      <c r="E341" s="95"/>
      <c r="F341" s="99"/>
      <c r="Q341" s="94"/>
    </row>
    <row r="342" spans="1:18" x14ac:dyDescent="0.2">
      <c r="A342" s="144"/>
      <c r="B342" s="92"/>
      <c r="E342" s="145"/>
      <c r="F342" s="99"/>
      <c r="Q342" s="94"/>
    </row>
    <row r="343" spans="1:18" x14ac:dyDescent="0.2">
      <c r="A343" s="144"/>
      <c r="B343" s="92"/>
      <c r="E343" s="145"/>
      <c r="F343" s="99"/>
      <c r="Q343" s="94"/>
    </row>
    <row r="344" spans="1:18" x14ac:dyDescent="0.2">
      <c r="A344" s="144"/>
      <c r="B344" s="92"/>
      <c r="E344" s="145"/>
      <c r="F344" s="99"/>
      <c r="Q344" s="94"/>
    </row>
    <row r="345" spans="1:18" x14ac:dyDescent="0.2">
      <c r="A345" s="90"/>
      <c r="B345" s="102"/>
      <c r="C345" s="96"/>
      <c r="D345" s="93"/>
      <c r="E345" s="146"/>
      <c r="F345" s="146"/>
      <c r="Q345" s="94"/>
    </row>
    <row r="346" spans="1:18" x14ac:dyDescent="0.2">
      <c r="A346" s="93"/>
      <c r="B346" s="92"/>
      <c r="C346" s="93"/>
      <c r="D346" s="95"/>
      <c r="E346" s="95"/>
      <c r="F346" s="99"/>
      <c r="Q346" s="94"/>
    </row>
    <row r="347" spans="1:18" x14ac:dyDescent="0.2">
      <c r="A347" s="147"/>
      <c r="B347" s="92"/>
      <c r="C347" s="93"/>
      <c r="D347" s="95"/>
      <c r="E347" s="95"/>
      <c r="F347" s="99"/>
      <c r="Q347" s="94"/>
    </row>
    <row r="348" spans="1:18" x14ac:dyDescent="0.2">
      <c r="A348" s="147"/>
      <c r="B348" s="92"/>
      <c r="C348" s="93"/>
      <c r="D348" s="95"/>
      <c r="E348" s="95"/>
      <c r="F348" s="99"/>
      <c r="Q348" s="94"/>
    </row>
    <row r="349" spans="1:18" x14ac:dyDescent="0.2">
      <c r="A349" s="147"/>
      <c r="B349" s="92"/>
      <c r="C349" s="93"/>
      <c r="D349" s="95"/>
      <c r="E349" s="95"/>
      <c r="F349" s="99"/>
      <c r="Q349" s="94"/>
    </row>
    <row r="350" spans="1:18" x14ac:dyDescent="0.2">
      <c r="A350" s="147"/>
      <c r="B350" s="92"/>
      <c r="C350" s="93"/>
      <c r="D350" s="95"/>
      <c r="E350" s="95"/>
      <c r="F350" s="99"/>
      <c r="Q350" s="94"/>
    </row>
    <row r="351" spans="1:18" x14ac:dyDescent="0.2">
      <c r="A351" s="147"/>
      <c r="B351" s="92"/>
      <c r="C351" s="93"/>
      <c r="D351" s="95"/>
      <c r="E351" s="95"/>
      <c r="F351" s="99"/>
      <c r="Q351" s="94"/>
    </row>
    <row r="352" spans="1:18" x14ac:dyDescent="0.2">
      <c r="A352" s="147"/>
      <c r="B352" s="92"/>
      <c r="C352" s="93"/>
      <c r="D352" s="95"/>
      <c r="E352" s="95"/>
      <c r="F352" s="99"/>
      <c r="Q352" s="94"/>
    </row>
    <row r="353" spans="1:17" x14ac:dyDescent="0.2">
      <c r="A353" s="147"/>
      <c r="B353" s="92"/>
      <c r="C353" s="93"/>
      <c r="D353" s="95"/>
      <c r="E353" s="95"/>
      <c r="F353" s="99"/>
      <c r="Q353" s="94"/>
    </row>
    <row r="354" spans="1:17" x14ac:dyDescent="0.2">
      <c r="A354" s="147"/>
      <c r="B354" s="92"/>
      <c r="C354" s="93"/>
      <c r="D354" s="95"/>
      <c r="E354" s="95"/>
      <c r="F354" s="99"/>
      <c r="Q354" s="94"/>
    </row>
    <row r="355" spans="1:17" x14ac:dyDescent="0.2">
      <c r="A355" s="147"/>
      <c r="B355" s="92"/>
      <c r="C355" s="93"/>
      <c r="D355" s="95"/>
      <c r="E355" s="95"/>
      <c r="F355" s="99"/>
      <c r="Q355" s="94"/>
    </row>
    <row r="356" spans="1:17" x14ac:dyDescent="0.2">
      <c r="A356" s="147"/>
      <c r="B356" s="92"/>
      <c r="C356" s="93"/>
      <c r="D356" s="95"/>
      <c r="E356" s="95"/>
      <c r="F356" s="99"/>
      <c r="Q356" s="94"/>
    </row>
    <row r="357" spans="1:17" x14ac:dyDescent="0.2">
      <c r="A357" s="147"/>
      <c r="B357" s="92"/>
      <c r="C357" s="93"/>
      <c r="D357" s="95"/>
      <c r="E357" s="95"/>
      <c r="F357" s="99"/>
      <c r="Q357" s="94"/>
    </row>
    <row r="358" spans="1:17" x14ac:dyDescent="0.2">
      <c r="B358" s="102"/>
      <c r="D358" s="95"/>
      <c r="E358" s="95"/>
      <c r="F358" s="141"/>
      <c r="Q358" s="94"/>
    </row>
    <row r="359" spans="1:17" x14ac:dyDescent="0.2">
      <c r="B359" s="102"/>
      <c r="D359" s="95"/>
      <c r="E359" s="95"/>
      <c r="F359" s="141"/>
      <c r="Q359" s="94"/>
    </row>
    <row r="360" spans="1:17" x14ac:dyDescent="0.2">
      <c r="D360" s="95"/>
      <c r="E360" s="95"/>
      <c r="F360" s="99"/>
      <c r="Q360" s="94"/>
    </row>
    <row r="361" spans="1:17" x14ac:dyDescent="0.2">
      <c r="D361" s="95"/>
      <c r="E361" s="95"/>
      <c r="F361" s="99"/>
      <c r="Q361" s="94"/>
    </row>
    <row r="362" spans="1:17" x14ac:dyDescent="0.2">
      <c r="D362" s="95"/>
      <c r="E362" s="95"/>
      <c r="F362" s="99"/>
    </row>
    <row r="363" spans="1:17" x14ac:dyDescent="0.2">
      <c r="D363" s="95"/>
      <c r="E363" s="95"/>
      <c r="F363" s="99"/>
    </row>
    <row r="364" spans="1:17" x14ac:dyDescent="0.2">
      <c r="B364" s="92"/>
      <c r="D364" s="95"/>
      <c r="E364" s="95"/>
      <c r="F364" s="99"/>
    </row>
    <row r="365" spans="1:17" x14ac:dyDescent="0.2">
      <c r="A365" s="148"/>
      <c r="B365" s="92"/>
      <c r="D365" s="95"/>
      <c r="E365" s="95"/>
      <c r="F365" s="99"/>
      <c r="Q365" s="94"/>
    </row>
    <row r="366" spans="1:17" x14ac:dyDescent="0.2">
      <c r="A366" s="148"/>
      <c r="B366" s="92"/>
      <c r="D366" s="95"/>
      <c r="E366" s="95"/>
      <c r="F366" s="99"/>
      <c r="Q366" s="94"/>
    </row>
    <row r="367" spans="1:17" x14ac:dyDescent="0.2">
      <c r="A367" s="148"/>
      <c r="B367" s="92"/>
      <c r="D367" s="95"/>
      <c r="E367" s="95"/>
      <c r="F367" s="99"/>
    </row>
    <row r="368" spans="1:17" x14ac:dyDescent="0.2">
      <c r="A368" s="148"/>
      <c r="B368" s="92"/>
      <c r="D368" s="95"/>
      <c r="E368" s="95"/>
      <c r="F368" s="99"/>
    </row>
    <row r="369" spans="1:18" x14ac:dyDescent="0.2">
      <c r="A369" s="148"/>
      <c r="B369" s="92"/>
      <c r="D369" s="95"/>
      <c r="E369" s="95"/>
      <c r="F369" s="99"/>
      <c r="Q369" s="94"/>
    </row>
    <row r="370" spans="1:18" x14ac:dyDescent="0.2">
      <c r="A370" s="148"/>
      <c r="B370" s="92"/>
      <c r="D370" s="95"/>
      <c r="E370" s="95"/>
      <c r="F370" s="99"/>
    </row>
    <row r="371" spans="1:18" x14ac:dyDescent="0.2">
      <c r="A371" s="148"/>
      <c r="B371" s="92"/>
      <c r="D371" s="95"/>
      <c r="E371" s="95"/>
      <c r="F371" s="99"/>
    </row>
    <row r="372" spans="1:18" x14ac:dyDescent="0.2">
      <c r="A372" s="144"/>
      <c r="D372" s="95"/>
      <c r="E372" s="95"/>
      <c r="F372" s="99"/>
    </row>
    <row r="373" spans="1:18" x14ac:dyDescent="0.2">
      <c r="A373" s="144"/>
      <c r="D373" s="95"/>
      <c r="E373" s="95"/>
      <c r="F373" s="99"/>
      <c r="R373" s="101"/>
    </row>
    <row r="374" spans="1:18" x14ac:dyDescent="0.2">
      <c r="A374" s="144"/>
      <c r="D374" s="95"/>
      <c r="E374" s="95"/>
      <c r="F374" s="99"/>
    </row>
    <row r="375" spans="1:18" x14ac:dyDescent="0.2">
      <c r="A375" s="144"/>
      <c r="D375" s="95"/>
      <c r="E375" s="95"/>
      <c r="F375" s="99"/>
    </row>
    <row r="376" spans="1:18" x14ac:dyDescent="0.2">
      <c r="A376" s="144"/>
      <c r="D376" s="95"/>
      <c r="E376" s="95"/>
      <c r="F376" s="99"/>
    </row>
    <row r="377" spans="1:18" x14ac:dyDescent="0.2">
      <c r="A377" s="144"/>
      <c r="D377" s="95"/>
      <c r="E377" s="95"/>
      <c r="F377" s="99"/>
    </row>
    <row r="378" spans="1:18" x14ac:dyDescent="0.2">
      <c r="A378" s="144"/>
      <c r="D378" s="95"/>
      <c r="E378" s="95"/>
      <c r="F378" s="99"/>
      <c r="Q378" s="94"/>
    </row>
    <row r="379" spans="1:18" x14ac:dyDescent="0.2">
      <c r="A379" s="144"/>
      <c r="D379" s="95"/>
      <c r="E379" s="95"/>
      <c r="F379" s="99"/>
      <c r="Q379" s="94"/>
    </row>
    <row r="380" spans="1:18" x14ac:dyDescent="0.2">
      <c r="A380" s="144"/>
      <c r="D380" s="95"/>
      <c r="E380" s="95"/>
      <c r="F380" s="99"/>
      <c r="Q380" s="94"/>
    </row>
    <row r="381" spans="1:18" x14ac:dyDescent="0.2">
      <c r="A381" s="144"/>
      <c r="D381" s="95"/>
      <c r="E381" s="95"/>
      <c r="F381" s="99"/>
    </row>
    <row r="382" spans="1:18" x14ac:dyDescent="0.2">
      <c r="A382" s="144"/>
      <c r="D382" s="95"/>
      <c r="E382" s="95"/>
      <c r="F382" s="99"/>
    </row>
    <row r="383" spans="1:18" x14ac:dyDescent="0.2">
      <c r="A383" s="144"/>
      <c r="D383" s="95"/>
      <c r="E383" s="95"/>
      <c r="F383" s="99"/>
      <c r="Q383" s="94"/>
    </row>
    <row r="384" spans="1:18" x14ac:dyDescent="0.2">
      <c r="A384" s="144"/>
      <c r="D384" s="95"/>
      <c r="E384" s="95"/>
      <c r="F384" s="99"/>
      <c r="Q384" s="94"/>
    </row>
    <row r="385" spans="1:17" x14ac:dyDescent="0.2">
      <c r="A385" s="144"/>
      <c r="D385" s="95"/>
      <c r="E385" s="95"/>
      <c r="F385" s="99"/>
    </row>
    <row r="386" spans="1:17" x14ac:dyDescent="0.2">
      <c r="A386" s="144"/>
      <c r="B386" s="92"/>
      <c r="D386" s="95"/>
      <c r="E386" s="95"/>
      <c r="F386" s="99"/>
    </row>
    <row r="387" spans="1:17" x14ac:dyDescent="0.2">
      <c r="A387" s="144"/>
      <c r="D387" s="95"/>
      <c r="E387" s="95"/>
      <c r="F387" s="99"/>
    </row>
    <row r="388" spans="1:17" x14ac:dyDescent="0.2">
      <c r="B388" s="101"/>
      <c r="D388" s="95"/>
      <c r="E388" s="95"/>
      <c r="F388" s="141"/>
    </row>
    <row r="389" spans="1:17" x14ac:dyDescent="0.2">
      <c r="D389" s="95"/>
      <c r="E389" s="95"/>
      <c r="F389" s="99"/>
    </row>
    <row r="390" spans="1:17" s="149" customFormat="1" x14ac:dyDescent="0.2">
      <c r="A390" s="144"/>
      <c r="B390" s="89"/>
      <c r="C390" s="94"/>
      <c r="D390" s="95"/>
      <c r="E390" s="95"/>
      <c r="F390" s="99"/>
      <c r="Q390" s="89"/>
    </row>
    <row r="391" spans="1:17" x14ac:dyDescent="0.2">
      <c r="A391" s="144"/>
      <c r="D391" s="95"/>
      <c r="E391" s="95"/>
      <c r="F391" s="99"/>
      <c r="Q391" s="149"/>
    </row>
    <row r="392" spans="1:17" x14ac:dyDescent="0.2">
      <c r="A392" s="144"/>
      <c r="D392" s="95"/>
      <c r="E392" s="95"/>
      <c r="F392" s="99"/>
      <c r="Q392" s="94"/>
    </row>
    <row r="393" spans="1:17" x14ac:dyDescent="0.2">
      <c r="A393" s="144"/>
      <c r="D393" s="95"/>
      <c r="E393" s="95"/>
      <c r="F393" s="99"/>
      <c r="Q393" s="94"/>
    </row>
    <row r="394" spans="1:17" x14ac:dyDescent="0.2">
      <c r="A394" s="144"/>
      <c r="D394" s="95"/>
      <c r="E394" s="95"/>
      <c r="F394" s="99"/>
      <c r="Q394" s="94"/>
    </row>
    <row r="395" spans="1:17" x14ac:dyDescent="0.2">
      <c r="A395" s="144"/>
      <c r="D395" s="95"/>
      <c r="E395" s="95"/>
      <c r="F395" s="99"/>
      <c r="Q395" s="94"/>
    </row>
    <row r="396" spans="1:17" x14ac:dyDescent="0.2">
      <c r="A396" s="144"/>
      <c r="D396" s="95"/>
      <c r="E396" s="95"/>
      <c r="F396" s="99"/>
      <c r="Q396" s="94"/>
    </row>
    <row r="397" spans="1:17" x14ac:dyDescent="0.2">
      <c r="A397" s="144"/>
      <c r="D397" s="95"/>
      <c r="E397" s="95"/>
      <c r="F397" s="99"/>
      <c r="Q397" s="94"/>
    </row>
    <row r="398" spans="1:17" x14ac:dyDescent="0.2">
      <c r="A398" s="144"/>
      <c r="D398" s="95"/>
      <c r="E398" s="95"/>
      <c r="F398" s="99"/>
      <c r="Q398" s="94"/>
    </row>
    <row r="399" spans="1:17" x14ac:dyDescent="0.2">
      <c r="A399" s="144"/>
      <c r="D399" s="95"/>
      <c r="E399" s="95"/>
      <c r="F399" s="99"/>
      <c r="Q399" s="94"/>
    </row>
    <row r="400" spans="1:17" x14ac:dyDescent="0.2">
      <c r="A400" s="144"/>
      <c r="D400" s="95"/>
      <c r="E400" s="95"/>
      <c r="F400" s="99"/>
      <c r="Q400" s="94"/>
    </row>
    <row r="401" spans="1:17" x14ac:dyDescent="0.2">
      <c r="A401" s="144"/>
      <c r="D401" s="95"/>
      <c r="E401" s="95"/>
      <c r="F401" s="99"/>
      <c r="Q401" s="94"/>
    </row>
    <row r="402" spans="1:17" x14ac:dyDescent="0.2">
      <c r="A402" s="144"/>
      <c r="D402" s="95"/>
      <c r="E402" s="95"/>
      <c r="F402" s="99"/>
      <c r="Q402" s="94"/>
    </row>
    <row r="403" spans="1:17" x14ac:dyDescent="0.2">
      <c r="A403" s="144"/>
      <c r="D403" s="95"/>
      <c r="E403" s="95"/>
      <c r="F403" s="99"/>
      <c r="Q403" s="94"/>
    </row>
    <row r="404" spans="1:17" x14ac:dyDescent="0.2">
      <c r="A404" s="144"/>
      <c r="D404" s="95"/>
      <c r="E404" s="95"/>
      <c r="F404" s="99"/>
      <c r="Q404" s="94"/>
    </row>
    <row r="405" spans="1:17" x14ac:dyDescent="0.2">
      <c r="A405" s="144"/>
      <c r="D405" s="95"/>
      <c r="E405" s="95"/>
      <c r="F405" s="99"/>
      <c r="Q405" s="94"/>
    </row>
    <row r="406" spans="1:17" x14ac:dyDescent="0.2">
      <c r="A406" s="144"/>
      <c r="D406" s="95"/>
      <c r="E406" s="95"/>
      <c r="F406" s="99"/>
      <c r="Q406" s="94"/>
    </row>
    <row r="407" spans="1:17" x14ac:dyDescent="0.2">
      <c r="A407" s="144"/>
      <c r="B407" s="92"/>
      <c r="D407" s="95"/>
      <c r="E407" s="95"/>
      <c r="F407" s="99"/>
      <c r="Q407" s="94"/>
    </row>
    <row r="408" spans="1:17" x14ac:dyDescent="0.2">
      <c r="A408" s="121"/>
      <c r="B408" s="102"/>
      <c r="C408" s="93"/>
      <c r="D408" s="95"/>
      <c r="E408" s="95"/>
      <c r="F408" s="99"/>
      <c r="Q408" s="94"/>
    </row>
    <row r="409" spans="1:17" x14ac:dyDescent="0.2">
      <c r="A409" s="108"/>
      <c r="B409" s="92"/>
      <c r="C409" s="93"/>
      <c r="D409" s="95"/>
      <c r="E409" s="95"/>
      <c r="F409" s="99"/>
      <c r="Q409" s="94"/>
    </row>
    <row r="410" spans="1:17" x14ac:dyDescent="0.2">
      <c r="A410" s="143"/>
      <c r="B410" s="92"/>
      <c r="C410" s="93"/>
      <c r="D410" s="95"/>
      <c r="E410" s="95"/>
      <c r="F410" s="99"/>
      <c r="Q410" s="94"/>
    </row>
    <row r="411" spans="1:17" x14ac:dyDescent="0.2">
      <c r="A411" s="143"/>
      <c r="B411" s="92"/>
      <c r="C411" s="93"/>
      <c r="D411" s="95"/>
      <c r="E411" s="95"/>
      <c r="F411" s="99"/>
      <c r="Q411" s="94"/>
    </row>
    <row r="412" spans="1:17" x14ac:dyDescent="0.2">
      <c r="A412" s="143"/>
      <c r="B412" s="92"/>
      <c r="C412" s="93"/>
      <c r="D412" s="95"/>
      <c r="E412" s="95"/>
      <c r="F412" s="99"/>
      <c r="Q412" s="94"/>
    </row>
    <row r="413" spans="1:17" x14ac:dyDescent="0.2">
      <c r="A413" s="143"/>
      <c r="B413" s="92"/>
      <c r="C413" s="93"/>
      <c r="D413" s="95"/>
      <c r="E413" s="95"/>
      <c r="F413" s="99"/>
      <c r="Q413" s="94"/>
    </row>
    <row r="414" spans="1:17" x14ac:dyDescent="0.2">
      <c r="A414" s="143"/>
      <c r="B414" s="92"/>
      <c r="C414" s="93"/>
      <c r="D414" s="95"/>
      <c r="E414" s="95"/>
      <c r="F414" s="99"/>
      <c r="Q414" s="94"/>
    </row>
    <row r="415" spans="1:17" x14ac:dyDescent="0.2">
      <c r="A415" s="143"/>
      <c r="B415" s="92"/>
      <c r="C415" s="93"/>
      <c r="D415" s="95"/>
      <c r="E415" s="95"/>
      <c r="F415" s="99"/>
      <c r="Q415" s="94"/>
    </row>
    <row r="416" spans="1:17" x14ac:dyDescent="0.2">
      <c r="A416" s="143"/>
      <c r="B416" s="92"/>
      <c r="C416" s="93"/>
      <c r="D416" s="95"/>
      <c r="E416" s="95"/>
      <c r="F416" s="99"/>
      <c r="Q416" s="94"/>
    </row>
    <row r="417" spans="1:17" x14ac:dyDescent="0.2">
      <c r="A417" s="143"/>
      <c r="B417" s="92"/>
      <c r="C417" s="93"/>
      <c r="D417" s="95"/>
      <c r="E417" s="95"/>
      <c r="F417" s="99"/>
      <c r="Q417" s="94"/>
    </row>
    <row r="418" spans="1:17" x14ac:dyDescent="0.2">
      <c r="A418" s="143"/>
      <c r="B418" s="92"/>
      <c r="C418" s="93"/>
      <c r="D418" s="95"/>
      <c r="E418" s="95"/>
      <c r="F418" s="99"/>
      <c r="Q418" s="94"/>
    </row>
    <row r="419" spans="1:17" x14ac:dyDescent="0.2">
      <c r="A419" s="143"/>
      <c r="B419" s="92"/>
      <c r="C419" s="93"/>
      <c r="D419" s="95"/>
      <c r="E419" s="95"/>
      <c r="F419" s="99"/>
      <c r="Q419" s="94"/>
    </row>
    <row r="420" spans="1:17" x14ac:dyDescent="0.2">
      <c r="A420" s="143"/>
      <c r="B420" s="92"/>
      <c r="C420" s="93"/>
      <c r="D420" s="95"/>
      <c r="E420" s="95"/>
      <c r="F420" s="99"/>
      <c r="Q420" s="94"/>
    </row>
    <row r="421" spans="1:17" x14ac:dyDescent="0.2">
      <c r="A421" s="143"/>
      <c r="B421" s="92"/>
      <c r="C421" s="93"/>
      <c r="D421" s="95"/>
      <c r="E421" s="95"/>
      <c r="F421" s="99"/>
      <c r="Q421" s="94"/>
    </row>
    <row r="422" spans="1:17" x14ac:dyDescent="0.2">
      <c r="A422" s="143"/>
      <c r="B422" s="92"/>
      <c r="C422" s="93"/>
      <c r="D422" s="95"/>
      <c r="E422" s="95"/>
      <c r="F422" s="99"/>
      <c r="Q422" s="94"/>
    </row>
    <row r="423" spans="1:17" x14ac:dyDescent="0.2">
      <c r="A423" s="143"/>
      <c r="B423" s="92"/>
      <c r="C423" s="93"/>
      <c r="D423" s="95"/>
      <c r="E423" s="95"/>
      <c r="F423" s="99"/>
      <c r="Q423" s="94"/>
    </row>
    <row r="424" spans="1:17" x14ac:dyDescent="0.2">
      <c r="A424" s="143"/>
      <c r="B424" s="92"/>
      <c r="C424" s="93"/>
      <c r="D424" s="95"/>
      <c r="E424" s="95"/>
      <c r="F424" s="99"/>
      <c r="Q424" s="94"/>
    </row>
    <row r="425" spans="1:17" x14ac:dyDescent="0.2">
      <c r="A425" s="143"/>
      <c r="B425" s="92"/>
      <c r="C425" s="93"/>
      <c r="D425" s="95"/>
      <c r="E425" s="95"/>
      <c r="F425" s="99"/>
      <c r="Q425" s="94"/>
    </row>
    <row r="426" spans="1:17" x14ac:dyDescent="0.2">
      <c r="A426" s="143"/>
      <c r="B426" s="92"/>
      <c r="C426" s="93"/>
      <c r="D426" s="95"/>
      <c r="E426" s="95"/>
      <c r="F426" s="99"/>
      <c r="Q426" s="94"/>
    </row>
    <row r="427" spans="1:17" x14ac:dyDescent="0.2">
      <c r="A427" s="143"/>
      <c r="B427" s="92"/>
      <c r="C427" s="93"/>
      <c r="D427" s="95"/>
      <c r="E427" s="95"/>
      <c r="F427" s="99"/>
      <c r="Q427" s="94"/>
    </row>
    <row r="428" spans="1:17" x14ac:dyDescent="0.2">
      <c r="A428" s="143"/>
      <c r="B428" s="92"/>
      <c r="C428" s="93"/>
      <c r="D428" s="95"/>
      <c r="E428" s="95"/>
      <c r="F428" s="99"/>
      <c r="Q428" s="94"/>
    </row>
    <row r="429" spans="1:17" x14ac:dyDescent="0.2">
      <c r="A429" s="143"/>
      <c r="B429" s="92"/>
      <c r="C429" s="93"/>
      <c r="D429" s="95"/>
      <c r="E429" s="95"/>
      <c r="F429" s="99"/>
      <c r="Q429" s="94"/>
    </row>
    <row r="430" spans="1:17" x14ac:dyDescent="0.2">
      <c r="A430" s="143"/>
      <c r="B430" s="92"/>
      <c r="C430" s="93"/>
      <c r="D430" s="95"/>
      <c r="E430" s="95"/>
      <c r="F430" s="99"/>
      <c r="Q430" s="94"/>
    </row>
    <row r="431" spans="1:17" x14ac:dyDescent="0.2">
      <c r="A431" s="143"/>
      <c r="B431" s="92"/>
      <c r="C431" s="93"/>
      <c r="D431" s="95"/>
      <c r="E431" s="95"/>
      <c r="F431" s="99"/>
    </row>
    <row r="432" spans="1:17" x14ac:dyDescent="0.2">
      <c r="A432" s="143"/>
      <c r="B432" s="92"/>
      <c r="C432" s="93"/>
      <c r="D432" s="95"/>
      <c r="E432" s="95"/>
      <c r="F432" s="99"/>
    </row>
    <row r="433" spans="1:17" x14ac:dyDescent="0.2">
      <c r="A433" s="143"/>
      <c r="B433" s="92"/>
      <c r="C433" s="93"/>
      <c r="D433" s="95"/>
      <c r="E433" s="95"/>
      <c r="F433" s="99"/>
    </row>
    <row r="434" spans="1:17" x14ac:dyDescent="0.2">
      <c r="A434" s="108"/>
      <c r="B434" s="102"/>
      <c r="C434" s="93"/>
      <c r="D434" s="95"/>
      <c r="E434" s="95"/>
      <c r="F434" s="99"/>
      <c r="Q434" s="94"/>
    </row>
    <row r="435" spans="1:17" x14ac:dyDescent="0.2">
      <c r="A435" s="108"/>
      <c r="B435" s="102"/>
      <c r="C435" s="93"/>
      <c r="D435" s="95"/>
      <c r="E435" s="95"/>
      <c r="F435" s="99"/>
      <c r="Q435" s="94"/>
    </row>
    <row r="436" spans="1:17" x14ac:dyDescent="0.2">
      <c r="A436" s="94"/>
      <c r="B436" s="102"/>
      <c r="C436" s="142"/>
      <c r="D436" s="95"/>
      <c r="E436" s="95"/>
      <c r="F436" s="146"/>
    </row>
    <row r="437" spans="1:17" x14ac:dyDescent="0.2">
      <c r="A437" s="93"/>
      <c r="B437" s="92"/>
      <c r="C437" s="93"/>
      <c r="D437" s="95"/>
      <c r="E437" s="95"/>
      <c r="F437" s="99"/>
    </row>
    <row r="438" spans="1:17" x14ac:dyDescent="0.2">
      <c r="A438" s="147"/>
      <c r="B438" s="92"/>
      <c r="C438" s="93"/>
      <c r="D438" s="95"/>
      <c r="E438" s="95"/>
      <c r="F438" s="99"/>
    </row>
    <row r="439" spans="1:17" x14ac:dyDescent="0.2">
      <c r="A439" s="147"/>
      <c r="B439" s="92"/>
      <c r="C439" s="93"/>
      <c r="D439" s="95"/>
      <c r="E439" s="95"/>
      <c r="F439" s="99"/>
    </row>
    <row r="440" spans="1:17" x14ac:dyDescent="0.2">
      <c r="A440" s="147"/>
      <c r="B440" s="92"/>
      <c r="C440" s="93"/>
      <c r="D440" s="95"/>
      <c r="E440" s="95"/>
      <c r="F440" s="99"/>
    </row>
    <row r="441" spans="1:17" x14ac:dyDescent="0.2">
      <c r="A441" s="147"/>
      <c r="B441" s="92"/>
      <c r="C441" s="93"/>
      <c r="D441" s="95"/>
      <c r="E441" s="95"/>
      <c r="F441" s="99"/>
    </row>
    <row r="442" spans="1:17" x14ac:dyDescent="0.2">
      <c r="A442" s="147"/>
      <c r="B442" s="92"/>
      <c r="C442" s="93"/>
      <c r="D442" s="95"/>
      <c r="E442" s="95"/>
      <c r="F442" s="99"/>
    </row>
    <row r="443" spans="1:17" x14ac:dyDescent="0.2">
      <c r="A443" s="147"/>
      <c r="B443" s="92"/>
      <c r="C443" s="93"/>
      <c r="D443" s="95"/>
      <c r="E443" s="95"/>
      <c r="F443" s="99"/>
    </row>
    <row r="444" spans="1:17" x14ac:dyDescent="0.2">
      <c r="A444" s="143"/>
      <c r="B444" s="92"/>
      <c r="C444" s="93"/>
      <c r="D444" s="95"/>
      <c r="E444" s="95"/>
      <c r="F444" s="99"/>
    </row>
    <row r="445" spans="1:17" x14ac:dyDescent="0.2">
      <c r="A445" s="143"/>
      <c r="B445" s="92"/>
      <c r="C445" s="93"/>
      <c r="D445" s="95"/>
      <c r="E445" s="95"/>
      <c r="F445" s="99"/>
    </row>
    <row r="446" spans="1:17" x14ac:dyDescent="0.2">
      <c r="B446" s="92"/>
      <c r="D446" s="95"/>
      <c r="E446" s="95"/>
      <c r="F446" s="99"/>
    </row>
    <row r="447" spans="1:17" x14ac:dyDescent="0.2">
      <c r="B447" s="92"/>
      <c r="D447" s="95"/>
      <c r="E447" s="95"/>
      <c r="F447" s="99"/>
    </row>
    <row r="448" spans="1:17" x14ac:dyDescent="0.2">
      <c r="B448" s="92"/>
      <c r="D448" s="95"/>
      <c r="E448" s="95"/>
      <c r="F448" s="99"/>
    </row>
    <row r="449" spans="1:17" x14ac:dyDescent="0.2">
      <c r="B449" s="92"/>
      <c r="D449" s="95"/>
      <c r="E449" s="95"/>
      <c r="F449" s="99"/>
    </row>
    <row r="450" spans="1:17" x14ac:dyDescent="0.2">
      <c r="B450" s="92"/>
      <c r="D450" s="95"/>
      <c r="E450" s="95"/>
      <c r="F450" s="99"/>
    </row>
    <row r="451" spans="1:17" x14ac:dyDescent="0.2">
      <c r="A451" s="100"/>
      <c r="B451" s="102"/>
      <c r="C451" s="89"/>
      <c r="D451" s="95"/>
      <c r="E451" s="95"/>
      <c r="F451" s="141"/>
    </row>
    <row r="452" spans="1:17" ht="13.5" x14ac:dyDescent="0.25">
      <c r="B452" s="150"/>
      <c r="D452" s="95"/>
      <c r="E452" s="95"/>
      <c r="F452" s="141"/>
    </row>
    <row r="453" spans="1:17" x14ac:dyDescent="0.2">
      <c r="D453" s="95"/>
      <c r="E453" s="95"/>
      <c r="F453" s="99"/>
    </row>
    <row r="454" spans="1:17" x14ac:dyDescent="0.2">
      <c r="A454" s="144"/>
      <c r="D454" s="95"/>
      <c r="E454" s="95"/>
      <c r="F454" s="99"/>
    </row>
    <row r="455" spans="1:17" x14ac:dyDescent="0.2">
      <c r="A455" s="144"/>
      <c r="D455" s="95"/>
      <c r="E455" s="95"/>
      <c r="F455" s="99"/>
      <c r="Q455" s="101"/>
    </row>
    <row r="456" spans="1:17" x14ac:dyDescent="0.2">
      <c r="A456" s="144"/>
      <c r="D456" s="95"/>
      <c r="E456" s="95"/>
      <c r="F456" s="99"/>
    </row>
    <row r="457" spans="1:17" x14ac:dyDescent="0.2">
      <c r="A457" s="144"/>
      <c r="D457" s="95"/>
      <c r="E457" s="95"/>
      <c r="F457" s="99"/>
    </row>
    <row r="458" spans="1:17" x14ac:dyDescent="0.2">
      <c r="A458" s="144"/>
      <c r="D458" s="95"/>
      <c r="E458" s="95"/>
      <c r="F458" s="99"/>
      <c r="Q458" s="94"/>
    </row>
    <row r="459" spans="1:17" x14ac:dyDescent="0.2">
      <c r="A459" s="144"/>
      <c r="D459" s="95"/>
      <c r="E459" s="95"/>
      <c r="F459" s="99"/>
      <c r="Q459" s="94"/>
    </row>
    <row r="460" spans="1:17" x14ac:dyDescent="0.2">
      <c r="A460" s="144"/>
      <c r="D460" s="95"/>
      <c r="E460" s="95"/>
      <c r="F460" s="99"/>
      <c r="Q460" s="94"/>
    </row>
    <row r="461" spans="1:17" x14ac:dyDescent="0.2">
      <c r="A461" s="144"/>
      <c r="D461" s="95"/>
      <c r="E461" s="95"/>
      <c r="F461" s="99"/>
      <c r="Q461" s="94"/>
    </row>
    <row r="462" spans="1:17" x14ac:dyDescent="0.2">
      <c r="A462" s="144"/>
      <c r="D462" s="95"/>
      <c r="E462" s="95"/>
      <c r="F462" s="99"/>
      <c r="Q462" s="94"/>
    </row>
    <row r="463" spans="1:17" x14ac:dyDescent="0.2">
      <c r="A463" s="144"/>
      <c r="D463" s="95"/>
      <c r="E463" s="95"/>
      <c r="F463" s="141"/>
      <c r="Q463" s="94"/>
    </row>
    <row r="464" spans="1:17" ht="13.5" x14ac:dyDescent="0.25">
      <c r="B464" s="150"/>
      <c r="D464" s="95"/>
      <c r="E464" s="95"/>
      <c r="F464" s="141"/>
      <c r="Q464" s="94"/>
    </row>
    <row r="465" spans="1:17" x14ac:dyDescent="0.2">
      <c r="A465" s="144"/>
      <c r="D465" s="95"/>
      <c r="E465" s="95"/>
      <c r="F465" s="99"/>
      <c r="Q465" s="94"/>
    </row>
    <row r="466" spans="1:17" x14ac:dyDescent="0.2">
      <c r="A466" s="144"/>
      <c r="D466" s="95"/>
      <c r="E466" s="95"/>
      <c r="F466" s="99"/>
      <c r="Q466" s="94"/>
    </row>
    <row r="467" spans="1:17" x14ac:dyDescent="0.2">
      <c r="A467" s="144"/>
      <c r="D467" s="95"/>
      <c r="E467" s="95"/>
      <c r="F467" s="99"/>
      <c r="Q467" s="94"/>
    </row>
    <row r="468" spans="1:17" x14ac:dyDescent="0.2">
      <c r="A468" s="144"/>
      <c r="D468" s="95"/>
      <c r="E468" s="95"/>
      <c r="F468" s="99"/>
      <c r="Q468" s="94"/>
    </row>
    <row r="469" spans="1:17" x14ac:dyDescent="0.2">
      <c r="A469" s="144"/>
      <c r="D469" s="95"/>
      <c r="E469" s="95"/>
      <c r="F469" s="99"/>
      <c r="Q469" s="94"/>
    </row>
    <row r="470" spans="1:17" x14ac:dyDescent="0.2">
      <c r="A470" s="144"/>
      <c r="D470" s="95"/>
      <c r="E470" s="95"/>
      <c r="F470" s="141"/>
      <c r="Q470" s="94"/>
    </row>
    <row r="471" spans="1:17" ht="13.5" x14ac:dyDescent="0.25">
      <c r="B471" s="150"/>
      <c r="D471" s="95"/>
      <c r="E471" s="95"/>
      <c r="F471" s="141"/>
      <c r="Q471" s="94"/>
    </row>
    <row r="472" spans="1:17" x14ac:dyDescent="0.2">
      <c r="A472" s="144"/>
      <c r="D472" s="95"/>
      <c r="E472" s="95"/>
      <c r="F472" s="99"/>
      <c r="Q472" s="94"/>
    </row>
    <row r="473" spans="1:17" x14ac:dyDescent="0.2">
      <c r="A473" s="144"/>
      <c r="D473" s="95"/>
      <c r="E473" s="95"/>
      <c r="F473" s="99"/>
      <c r="Q473" s="94"/>
    </row>
    <row r="474" spans="1:17" x14ac:dyDescent="0.2">
      <c r="A474" s="144"/>
      <c r="D474" s="95"/>
      <c r="E474" s="95"/>
      <c r="F474" s="99"/>
      <c r="Q474" s="94"/>
    </row>
    <row r="475" spans="1:17" x14ac:dyDescent="0.2">
      <c r="A475" s="144"/>
      <c r="D475" s="95"/>
      <c r="E475" s="95"/>
      <c r="F475" s="99"/>
      <c r="Q475" s="94"/>
    </row>
    <row r="476" spans="1:17" x14ac:dyDescent="0.2">
      <c r="A476" s="144"/>
      <c r="D476" s="95"/>
      <c r="E476" s="95"/>
      <c r="F476" s="99"/>
      <c r="Q476" s="94"/>
    </row>
    <row r="477" spans="1:17" x14ac:dyDescent="0.2">
      <c r="A477" s="144"/>
      <c r="D477" s="95"/>
      <c r="E477" s="95"/>
      <c r="F477" s="141"/>
      <c r="Q477" s="94"/>
    </row>
    <row r="478" spans="1:17" ht="13.5" x14ac:dyDescent="0.25">
      <c r="B478" s="150"/>
      <c r="D478" s="95"/>
      <c r="E478" s="95"/>
      <c r="F478" s="141"/>
      <c r="Q478" s="94"/>
    </row>
    <row r="479" spans="1:17" x14ac:dyDescent="0.2">
      <c r="A479" s="144"/>
      <c r="D479" s="95"/>
      <c r="E479" s="95"/>
      <c r="F479" s="99"/>
      <c r="Q479" s="94"/>
    </row>
    <row r="480" spans="1:17" x14ac:dyDescent="0.2">
      <c r="A480" s="144"/>
      <c r="D480" s="95"/>
      <c r="E480" s="95"/>
      <c r="F480" s="99"/>
      <c r="Q480" s="94"/>
    </row>
    <row r="481" spans="1:17" x14ac:dyDescent="0.2">
      <c r="A481" s="144"/>
      <c r="D481" s="95"/>
      <c r="E481" s="95"/>
      <c r="F481" s="141"/>
      <c r="Q481" s="94"/>
    </row>
    <row r="482" spans="1:17" ht="13.5" x14ac:dyDescent="0.25">
      <c r="B482" s="150"/>
      <c r="D482" s="95"/>
      <c r="E482" s="95"/>
      <c r="F482" s="141"/>
      <c r="Q482" s="94"/>
    </row>
    <row r="483" spans="1:17" x14ac:dyDescent="0.2">
      <c r="A483" s="144"/>
      <c r="D483" s="95"/>
      <c r="E483" s="95"/>
      <c r="F483" s="99"/>
      <c r="Q483" s="94"/>
    </row>
    <row r="484" spans="1:17" x14ac:dyDescent="0.2">
      <c r="A484" s="144"/>
      <c r="D484" s="95"/>
      <c r="E484" s="95"/>
      <c r="F484" s="99"/>
      <c r="Q484" s="94"/>
    </row>
    <row r="485" spans="1:17" x14ac:dyDescent="0.2">
      <c r="A485" s="144"/>
      <c r="D485" s="95"/>
      <c r="E485" s="95"/>
      <c r="F485" s="141"/>
      <c r="Q485" s="94"/>
    </row>
    <row r="486" spans="1:17" ht="13.5" x14ac:dyDescent="0.25">
      <c r="B486" s="150"/>
      <c r="D486" s="95"/>
      <c r="E486" s="95"/>
      <c r="F486" s="141"/>
      <c r="Q486" s="94"/>
    </row>
    <row r="487" spans="1:17" x14ac:dyDescent="0.2">
      <c r="A487" s="144"/>
      <c r="D487" s="95"/>
      <c r="E487" s="95"/>
      <c r="F487" s="99"/>
      <c r="Q487" s="94"/>
    </row>
    <row r="488" spans="1:17" x14ac:dyDescent="0.2">
      <c r="A488" s="144"/>
      <c r="D488" s="95"/>
      <c r="E488" s="95"/>
      <c r="F488" s="99"/>
      <c r="Q488" s="94"/>
    </row>
    <row r="489" spans="1:17" x14ac:dyDescent="0.2">
      <c r="A489" s="144"/>
      <c r="D489" s="95"/>
      <c r="E489" s="95"/>
      <c r="F489" s="141"/>
      <c r="Q489" s="94"/>
    </row>
    <row r="490" spans="1:17" ht="13.5" x14ac:dyDescent="0.25">
      <c r="B490" s="150"/>
      <c r="D490" s="95"/>
      <c r="E490" s="95"/>
      <c r="F490" s="141"/>
      <c r="Q490" s="94"/>
    </row>
    <row r="491" spans="1:17" x14ac:dyDescent="0.2">
      <c r="A491" s="144"/>
      <c r="D491" s="95"/>
      <c r="E491" s="95"/>
      <c r="F491" s="99"/>
      <c r="Q491" s="94"/>
    </row>
    <row r="492" spans="1:17" x14ac:dyDescent="0.2">
      <c r="A492" s="144"/>
      <c r="D492" s="95"/>
      <c r="E492" s="95"/>
      <c r="F492" s="99"/>
      <c r="Q492" s="94"/>
    </row>
    <row r="493" spans="1:17" x14ac:dyDescent="0.2">
      <c r="A493" s="144"/>
      <c r="D493" s="95"/>
      <c r="E493" s="95"/>
      <c r="F493" s="99"/>
      <c r="Q493" s="94"/>
    </row>
    <row r="494" spans="1:17" x14ac:dyDescent="0.2">
      <c r="A494" s="144"/>
      <c r="D494" s="95"/>
      <c r="E494" s="95"/>
      <c r="F494" s="141"/>
      <c r="Q494" s="94"/>
    </row>
    <row r="495" spans="1:17" ht="13.5" x14ac:dyDescent="0.25">
      <c r="A495" s="144"/>
      <c r="B495" s="150"/>
      <c r="D495" s="95"/>
      <c r="E495" s="95"/>
      <c r="F495" s="141"/>
      <c r="Q495" s="94"/>
    </row>
    <row r="496" spans="1:17" x14ac:dyDescent="0.2">
      <c r="A496" s="144"/>
      <c r="D496" s="95"/>
      <c r="E496" s="95"/>
      <c r="F496" s="99"/>
      <c r="Q496" s="94"/>
    </row>
    <row r="497" spans="1:17" x14ac:dyDescent="0.2">
      <c r="A497" s="144"/>
      <c r="D497" s="95"/>
      <c r="E497" s="95"/>
      <c r="F497" s="99"/>
      <c r="Q497" s="94"/>
    </row>
    <row r="498" spans="1:17" x14ac:dyDescent="0.2">
      <c r="A498" s="144"/>
      <c r="D498" s="95"/>
      <c r="E498" s="95"/>
      <c r="F498" s="141"/>
      <c r="Q498" s="94"/>
    </row>
    <row r="499" spans="1:17" ht="13.5" x14ac:dyDescent="0.25">
      <c r="A499" s="144"/>
      <c r="B499" s="150"/>
      <c r="D499" s="95"/>
      <c r="E499" s="95"/>
      <c r="F499" s="141"/>
      <c r="Q499" s="94"/>
    </row>
    <row r="500" spans="1:17" x14ac:dyDescent="0.2">
      <c r="A500" s="144"/>
      <c r="D500" s="95"/>
      <c r="E500" s="95"/>
      <c r="F500" s="99"/>
      <c r="Q500" s="94"/>
    </row>
    <row r="501" spans="1:17" x14ac:dyDescent="0.2">
      <c r="A501" s="144"/>
      <c r="D501" s="95"/>
      <c r="E501" s="95"/>
      <c r="F501" s="99"/>
      <c r="Q501" s="94"/>
    </row>
    <row r="502" spans="1:17" x14ac:dyDescent="0.2">
      <c r="A502" s="144"/>
      <c r="D502" s="95"/>
      <c r="E502" s="95"/>
      <c r="F502" s="141"/>
      <c r="Q502" s="94"/>
    </row>
    <row r="503" spans="1:17" ht="13.5" x14ac:dyDescent="0.25">
      <c r="A503" s="144"/>
      <c r="B503" s="150"/>
      <c r="D503" s="95"/>
      <c r="E503" s="95"/>
      <c r="F503" s="141"/>
      <c r="Q503" s="94"/>
    </row>
    <row r="504" spans="1:17" x14ac:dyDescent="0.2">
      <c r="A504" s="144"/>
      <c r="D504" s="95"/>
      <c r="E504" s="95"/>
      <c r="F504" s="99"/>
      <c r="Q504" s="94"/>
    </row>
    <row r="505" spans="1:17" x14ac:dyDescent="0.2">
      <c r="A505" s="144"/>
      <c r="D505" s="95"/>
      <c r="E505" s="95"/>
      <c r="F505" s="99"/>
      <c r="Q505" s="94"/>
    </row>
    <row r="506" spans="1:17" x14ac:dyDescent="0.2">
      <c r="A506" s="144"/>
      <c r="D506" s="140"/>
      <c r="E506" s="145"/>
      <c r="F506" s="141"/>
      <c r="Q506" s="94"/>
    </row>
    <row r="507" spans="1:17" x14ac:dyDescent="0.2">
      <c r="A507" s="100"/>
      <c r="B507" s="101"/>
      <c r="C507" s="96"/>
      <c r="D507" s="96"/>
      <c r="E507" s="96"/>
      <c r="F507" s="96"/>
      <c r="Q507" s="94"/>
    </row>
    <row r="508" spans="1:17" x14ac:dyDescent="0.2">
      <c r="A508" s="100"/>
      <c r="B508" s="105"/>
      <c r="C508" s="90"/>
      <c r="D508" s="151"/>
      <c r="E508" s="152"/>
      <c r="F508" s="90"/>
      <c r="Q508" s="94"/>
    </row>
    <row r="509" spans="1:17" x14ac:dyDescent="0.2">
      <c r="A509" s="100"/>
      <c r="B509" s="112"/>
      <c r="C509" s="90"/>
      <c r="D509" s="151"/>
      <c r="E509" s="152"/>
      <c r="F509" s="151"/>
      <c r="Q509" s="94"/>
    </row>
    <row r="510" spans="1:17" x14ac:dyDescent="0.2">
      <c r="A510" s="144"/>
      <c r="B510" s="103"/>
      <c r="D510" s="95"/>
      <c r="E510" s="95"/>
      <c r="F510" s="98"/>
      <c r="Q510" s="94"/>
    </row>
    <row r="511" spans="1:17" x14ac:dyDescent="0.2">
      <c r="A511" s="144"/>
      <c r="B511" s="103"/>
      <c r="D511" s="95"/>
      <c r="E511" s="95"/>
      <c r="F511" s="98"/>
      <c r="Q511" s="94"/>
    </row>
    <row r="512" spans="1:17" x14ac:dyDescent="0.2">
      <c r="A512" s="144"/>
      <c r="B512" s="103"/>
      <c r="D512" s="95"/>
      <c r="E512" s="95"/>
      <c r="F512" s="98"/>
      <c r="Q512" s="94"/>
    </row>
    <row r="513" spans="1:17" x14ac:dyDescent="0.2">
      <c r="A513" s="144"/>
      <c r="B513" s="92"/>
      <c r="D513" s="95"/>
      <c r="E513" s="95"/>
      <c r="F513" s="98"/>
      <c r="Q513" s="94"/>
    </row>
    <row r="514" spans="1:17" x14ac:dyDescent="0.2">
      <c r="A514" s="100"/>
      <c r="B514" s="102"/>
      <c r="D514" s="95"/>
      <c r="E514" s="95"/>
      <c r="F514" s="98"/>
      <c r="Q514" s="94"/>
    </row>
    <row r="515" spans="1:17" x14ac:dyDescent="0.2">
      <c r="A515" s="144"/>
      <c r="B515" s="103"/>
      <c r="D515" s="95"/>
      <c r="E515" s="95"/>
      <c r="F515" s="98"/>
      <c r="Q515" s="94"/>
    </row>
    <row r="516" spans="1:17" x14ac:dyDescent="0.2">
      <c r="A516" s="144"/>
      <c r="B516" s="103"/>
      <c r="D516" s="95"/>
      <c r="E516" s="95"/>
      <c r="F516" s="98"/>
      <c r="Q516" s="94"/>
    </row>
    <row r="517" spans="1:17" x14ac:dyDescent="0.2">
      <c r="A517" s="144"/>
      <c r="B517" s="103"/>
      <c r="D517" s="95"/>
      <c r="E517" s="95"/>
      <c r="F517" s="98"/>
      <c r="Q517" s="94"/>
    </row>
    <row r="518" spans="1:17" x14ac:dyDescent="0.2">
      <c r="A518" s="153"/>
      <c r="B518" s="102"/>
      <c r="D518" s="95"/>
      <c r="E518" s="95"/>
      <c r="F518" s="98"/>
      <c r="Q518" s="94"/>
    </row>
    <row r="519" spans="1:17" x14ac:dyDescent="0.2">
      <c r="A519" s="144"/>
      <c r="B519" s="103"/>
      <c r="D519" s="95"/>
      <c r="E519" s="95"/>
      <c r="F519" s="98"/>
      <c r="Q519" s="94"/>
    </row>
    <row r="520" spans="1:17" x14ac:dyDescent="0.2">
      <c r="A520" s="144"/>
      <c r="B520" s="103"/>
      <c r="D520" s="95"/>
      <c r="E520" s="95"/>
      <c r="F520" s="98"/>
      <c r="Q520" s="94"/>
    </row>
    <row r="521" spans="1:17" x14ac:dyDescent="0.2">
      <c r="A521" s="144"/>
      <c r="B521" s="103"/>
      <c r="D521" s="95"/>
      <c r="E521" s="95"/>
      <c r="F521" s="98"/>
      <c r="Q521" s="94"/>
    </row>
    <row r="522" spans="1:17" x14ac:dyDescent="0.2">
      <c r="A522" s="144"/>
      <c r="B522" s="92"/>
      <c r="D522" s="95"/>
      <c r="E522" s="95"/>
      <c r="F522" s="98"/>
      <c r="Q522" s="94"/>
    </row>
    <row r="523" spans="1:17" x14ac:dyDescent="0.2">
      <c r="A523" s="153"/>
      <c r="B523" s="92"/>
      <c r="C523" s="92"/>
      <c r="D523" s="95"/>
      <c r="E523" s="95"/>
      <c r="F523" s="92"/>
      <c r="Q523" s="94"/>
    </row>
    <row r="524" spans="1:17" x14ac:dyDescent="0.2">
      <c r="A524" s="144"/>
      <c r="B524" s="92"/>
      <c r="D524" s="95"/>
      <c r="E524" s="95"/>
      <c r="F524" s="98"/>
      <c r="Q524" s="94"/>
    </row>
    <row r="525" spans="1:17" x14ac:dyDescent="0.2">
      <c r="A525" s="144"/>
      <c r="B525" s="92"/>
      <c r="D525" s="95"/>
      <c r="E525" s="95"/>
      <c r="F525" s="98"/>
      <c r="Q525" s="94"/>
    </row>
    <row r="526" spans="1:17" x14ac:dyDescent="0.2">
      <c r="A526" s="144"/>
      <c r="B526" s="92"/>
      <c r="D526" s="95"/>
      <c r="E526" s="95"/>
      <c r="F526" s="98"/>
      <c r="Q526" s="94"/>
    </row>
    <row r="527" spans="1:17" x14ac:dyDescent="0.2">
      <c r="A527" s="153"/>
      <c r="B527" s="92"/>
      <c r="C527" s="92"/>
      <c r="D527" s="95"/>
      <c r="E527" s="95"/>
      <c r="F527" s="92"/>
      <c r="Q527" s="94"/>
    </row>
    <row r="528" spans="1:17" x14ac:dyDescent="0.2">
      <c r="A528" s="144"/>
      <c r="B528" s="92"/>
      <c r="D528" s="95"/>
      <c r="E528" s="95"/>
      <c r="F528" s="98"/>
    </row>
    <row r="529" spans="1:17" x14ac:dyDescent="0.2">
      <c r="A529" s="144"/>
      <c r="B529" s="92"/>
      <c r="D529" s="95"/>
      <c r="E529" s="95"/>
      <c r="F529" s="98"/>
      <c r="Q529" s="94"/>
    </row>
    <row r="530" spans="1:17" x14ac:dyDescent="0.2">
      <c r="A530" s="153"/>
      <c r="B530" s="92"/>
      <c r="C530" s="92"/>
      <c r="D530" s="95"/>
      <c r="E530" s="95"/>
      <c r="F530" s="92"/>
      <c r="Q530" s="94"/>
    </row>
    <row r="531" spans="1:17" x14ac:dyDescent="0.2">
      <c r="A531" s="144"/>
      <c r="B531" s="92"/>
      <c r="D531" s="95"/>
      <c r="E531" s="95"/>
      <c r="F531" s="98"/>
      <c r="Q531" s="94"/>
    </row>
    <row r="532" spans="1:17" x14ac:dyDescent="0.2">
      <c r="A532" s="144"/>
      <c r="B532" s="92"/>
      <c r="D532" s="95"/>
      <c r="E532" s="95"/>
      <c r="F532" s="98"/>
      <c r="Q532" s="94"/>
    </row>
    <row r="533" spans="1:17" x14ac:dyDescent="0.2">
      <c r="A533" s="144"/>
      <c r="B533" s="92"/>
      <c r="D533" s="95"/>
      <c r="E533" s="95"/>
      <c r="F533" s="98"/>
      <c r="Q533" s="94"/>
    </row>
    <row r="534" spans="1:17" x14ac:dyDescent="0.2">
      <c r="A534" s="144"/>
      <c r="B534" s="92"/>
      <c r="D534" s="95"/>
      <c r="E534" s="95"/>
      <c r="F534" s="98"/>
      <c r="Q534" s="94"/>
    </row>
    <row r="535" spans="1:17" x14ac:dyDescent="0.2">
      <c r="A535" s="153"/>
      <c r="B535" s="102"/>
      <c r="D535" s="95"/>
      <c r="E535" s="95"/>
      <c r="F535" s="98"/>
      <c r="Q535" s="94"/>
    </row>
    <row r="536" spans="1:17" x14ac:dyDescent="0.2">
      <c r="A536" s="144"/>
      <c r="B536" s="103"/>
      <c r="D536" s="95"/>
      <c r="E536" s="95"/>
      <c r="F536" s="98"/>
      <c r="Q536" s="94"/>
    </row>
    <row r="537" spans="1:17" x14ac:dyDescent="0.2">
      <c r="A537" s="144"/>
      <c r="B537" s="103"/>
      <c r="D537" s="95"/>
      <c r="E537" s="95"/>
      <c r="F537" s="98"/>
      <c r="Q537" s="94"/>
    </row>
    <row r="538" spans="1:17" x14ac:dyDescent="0.2">
      <c r="A538" s="144"/>
      <c r="B538" s="103"/>
      <c r="D538" s="95"/>
      <c r="E538" s="95"/>
      <c r="F538" s="98"/>
      <c r="Q538" s="94"/>
    </row>
    <row r="539" spans="1:17" x14ac:dyDescent="0.2">
      <c r="A539" s="153"/>
      <c r="B539" s="112"/>
      <c r="D539" s="95"/>
      <c r="E539" s="95"/>
      <c r="F539" s="98"/>
      <c r="Q539" s="94"/>
    </row>
    <row r="540" spans="1:17" x14ac:dyDescent="0.2">
      <c r="A540" s="144"/>
      <c r="B540" s="103"/>
      <c r="D540" s="95"/>
      <c r="E540" s="95"/>
      <c r="F540" s="98"/>
      <c r="Q540" s="94"/>
    </row>
    <row r="541" spans="1:17" x14ac:dyDescent="0.2">
      <c r="A541" s="144"/>
      <c r="B541" s="103"/>
      <c r="D541" s="95"/>
      <c r="E541" s="95"/>
      <c r="F541" s="98"/>
      <c r="Q541" s="94"/>
    </row>
    <row r="542" spans="1:17" x14ac:dyDescent="0.2">
      <c r="A542" s="144"/>
      <c r="B542" s="92"/>
      <c r="D542" s="95"/>
      <c r="E542" s="95"/>
      <c r="F542" s="98"/>
      <c r="Q542" s="94"/>
    </row>
    <row r="543" spans="1:17" x14ac:dyDescent="0.2">
      <c r="A543" s="144"/>
      <c r="B543" s="92"/>
      <c r="D543" s="95"/>
      <c r="E543" s="95"/>
      <c r="F543" s="98"/>
      <c r="Q543" s="94"/>
    </row>
    <row r="544" spans="1:17" x14ac:dyDescent="0.2">
      <c r="A544" s="144"/>
      <c r="B544" s="92"/>
      <c r="D544" s="95"/>
      <c r="E544" s="95"/>
      <c r="F544" s="98"/>
      <c r="Q544" s="94"/>
    </row>
    <row r="545" spans="1:17" x14ac:dyDescent="0.2">
      <c r="A545" s="144"/>
      <c r="B545" s="92"/>
      <c r="D545" s="95"/>
      <c r="E545" s="95"/>
      <c r="F545" s="98"/>
      <c r="Q545" s="94"/>
    </row>
    <row r="546" spans="1:17" x14ac:dyDescent="0.2">
      <c r="A546" s="144"/>
      <c r="B546" s="92"/>
      <c r="D546" s="95"/>
      <c r="E546" s="95"/>
      <c r="F546" s="98"/>
      <c r="Q546" s="94"/>
    </row>
    <row r="547" spans="1:17" x14ac:dyDescent="0.2">
      <c r="A547" s="144"/>
      <c r="B547" s="92"/>
      <c r="D547" s="95"/>
      <c r="E547" s="95"/>
      <c r="F547" s="98"/>
      <c r="Q547" s="94"/>
    </row>
    <row r="548" spans="1:17" x14ac:dyDescent="0.2">
      <c r="A548" s="144"/>
      <c r="B548" s="92"/>
      <c r="D548" s="95"/>
      <c r="E548" s="95"/>
      <c r="F548" s="98"/>
      <c r="Q548" s="94"/>
    </row>
    <row r="549" spans="1:17" x14ac:dyDescent="0.2">
      <c r="A549" s="144"/>
      <c r="B549" s="92"/>
      <c r="D549" s="95"/>
      <c r="E549" s="95"/>
      <c r="F549" s="98"/>
      <c r="Q549" s="94"/>
    </row>
    <row r="550" spans="1:17" x14ac:dyDescent="0.2">
      <c r="A550" s="144"/>
      <c r="B550" s="92"/>
      <c r="D550" s="95"/>
      <c r="E550" s="95"/>
      <c r="F550" s="98"/>
      <c r="Q550" s="94"/>
    </row>
    <row r="551" spans="1:17" x14ac:dyDescent="0.2">
      <c r="B551" s="102"/>
      <c r="D551" s="95"/>
      <c r="E551" s="95"/>
      <c r="F551" s="98"/>
      <c r="Q551" s="94"/>
    </row>
    <row r="552" spans="1:17" x14ac:dyDescent="0.2">
      <c r="B552" s="92"/>
      <c r="D552" s="95"/>
      <c r="E552" s="95"/>
      <c r="F552" s="98"/>
      <c r="Q552" s="94"/>
    </row>
    <row r="553" spans="1:17" x14ac:dyDescent="0.2">
      <c r="B553" s="92"/>
      <c r="D553" s="95"/>
      <c r="E553" s="95"/>
      <c r="F553" s="98"/>
      <c r="Q553" s="94"/>
    </row>
    <row r="554" spans="1:17" x14ac:dyDescent="0.2">
      <c r="B554" s="92"/>
      <c r="D554" s="95"/>
      <c r="E554" s="95"/>
      <c r="F554" s="98"/>
      <c r="Q554" s="94"/>
    </row>
    <row r="555" spans="1:17" x14ac:dyDescent="0.2">
      <c r="B555" s="102"/>
      <c r="D555" s="95"/>
      <c r="E555" s="95"/>
      <c r="F555" s="98"/>
      <c r="Q555" s="94"/>
    </row>
    <row r="556" spans="1:17" x14ac:dyDescent="0.2">
      <c r="B556" s="92"/>
      <c r="D556" s="95"/>
      <c r="E556" s="95"/>
      <c r="F556" s="98"/>
      <c r="Q556" s="94"/>
    </row>
    <row r="557" spans="1:17" x14ac:dyDescent="0.2">
      <c r="B557" s="92"/>
      <c r="D557" s="95"/>
      <c r="E557" s="95"/>
      <c r="F557" s="98"/>
      <c r="Q557" s="94"/>
    </row>
    <row r="558" spans="1:17" x14ac:dyDescent="0.2">
      <c r="B558" s="92"/>
      <c r="D558" s="95"/>
      <c r="E558" s="95"/>
      <c r="F558" s="98"/>
      <c r="Q558" s="94"/>
    </row>
    <row r="559" spans="1:17" x14ac:dyDescent="0.2">
      <c r="B559" s="92"/>
      <c r="D559" s="95"/>
      <c r="E559" s="95"/>
      <c r="F559" s="98"/>
      <c r="Q559" s="94"/>
    </row>
    <row r="560" spans="1:17" x14ac:dyDescent="0.2">
      <c r="B560" s="92"/>
      <c r="D560" s="95"/>
      <c r="E560" s="95"/>
      <c r="F560" s="98"/>
      <c r="Q560" s="94"/>
    </row>
    <row r="561" spans="1:17" x14ac:dyDescent="0.2">
      <c r="B561" s="92"/>
      <c r="D561" s="95"/>
      <c r="E561" s="95"/>
      <c r="F561" s="98"/>
      <c r="Q561" s="94"/>
    </row>
    <row r="562" spans="1:17" x14ac:dyDescent="0.2">
      <c r="B562" s="92"/>
      <c r="D562" s="95"/>
      <c r="E562" s="95"/>
      <c r="F562" s="98"/>
      <c r="Q562" s="94"/>
    </row>
    <row r="563" spans="1:17" x14ac:dyDescent="0.2">
      <c r="B563" s="92"/>
      <c r="D563" s="95"/>
      <c r="E563" s="95"/>
      <c r="F563" s="98"/>
      <c r="Q563" s="94"/>
    </row>
    <row r="564" spans="1:17" x14ac:dyDescent="0.2">
      <c r="A564" s="108"/>
      <c r="B564" s="92"/>
      <c r="C564" s="93"/>
      <c r="D564" s="97"/>
      <c r="E564" s="95"/>
      <c r="F564" s="99"/>
      <c r="Q564" s="94"/>
    </row>
    <row r="565" spans="1:17" x14ac:dyDescent="0.2">
      <c r="A565" s="108"/>
      <c r="B565" s="92"/>
      <c r="C565" s="93"/>
      <c r="D565" s="97"/>
      <c r="E565" s="95"/>
      <c r="F565" s="99"/>
      <c r="Q565" s="94"/>
    </row>
    <row r="566" spans="1:17" x14ac:dyDescent="0.2">
      <c r="B566" s="102"/>
      <c r="D566" s="95"/>
      <c r="E566" s="95"/>
      <c r="F566" s="98"/>
      <c r="Q566" s="94"/>
    </row>
    <row r="567" spans="1:17" x14ac:dyDescent="0.2">
      <c r="B567" s="92"/>
      <c r="D567" s="95"/>
      <c r="E567" s="95"/>
      <c r="F567" s="98"/>
      <c r="Q567" s="94"/>
    </row>
    <row r="568" spans="1:17" x14ac:dyDescent="0.2">
      <c r="B568" s="92"/>
      <c r="D568" s="95"/>
      <c r="E568" s="95"/>
      <c r="F568" s="98"/>
      <c r="Q568" s="94"/>
    </row>
    <row r="569" spans="1:17" x14ac:dyDescent="0.2">
      <c r="B569" s="92"/>
      <c r="D569" s="95"/>
      <c r="E569" s="95"/>
      <c r="F569" s="98"/>
      <c r="Q569" s="94"/>
    </row>
    <row r="570" spans="1:17" x14ac:dyDescent="0.2">
      <c r="B570" s="92"/>
      <c r="D570" s="95"/>
      <c r="E570" s="95"/>
      <c r="F570" s="98"/>
      <c r="Q570" s="94"/>
    </row>
    <row r="571" spans="1:17" x14ac:dyDescent="0.2">
      <c r="B571" s="102"/>
      <c r="D571" s="95"/>
      <c r="E571" s="95"/>
      <c r="F571" s="98"/>
      <c r="Q571" s="94"/>
    </row>
    <row r="572" spans="1:17" x14ac:dyDescent="0.2">
      <c r="B572" s="92"/>
      <c r="D572" s="95"/>
      <c r="E572" s="95"/>
      <c r="F572" s="98"/>
      <c r="Q572" s="94"/>
    </row>
    <row r="573" spans="1:17" x14ac:dyDescent="0.2">
      <c r="B573" s="92"/>
      <c r="D573" s="95"/>
      <c r="E573" s="95"/>
      <c r="F573" s="98"/>
      <c r="Q573" s="94"/>
    </row>
    <row r="574" spans="1:17" x14ac:dyDescent="0.2">
      <c r="B574" s="92"/>
      <c r="D574" s="95"/>
      <c r="E574" s="95"/>
      <c r="F574" s="98"/>
      <c r="Q574" s="94"/>
    </row>
    <row r="575" spans="1:17" x14ac:dyDescent="0.2">
      <c r="B575" s="92"/>
      <c r="D575" s="95"/>
      <c r="E575" s="95"/>
      <c r="F575" s="98"/>
      <c r="Q575" s="94"/>
    </row>
    <row r="576" spans="1:17" x14ac:dyDescent="0.2">
      <c r="B576" s="92"/>
      <c r="D576" s="95"/>
      <c r="E576" s="95"/>
      <c r="F576" s="98"/>
      <c r="Q576" s="94"/>
    </row>
    <row r="577" spans="1:17" x14ac:dyDescent="0.2">
      <c r="B577" s="92"/>
      <c r="D577" s="95"/>
      <c r="E577" s="95"/>
      <c r="F577" s="98"/>
      <c r="Q577" s="94"/>
    </row>
    <row r="578" spans="1:17" x14ac:dyDescent="0.2">
      <c r="A578" s="105"/>
      <c r="B578" s="101"/>
      <c r="C578" s="89"/>
      <c r="D578" s="95"/>
      <c r="E578" s="95"/>
      <c r="F578" s="89"/>
      <c r="Q578" s="94"/>
    </row>
    <row r="579" spans="1:17" x14ac:dyDescent="0.2">
      <c r="A579" s="94"/>
      <c r="B579" s="92"/>
      <c r="D579" s="95"/>
      <c r="E579" s="95"/>
      <c r="F579" s="98"/>
      <c r="Q579" s="94"/>
    </row>
    <row r="580" spans="1:17" x14ac:dyDescent="0.2">
      <c r="A580" s="94"/>
      <c r="B580" s="92"/>
      <c r="D580" s="97"/>
      <c r="E580" s="95"/>
      <c r="F580" s="98"/>
      <c r="Q580" s="94"/>
    </row>
    <row r="581" spans="1:17" x14ac:dyDescent="0.2">
      <c r="A581" s="94"/>
      <c r="B581" s="92"/>
      <c r="D581" s="95"/>
      <c r="E581" s="95"/>
      <c r="F581" s="98"/>
      <c r="Q581" s="94"/>
    </row>
    <row r="582" spans="1:17" x14ac:dyDescent="0.2">
      <c r="A582" s="94"/>
      <c r="B582" s="92"/>
      <c r="D582" s="97"/>
      <c r="E582" s="95"/>
      <c r="F582" s="98"/>
      <c r="Q582" s="94"/>
    </row>
    <row r="583" spans="1:17" x14ac:dyDescent="0.2">
      <c r="B583" s="92"/>
      <c r="D583" s="95"/>
      <c r="E583" s="95"/>
      <c r="F583" s="99"/>
      <c r="Q583" s="94"/>
    </row>
    <row r="584" spans="1:17" x14ac:dyDescent="0.2">
      <c r="B584" s="92"/>
      <c r="D584" s="95"/>
      <c r="E584" s="95"/>
      <c r="F584" s="99"/>
      <c r="Q584" s="94"/>
    </row>
    <row r="585" spans="1:17" x14ac:dyDescent="0.2">
      <c r="B585" s="92"/>
      <c r="D585" s="95"/>
      <c r="E585" s="95"/>
      <c r="F585" s="99"/>
      <c r="Q585" s="94"/>
    </row>
    <row r="586" spans="1:17" x14ac:dyDescent="0.2">
      <c r="B586" s="92"/>
      <c r="D586" s="95"/>
      <c r="E586" s="95"/>
      <c r="F586" s="99"/>
      <c r="Q586" s="94"/>
    </row>
    <row r="587" spans="1:17" x14ac:dyDescent="0.2">
      <c r="B587" s="92"/>
      <c r="D587" s="95"/>
      <c r="E587" s="95"/>
      <c r="F587" s="99"/>
      <c r="Q587" s="94"/>
    </row>
    <row r="588" spans="1:17" x14ac:dyDescent="0.2">
      <c r="B588" s="92"/>
      <c r="D588" s="95"/>
      <c r="E588" s="95"/>
      <c r="F588" s="99"/>
      <c r="Q588" s="94"/>
    </row>
    <row r="589" spans="1:17" x14ac:dyDescent="0.2">
      <c r="B589" s="92"/>
      <c r="D589" s="95"/>
      <c r="E589" s="95"/>
      <c r="F589" s="99"/>
      <c r="Q589" s="94"/>
    </row>
    <row r="590" spans="1:17" x14ac:dyDescent="0.2">
      <c r="B590" s="92"/>
      <c r="D590" s="95"/>
      <c r="E590" s="95"/>
      <c r="F590" s="99"/>
      <c r="Q590" s="94"/>
    </row>
    <row r="591" spans="1:17" x14ac:dyDescent="0.2">
      <c r="B591" s="92"/>
      <c r="D591" s="95"/>
      <c r="E591" s="95"/>
      <c r="F591" s="99"/>
      <c r="Q591" s="94"/>
    </row>
    <row r="592" spans="1:17" x14ac:dyDescent="0.2">
      <c r="B592" s="92"/>
      <c r="D592" s="95"/>
      <c r="E592" s="95"/>
      <c r="F592" s="99"/>
      <c r="Q592" s="94"/>
    </row>
    <row r="593" spans="1:17" x14ac:dyDescent="0.2">
      <c r="B593" s="92"/>
      <c r="D593" s="95"/>
      <c r="E593" s="95"/>
      <c r="F593" s="99"/>
      <c r="Q593" s="94"/>
    </row>
    <row r="594" spans="1:17" x14ac:dyDescent="0.2">
      <c r="B594" s="92"/>
      <c r="D594" s="95"/>
      <c r="E594" s="95"/>
      <c r="F594" s="99"/>
      <c r="Q594" s="94"/>
    </row>
    <row r="595" spans="1:17" x14ac:dyDescent="0.2">
      <c r="B595" s="92"/>
      <c r="D595" s="95"/>
      <c r="E595" s="95"/>
      <c r="F595" s="99"/>
      <c r="Q595" s="94"/>
    </row>
    <row r="596" spans="1:17" x14ac:dyDescent="0.2">
      <c r="A596" s="143"/>
      <c r="B596" s="92"/>
      <c r="C596" s="93"/>
      <c r="D596" s="95"/>
      <c r="E596" s="95"/>
      <c r="F596" s="99"/>
      <c r="Q596" s="94"/>
    </row>
    <row r="597" spans="1:17" x14ac:dyDescent="0.2">
      <c r="B597" s="92"/>
      <c r="D597" s="95"/>
      <c r="E597" s="95"/>
      <c r="F597" s="99"/>
      <c r="Q597" s="94"/>
    </row>
    <row r="598" spans="1:17" x14ac:dyDescent="0.2">
      <c r="B598" s="92"/>
      <c r="D598" s="95"/>
      <c r="E598" s="95"/>
      <c r="F598" s="99"/>
      <c r="Q598" s="94"/>
    </row>
    <row r="599" spans="1:17" x14ac:dyDescent="0.2">
      <c r="B599" s="92"/>
      <c r="D599" s="95"/>
      <c r="E599" s="95"/>
      <c r="F599" s="99"/>
      <c r="Q599" s="94"/>
    </row>
    <row r="600" spans="1:17" x14ac:dyDescent="0.2">
      <c r="B600" s="92"/>
      <c r="D600" s="95"/>
      <c r="E600" s="95"/>
      <c r="F600" s="99"/>
      <c r="Q600" s="94"/>
    </row>
    <row r="601" spans="1:17" x14ac:dyDescent="0.2">
      <c r="B601" s="103"/>
      <c r="D601" s="95"/>
      <c r="E601" s="95"/>
      <c r="F601" s="99"/>
      <c r="Q601" s="94"/>
    </row>
    <row r="602" spans="1:17" x14ac:dyDescent="0.2">
      <c r="B602" s="92"/>
      <c r="D602" s="95"/>
      <c r="E602" s="95"/>
      <c r="F602" s="99"/>
      <c r="Q602" s="94"/>
    </row>
    <row r="603" spans="1:17" x14ac:dyDescent="0.2">
      <c r="B603" s="119"/>
      <c r="C603" s="154"/>
      <c r="D603" s="95"/>
      <c r="E603" s="95"/>
      <c r="F603" s="98"/>
      <c r="Q603" s="94"/>
    </row>
    <row r="604" spans="1:17" x14ac:dyDescent="0.2">
      <c r="B604" s="103"/>
      <c r="C604" s="88"/>
      <c r="D604" s="95"/>
      <c r="E604" s="95"/>
      <c r="F604" s="155"/>
      <c r="Q604" s="94"/>
    </row>
    <row r="605" spans="1:17" x14ac:dyDescent="0.2">
      <c r="B605" s="103"/>
      <c r="C605" s="88"/>
      <c r="D605" s="95"/>
      <c r="E605" s="95"/>
      <c r="F605" s="155"/>
      <c r="Q605" s="94"/>
    </row>
    <row r="606" spans="1:17" x14ac:dyDescent="0.2">
      <c r="B606" s="103"/>
      <c r="C606" s="108"/>
      <c r="D606" s="95"/>
      <c r="E606" s="95"/>
      <c r="F606" s="98"/>
      <c r="Q606" s="94"/>
    </row>
    <row r="607" spans="1:17" x14ac:dyDescent="0.2">
      <c r="B607" s="103"/>
      <c r="C607" s="108"/>
      <c r="D607" s="95"/>
      <c r="E607" s="95"/>
      <c r="F607" s="98"/>
      <c r="Q607" s="94"/>
    </row>
    <row r="608" spans="1:17" x14ac:dyDescent="0.2">
      <c r="B608" s="103"/>
      <c r="C608" s="108"/>
      <c r="D608" s="95"/>
      <c r="E608" s="95"/>
      <c r="F608" s="98"/>
      <c r="Q608" s="94"/>
    </row>
    <row r="609" spans="1:17" x14ac:dyDescent="0.2">
      <c r="A609" s="100"/>
      <c r="B609" s="105"/>
      <c r="C609" s="105"/>
      <c r="D609" s="105"/>
      <c r="E609" s="105"/>
      <c r="F609" s="105"/>
      <c r="Q609" s="94"/>
    </row>
    <row r="610" spans="1:17" x14ac:dyDescent="0.2">
      <c r="A610" s="100"/>
      <c r="B610" s="105"/>
      <c r="C610" s="90"/>
      <c r="D610" s="151"/>
      <c r="E610" s="152"/>
      <c r="F610" s="156"/>
      <c r="Q610" s="94"/>
    </row>
    <row r="611" spans="1:17" x14ac:dyDescent="0.2">
      <c r="A611" s="100"/>
      <c r="B611" s="92"/>
      <c r="C611" s="93"/>
      <c r="D611" s="95"/>
      <c r="E611" s="95"/>
      <c r="F611" s="88"/>
      <c r="Q611" s="94"/>
    </row>
    <row r="612" spans="1:17" x14ac:dyDescent="0.2">
      <c r="A612" s="153"/>
      <c r="B612" s="92"/>
      <c r="C612" s="93"/>
      <c r="D612" s="95"/>
      <c r="E612" s="95"/>
      <c r="F612" s="88"/>
      <c r="Q612" s="94"/>
    </row>
    <row r="613" spans="1:17" x14ac:dyDescent="0.2">
      <c r="A613" s="144"/>
      <c r="B613" s="92"/>
      <c r="D613" s="95"/>
      <c r="E613" s="95"/>
      <c r="F613" s="98"/>
      <c r="Q613" s="94"/>
    </row>
    <row r="614" spans="1:17" x14ac:dyDescent="0.2">
      <c r="A614" s="144"/>
      <c r="B614" s="92"/>
      <c r="D614" s="95"/>
      <c r="E614" s="95"/>
      <c r="F614" s="98"/>
      <c r="Q614" s="94"/>
    </row>
    <row r="615" spans="1:17" x14ac:dyDescent="0.2">
      <c r="A615" s="144"/>
      <c r="B615" s="92"/>
      <c r="D615" s="95"/>
      <c r="E615" s="95"/>
      <c r="F615" s="98"/>
      <c r="Q615" s="94"/>
    </row>
    <row r="616" spans="1:17" x14ac:dyDescent="0.2">
      <c r="A616" s="144"/>
      <c r="B616" s="92"/>
      <c r="D616" s="95"/>
      <c r="E616" s="95"/>
      <c r="F616" s="98"/>
      <c r="Q616" s="94"/>
    </row>
    <row r="617" spans="1:17" x14ac:dyDescent="0.2">
      <c r="A617" s="144"/>
      <c r="B617" s="92"/>
      <c r="D617" s="95"/>
      <c r="E617" s="95"/>
      <c r="F617" s="98"/>
      <c r="Q617" s="94"/>
    </row>
    <row r="618" spans="1:17" x14ac:dyDescent="0.2">
      <c r="A618" s="144"/>
      <c r="B618" s="92"/>
      <c r="D618" s="95"/>
      <c r="E618" s="95"/>
      <c r="F618" s="98"/>
      <c r="Q618" s="94"/>
    </row>
    <row r="619" spans="1:17" x14ac:dyDescent="0.2">
      <c r="A619" s="144"/>
      <c r="B619" s="92"/>
      <c r="D619" s="95"/>
      <c r="E619" s="95"/>
      <c r="F619" s="98"/>
      <c r="Q619" s="94"/>
    </row>
    <row r="620" spans="1:17" x14ac:dyDescent="0.2">
      <c r="A620" s="144"/>
      <c r="B620" s="92"/>
      <c r="D620" s="95"/>
      <c r="E620" s="95"/>
      <c r="F620" s="98"/>
      <c r="Q620" s="94"/>
    </row>
    <row r="621" spans="1:17" x14ac:dyDescent="0.2">
      <c r="A621" s="144"/>
      <c r="B621" s="92"/>
      <c r="D621" s="95"/>
      <c r="E621" s="95"/>
      <c r="F621" s="98"/>
      <c r="Q621" s="94"/>
    </row>
    <row r="622" spans="1:17" x14ac:dyDescent="0.2">
      <c r="A622" s="144"/>
      <c r="B622" s="92"/>
      <c r="D622" s="95"/>
      <c r="E622" s="95"/>
      <c r="F622" s="98"/>
      <c r="Q622" s="94"/>
    </row>
    <row r="623" spans="1:17" x14ac:dyDescent="0.2">
      <c r="A623" s="144"/>
      <c r="B623" s="92"/>
      <c r="D623" s="95"/>
      <c r="E623" s="95"/>
      <c r="F623" s="98"/>
      <c r="Q623" s="94"/>
    </row>
    <row r="624" spans="1:17" x14ac:dyDescent="0.2">
      <c r="A624" s="144"/>
      <c r="B624" s="92"/>
      <c r="D624" s="95"/>
      <c r="E624" s="95"/>
      <c r="F624" s="98"/>
      <c r="Q624" s="94"/>
    </row>
    <row r="625" spans="1:17" x14ac:dyDescent="0.2">
      <c r="A625" s="144"/>
      <c r="B625" s="92"/>
      <c r="D625" s="95"/>
      <c r="E625" s="95"/>
      <c r="F625" s="98"/>
      <c r="Q625" s="94"/>
    </row>
    <row r="626" spans="1:17" x14ac:dyDescent="0.2">
      <c r="A626" s="144"/>
      <c r="B626" s="92"/>
      <c r="D626" s="95"/>
      <c r="E626" s="95"/>
      <c r="F626" s="98"/>
      <c r="Q626" s="94"/>
    </row>
    <row r="627" spans="1:17" x14ac:dyDescent="0.2">
      <c r="A627" s="144"/>
      <c r="B627" s="92"/>
      <c r="D627" s="95"/>
      <c r="E627" s="95"/>
      <c r="F627" s="98"/>
      <c r="Q627" s="94"/>
    </row>
    <row r="628" spans="1:17" x14ac:dyDescent="0.2">
      <c r="A628" s="144"/>
      <c r="B628" s="92"/>
      <c r="D628" s="95"/>
      <c r="E628" s="95"/>
      <c r="F628" s="98"/>
      <c r="Q628" s="94"/>
    </row>
    <row r="629" spans="1:17" x14ac:dyDescent="0.2">
      <c r="A629" s="153"/>
      <c r="B629" s="112"/>
      <c r="D629" s="95"/>
      <c r="E629" s="95"/>
      <c r="F629" s="107"/>
      <c r="Q629" s="94"/>
    </row>
    <row r="630" spans="1:17" x14ac:dyDescent="0.2">
      <c r="A630" s="144"/>
      <c r="B630" s="103"/>
      <c r="D630" s="95"/>
      <c r="E630" s="95"/>
      <c r="F630" s="107"/>
      <c r="Q630" s="94"/>
    </row>
    <row r="631" spans="1:17" x14ac:dyDescent="0.2">
      <c r="A631" s="144"/>
      <c r="B631" s="103"/>
      <c r="D631" s="95"/>
      <c r="E631" s="95"/>
      <c r="F631" s="107"/>
      <c r="Q631" s="94"/>
    </row>
    <row r="632" spans="1:17" x14ac:dyDescent="0.2">
      <c r="A632" s="144"/>
      <c r="B632" s="103"/>
      <c r="D632" s="95"/>
      <c r="E632" s="95"/>
      <c r="F632" s="107"/>
      <c r="Q632" s="94"/>
    </row>
    <row r="633" spans="1:17" x14ac:dyDescent="0.2">
      <c r="A633" s="144"/>
      <c r="B633" s="103"/>
      <c r="D633" s="95"/>
      <c r="E633" s="95"/>
      <c r="F633" s="107"/>
      <c r="Q633" s="94"/>
    </row>
    <row r="634" spans="1:17" x14ac:dyDescent="0.2">
      <c r="A634" s="144"/>
      <c r="B634" s="103"/>
      <c r="D634" s="95"/>
      <c r="E634" s="95"/>
      <c r="F634" s="107"/>
      <c r="Q634" s="94"/>
    </row>
    <row r="635" spans="1:17" x14ac:dyDescent="0.2">
      <c r="A635" s="144"/>
      <c r="B635" s="103"/>
      <c r="D635" s="95"/>
      <c r="E635" s="95"/>
      <c r="F635" s="107"/>
      <c r="Q635" s="94"/>
    </row>
    <row r="636" spans="1:17" x14ac:dyDescent="0.2">
      <c r="A636" s="100"/>
      <c r="B636" s="105"/>
      <c r="C636" s="105"/>
      <c r="D636" s="105"/>
      <c r="E636" s="105"/>
      <c r="F636" s="105"/>
      <c r="Q636" s="94"/>
    </row>
    <row r="637" spans="1:17" x14ac:dyDescent="0.2">
      <c r="A637" s="100"/>
      <c r="B637" s="105"/>
      <c r="C637" s="90"/>
      <c r="D637" s="151"/>
      <c r="E637" s="152"/>
      <c r="F637" s="156"/>
      <c r="Q637" s="94"/>
    </row>
    <row r="638" spans="1:17" x14ac:dyDescent="0.2">
      <c r="A638" s="100"/>
      <c r="B638" s="101"/>
      <c r="D638" s="157"/>
      <c r="E638" s="157"/>
      <c r="F638" s="107"/>
      <c r="Q638" s="94"/>
    </row>
    <row r="639" spans="1:17" x14ac:dyDescent="0.2">
      <c r="B639" s="92"/>
      <c r="D639" s="95"/>
      <c r="E639" s="95"/>
      <c r="F639" s="107"/>
      <c r="Q639" s="94"/>
    </row>
    <row r="640" spans="1:17" x14ac:dyDescent="0.2">
      <c r="A640" s="144"/>
      <c r="B640" s="92"/>
      <c r="D640" s="95"/>
      <c r="E640" s="95"/>
      <c r="F640" s="107"/>
      <c r="Q640" s="94"/>
    </row>
    <row r="641" spans="1:17" x14ac:dyDescent="0.2">
      <c r="A641" s="144"/>
      <c r="B641" s="92"/>
      <c r="D641" s="95"/>
      <c r="E641" s="95"/>
      <c r="F641" s="107"/>
      <c r="Q641" s="94"/>
    </row>
    <row r="642" spans="1:17" x14ac:dyDescent="0.2">
      <c r="A642" s="144"/>
      <c r="B642" s="92"/>
      <c r="D642" s="95"/>
      <c r="E642" s="95"/>
      <c r="F642" s="107"/>
      <c r="Q642" s="94"/>
    </row>
    <row r="643" spans="1:17" x14ac:dyDescent="0.2">
      <c r="A643" s="144"/>
      <c r="B643" s="92"/>
      <c r="D643" s="95"/>
      <c r="E643" s="95"/>
      <c r="F643" s="107"/>
      <c r="Q643" s="94"/>
    </row>
    <row r="644" spans="1:17" x14ac:dyDescent="0.2">
      <c r="A644" s="144"/>
      <c r="B644" s="92"/>
      <c r="D644" s="95"/>
      <c r="E644" s="95"/>
      <c r="F644" s="107"/>
      <c r="Q644" s="94"/>
    </row>
    <row r="645" spans="1:17" x14ac:dyDescent="0.2">
      <c r="A645" s="153"/>
      <c r="B645" s="102"/>
      <c r="D645" s="95"/>
      <c r="E645" s="95"/>
      <c r="F645" s="107"/>
      <c r="Q645" s="94"/>
    </row>
    <row r="646" spans="1:17" x14ac:dyDescent="0.2">
      <c r="A646" s="144"/>
      <c r="B646" s="92"/>
      <c r="D646" s="95"/>
      <c r="E646" s="95"/>
      <c r="F646" s="107"/>
      <c r="Q646" s="94"/>
    </row>
    <row r="647" spans="1:17" x14ac:dyDescent="0.2">
      <c r="A647" s="144"/>
      <c r="B647" s="92"/>
      <c r="D647" s="95"/>
      <c r="E647" s="95"/>
      <c r="F647" s="107"/>
      <c r="Q647" s="94"/>
    </row>
    <row r="648" spans="1:17" x14ac:dyDescent="0.2">
      <c r="A648" s="144"/>
      <c r="B648" s="92"/>
      <c r="D648" s="95"/>
      <c r="E648" s="95"/>
      <c r="F648" s="107"/>
      <c r="Q648" s="94"/>
    </row>
    <row r="649" spans="1:17" x14ac:dyDescent="0.2">
      <c r="A649" s="144"/>
      <c r="B649" s="92"/>
      <c r="D649" s="95"/>
      <c r="E649" s="95"/>
      <c r="F649" s="107"/>
      <c r="Q649" s="94"/>
    </row>
    <row r="650" spans="1:17" x14ac:dyDescent="0.2">
      <c r="A650" s="144"/>
      <c r="B650" s="92"/>
      <c r="D650" s="95"/>
      <c r="E650" s="95"/>
      <c r="F650" s="107"/>
      <c r="Q650" s="94"/>
    </row>
    <row r="651" spans="1:17" x14ac:dyDescent="0.2">
      <c r="A651" s="144"/>
      <c r="B651" s="92"/>
      <c r="D651" s="95"/>
      <c r="E651" s="95"/>
      <c r="F651" s="107"/>
      <c r="Q651" s="94"/>
    </row>
    <row r="652" spans="1:17" x14ac:dyDescent="0.2">
      <c r="A652" s="144"/>
      <c r="B652" s="92"/>
      <c r="D652" s="95"/>
      <c r="E652" s="95"/>
      <c r="F652" s="107"/>
      <c r="Q652" s="94"/>
    </row>
    <row r="653" spans="1:17" x14ac:dyDescent="0.2">
      <c r="A653" s="144"/>
      <c r="B653" s="92"/>
      <c r="D653" s="95"/>
      <c r="E653" s="95"/>
      <c r="F653" s="107"/>
      <c r="Q653" s="94"/>
    </row>
    <row r="654" spans="1:17" x14ac:dyDescent="0.2">
      <c r="A654" s="144"/>
      <c r="B654" s="92"/>
      <c r="D654" s="95"/>
      <c r="E654" s="95"/>
      <c r="F654" s="107"/>
      <c r="Q654" s="94"/>
    </row>
    <row r="655" spans="1:17" x14ac:dyDescent="0.2">
      <c r="A655" s="144"/>
      <c r="B655" s="92"/>
      <c r="D655" s="95"/>
      <c r="E655" s="95"/>
      <c r="F655" s="107"/>
      <c r="Q655" s="94"/>
    </row>
    <row r="656" spans="1:17" x14ac:dyDescent="0.2">
      <c r="A656" s="144"/>
      <c r="B656" s="92"/>
      <c r="D656" s="95"/>
      <c r="E656" s="95"/>
      <c r="F656" s="107"/>
      <c r="Q656" s="94"/>
    </row>
    <row r="657" spans="1:17" x14ac:dyDescent="0.2">
      <c r="A657" s="144"/>
      <c r="B657" s="92"/>
      <c r="D657" s="95"/>
      <c r="E657" s="95"/>
      <c r="F657" s="107"/>
      <c r="Q657" s="94"/>
    </row>
    <row r="658" spans="1:17" x14ac:dyDescent="0.2">
      <c r="A658" s="144"/>
      <c r="B658" s="92"/>
      <c r="D658" s="95"/>
      <c r="E658" s="95"/>
      <c r="F658" s="107"/>
      <c r="Q658" s="94"/>
    </row>
    <row r="659" spans="1:17" x14ac:dyDescent="0.2">
      <c r="A659" s="144"/>
      <c r="B659" s="92"/>
      <c r="D659" s="95"/>
      <c r="E659" s="95"/>
      <c r="F659" s="107"/>
      <c r="Q659" s="94"/>
    </row>
    <row r="660" spans="1:17" x14ac:dyDescent="0.2">
      <c r="A660" s="153"/>
      <c r="B660" s="102"/>
      <c r="D660" s="95"/>
      <c r="E660" s="95"/>
      <c r="F660" s="158"/>
      <c r="Q660" s="94"/>
    </row>
    <row r="661" spans="1:17" x14ac:dyDescent="0.2">
      <c r="A661" s="144"/>
      <c r="B661" s="92"/>
      <c r="D661" s="95"/>
      <c r="E661" s="95"/>
      <c r="F661" s="107"/>
      <c r="Q661" s="94"/>
    </row>
    <row r="662" spans="1:17" x14ac:dyDescent="0.2">
      <c r="A662" s="144"/>
      <c r="B662" s="92"/>
      <c r="D662" s="95"/>
      <c r="E662" s="95"/>
      <c r="F662" s="107"/>
    </row>
    <row r="663" spans="1:17" x14ac:dyDescent="0.2">
      <c r="A663" s="144"/>
      <c r="B663" s="92"/>
      <c r="D663" s="95"/>
      <c r="E663" s="95"/>
      <c r="F663" s="107"/>
      <c r="Q663" s="94"/>
    </row>
    <row r="664" spans="1:17" x14ac:dyDescent="0.2">
      <c r="A664" s="153"/>
      <c r="B664" s="102"/>
      <c r="D664" s="95"/>
      <c r="E664" s="95"/>
      <c r="F664" s="107"/>
      <c r="Q664" s="94"/>
    </row>
    <row r="665" spans="1:17" x14ac:dyDescent="0.2">
      <c r="A665" s="144"/>
      <c r="B665" s="92"/>
      <c r="D665" s="95"/>
      <c r="E665" s="95"/>
      <c r="F665" s="107"/>
      <c r="Q665" s="94"/>
    </row>
    <row r="666" spans="1:17" x14ac:dyDescent="0.2">
      <c r="A666" s="144"/>
      <c r="B666" s="92"/>
      <c r="D666" s="95"/>
      <c r="E666" s="95"/>
      <c r="F666" s="107"/>
      <c r="Q666" s="94"/>
    </row>
    <row r="667" spans="1:17" x14ac:dyDescent="0.2">
      <c r="A667" s="144"/>
      <c r="B667" s="92"/>
      <c r="D667" s="95"/>
      <c r="E667" s="95"/>
      <c r="F667" s="107"/>
      <c r="Q667" s="94"/>
    </row>
    <row r="668" spans="1:17" x14ac:dyDescent="0.2">
      <c r="A668" s="144"/>
      <c r="B668" s="92"/>
      <c r="D668" s="95"/>
      <c r="E668" s="95"/>
      <c r="F668" s="107"/>
      <c r="Q668" s="94"/>
    </row>
    <row r="669" spans="1:17" x14ac:dyDescent="0.2">
      <c r="B669" s="102"/>
      <c r="C669" s="146"/>
      <c r="D669" s="95"/>
      <c r="E669" s="95"/>
      <c r="F669" s="146"/>
      <c r="Q669" s="94"/>
    </row>
    <row r="670" spans="1:17" x14ac:dyDescent="0.2">
      <c r="B670" s="92"/>
      <c r="D670" s="95"/>
      <c r="E670" s="95"/>
      <c r="F670" s="98"/>
      <c r="Q670" s="94"/>
    </row>
    <row r="671" spans="1:17" x14ac:dyDescent="0.2">
      <c r="A671" s="144"/>
      <c r="B671" s="92"/>
      <c r="D671" s="95"/>
      <c r="E671" s="95"/>
      <c r="F671" s="98"/>
      <c r="Q671" s="94"/>
    </row>
    <row r="672" spans="1:17" x14ac:dyDescent="0.2">
      <c r="A672" s="144"/>
      <c r="B672" s="92"/>
      <c r="D672" s="95"/>
      <c r="E672" s="95"/>
      <c r="F672" s="98"/>
      <c r="Q672" s="94"/>
    </row>
    <row r="673" spans="1:17" x14ac:dyDescent="0.2">
      <c r="A673" s="144"/>
      <c r="B673" s="92"/>
      <c r="D673" s="95"/>
      <c r="E673" s="95"/>
      <c r="F673" s="98"/>
      <c r="Q673" s="94"/>
    </row>
    <row r="674" spans="1:17" x14ac:dyDescent="0.2">
      <c r="A674" s="144"/>
      <c r="B674" s="92"/>
      <c r="D674" s="95"/>
      <c r="E674" s="95"/>
      <c r="F674" s="98"/>
      <c r="Q674" s="94"/>
    </row>
    <row r="675" spans="1:17" x14ac:dyDescent="0.2">
      <c r="A675" s="144"/>
      <c r="B675" s="92"/>
      <c r="D675" s="95"/>
      <c r="E675" s="95"/>
      <c r="F675" s="98"/>
      <c r="Q675" s="94"/>
    </row>
    <row r="676" spans="1:17" x14ac:dyDescent="0.2">
      <c r="A676" s="144"/>
      <c r="B676" s="92"/>
      <c r="D676" s="95"/>
      <c r="E676" s="95"/>
      <c r="F676" s="98"/>
      <c r="Q676" s="94"/>
    </row>
    <row r="677" spans="1:17" x14ac:dyDescent="0.2">
      <c r="A677" s="144"/>
      <c r="B677" s="92"/>
      <c r="D677" s="95"/>
      <c r="E677" s="95"/>
      <c r="F677" s="98"/>
      <c r="Q677" s="94"/>
    </row>
    <row r="678" spans="1:17" x14ac:dyDescent="0.2">
      <c r="A678" s="144"/>
      <c r="B678" s="92"/>
      <c r="D678" s="95"/>
      <c r="E678" s="95"/>
      <c r="F678" s="98"/>
      <c r="Q678" s="94"/>
    </row>
    <row r="679" spans="1:17" x14ac:dyDescent="0.2">
      <c r="A679" s="144"/>
      <c r="B679" s="92"/>
      <c r="D679" s="95"/>
      <c r="E679" s="95"/>
      <c r="F679" s="98"/>
      <c r="Q679" s="94"/>
    </row>
    <row r="680" spans="1:17" x14ac:dyDescent="0.2">
      <c r="A680" s="144"/>
      <c r="B680" s="92"/>
      <c r="D680" s="95"/>
      <c r="E680" s="95"/>
      <c r="F680" s="98"/>
      <c r="Q680" s="94"/>
    </row>
    <row r="681" spans="1:17" x14ac:dyDescent="0.2">
      <c r="A681" s="144"/>
      <c r="B681" s="92"/>
      <c r="D681" s="95"/>
      <c r="E681" s="95"/>
      <c r="F681" s="98"/>
      <c r="Q681" s="94"/>
    </row>
    <row r="682" spans="1:17" x14ac:dyDescent="0.2">
      <c r="A682" s="144"/>
      <c r="B682" s="92"/>
      <c r="D682" s="95"/>
      <c r="E682" s="95"/>
      <c r="F682" s="98"/>
      <c r="Q682" s="94"/>
    </row>
    <row r="683" spans="1:17" x14ac:dyDescent="0.2">
      <c r="A683" s="144"/>
      <c r="B683" s="92"/>
      <c r="D683" s="95"/>
      <c r="E683" s="95"/>
      <c r="F683" s="98"/>
      <c r="Q683" s="94"/>
    </row>
    <row r="684" spans="1:17" x14ac:dyDescent="0.2">
      <c r="A684" s="144"/>
      <c r="B684" s="92"/>
      <c r="D684" s="95"/>
      <c r="E684" s="95"/>
      <c r="F684" s="98"/>
      <c r="Q684" s="94"/>
    </row>
    <row r="685" spans="1:17" x14ac:dyDescent="0.2">
      <c r="A685" s="144"/>
      <c r="B685" s="92"/>
      <c r="D685" s="95"/>
      <c r="E685" s="95"/>
      <c r="F685" s="98"/>
      <c r="Q685" s="94"/>
    </row>
    <row r="686" spans="1:17" x14ac:dyDescent="0.2">
      <c r="A686" s="144"/>
      <c r="B686" s="92"/>
      <c r="D686" s="95"/>
      <c r="E686" s="95"/>
      <c r="F686" s="98"/>
      <c r="Q686" s="94"/>
    </row>
    <row r="687" spans="1:17" x14ac:dyDescent="0.2">
      <c r="A687" s="144"/>
      <c r="B687" s="92"/>
      <c r="D687" s="95"/>
      <c r="E687" s="95"/>
      <c r="F687" s="98"/>
      <c r="Q687" s="94"/>
    </row>
    <row r="688" spans="1:17" x14ac:dyDescent="0.2">
      <c r="A688" s="144"/>
      <c r="D688" s="95"/>
      <c r="E688" s="95"/>
      <c r="F688" s="89"/>
      <c r="Q688" s="94"/>
    </row>
    <row r="689" spans="1:17" x14ac:dyDescent="0.2">
      <c r="A689" s="144"/>
      <c r="D689" s="95"/>
      <c r="E689" s="95"/>
      <c r="F689" s="98"/>
      <c r="Q689" s="94"/>
    </row>
    <row r="690" spans="1:17" x14ac:dyDescent="0.2">
      <c r="A690" s="144"/>
      <c r="D690" s="95"/>
      <c r="E690" s="95"/>
      <c r="F690" s="98"/>
      <c r="Q690" s="94"/>
    </row>
    <row r="691" spans="1:17" x14ac:dyDescent="0.2">
      <c r="A691" s="100"/>
      <c r="B691" s="102"/>
      <c r="D691" s="95"/>
      <c r="E691" s="95"/>
      <c r="F691" s="107"/>
      <c r="Q691" s="94"/>
    </row>
    <row r="692" spans="1:17" x14ac:dyDescent="0.2">
      <c r="A692" s="108"/>
      <c r="B692" s="92"/>
      <c r="C692" s="93"/>
      <c r="D692" s="95"/>
      <c r="E692" s="95"/>
      <c r="F692" s="107"/>
      <c r="Q692" s="94"/>
    </row>
    <row r="693" spans="1:17" x14ac:dyDescent="0.2">
      <c r="B693" s="159"/>
      <c r="C693" s="154"/>
      <c r="D693" s="95"/>
      <c r="E693" s="95"/>
      <c r="F693" s="98"/>
      <c r="Q693" s="94"/>
    </row>
    <row r="694" spans="1:17" x14ac:dyDescent="0.2">
      <c r="B694" s="92"/>
      <c r="D694" s="95"/>
      <c r="E694" s="95"/>
      <c r="F694" s="107"/>
      <c r="Q694" s="94"/>
    </row>
    <row r="695" spans="1:17" x14ac:dyDescent="0.2">
      <c r="B695" s="92"/>
      <c r="D695" s="95"/>
      <c r="E695" s="95"/>
      <c r="F695" s="107"/>
      <c r="Q695" s="94"/>
    </row>
    <row r="696" spans="1:17" x14ac:dyDescent="0.2">
      <c r="B696" s="92"/>
      <c r="D696" s="95"/>
      <c r="E696" s="95"/>
      <c r="F696" s="107"/>
      <c r="Q696" s="94"/>
    </row>
    <row r="697" spans="1:17" x14ac:dyDescent="0.2">
      <c r="B697" s="92"/>
      <c r="D697" s="95"/>
      <c r="E697" s="95"/>
      <c r="F697" s="107"/>
      <c r="Q697" s="94"/>
    </row>
    <row r="698" spans="1:17" x14ac:dyDescent="0.2">
      <c r="A698" s="89"/>
      <c r="B698" s="92"/>
      <c r="D698" s="95"/>
      <c r="E698" s="95"/>
      <c r="F698" s="107"/>
      <c r="Q698" s="94"/>
    </row>
    <row r="699" spans="1:17" x14ac:dyDescent="0.2">
      <c r="A699" s="94"/>
      <c r="B699" s="92"/>
      <c r="D699" s="95"/>
      <c r="E699" s="95"/>
      <c r="F699" s="107"/>
      <c r="Q699" s="94"/>
    </row>
    <row r="700" spans="1:17" x14ac:dyDescent="0.2">
      <c r="A700" s="94"/>
      <c r="B700" s="92"/>
      <c r="D700" s="93"/>
      <c r="E700" s="145"/>
      <c r="F700" s="107"/>
      <c r="Q700" s="94"/>
    </row>
    <row r="701" spans="1:17" x14ac:dyDescent="0.2">
      <c r="B701" s="92"/>
      <c r="D701" s="140"/>
      <c r="E701" s="89"/>
      <c r="F701" s="89"/>
      <c r="Q701" s="94"/>
    </row>
    <row r="702" spans="1:17" x14ac:dyDescent="0.2">
      <c r="C702" s="89"/>
      <c r="D702" s="96"/>
      <c r="E702" s="96"/>
      <c r="F702" s="96"/>
      <c r="Q702" s="94"/>
    </row>
    <row r="703" spans="1:17" x14ac:dyDescent="0.2">
      <c r="C703" s="105"/>
      <c r="D703" s="146"/>
      <c r="E703" s="146"/>
      <c r="F703" s="146"/>
      <c r="Q703" s="94"/>
    </row>
    <row r="704" spans="1:17" x14ac:dyDescent="0.2">
      <c r="C704" s="105"/>
      <c r="D704" s="89"/>
      <c r="E704" s="96"/>
      <c r="F704" s="96"/>
      <c r="Q704" s="94"/>
    </row>
    <row r="705" spans="1:17" x14ac:dyDescent="0.2">
      <c r="C705" s="105"/>
      <c r="D705" s="89"/>
      <c r="E705" s="96"/>
      <c r="F705" s="96"/>
      <c r="Q705" s="94"/>
    </row>
    <row r="706" spans="1:17" x14ac:dyDescent="0.2">
      <c r="C706" s="105"/>
      <c r="D706" s="89"/>
      <c r="E706" s="96"/>
      <c r="F706" s="96"/>
      <c r="Q706" s="94"/>
    </row>
    <row r="707" spans="1:17" x14ac:dyDescent="0.2">
      <c r="Q707" s="94"/>
    </row>
    <row r="708" spans="1:17" x14ac:dyDescent="0.2">
      <c r="A708" s="102"/>
      <c r="B708" s="96"/>
      <c r="C708" s="96"/>
      <c r="D708" s="96"/>
      <c r="E708" s="96"/>
      <c r="F708" s="96"/>
      <c r="Q708" s="94"/>
    </row>
    <row r="709" spans="1:17" x14ac:dyDescent="0.2">
      <c r="A709" s="90"/>
      <c r="B709" s="102"/>
      <c r="C709" s="96"/>
      <c r="D709" s="96"/>
      <c r="E709" s="96"/>
      <c r="F709" s="96"/>
      <c r="Q709" s="94"/>
    </row>
    <row r="710" spans="1:17" x14ac:dyDescent="0.2">
      <c r="A710" s="90"/>
      <c r="B710" s="146"/>
      <c r="C710" s="146"/>
      <c r="D710" s="146"/>
      <c r="E710" s="146"/>
      <c r="F710" s="146"/>
      <c r="Q710" s="94"/>
    </row>
    <row r="711" spans="1:17" x14ac:dyDescent="0.2">
      <c r="A711" s="100"/>
      <c r="B711" s="105"/>
      <c r="C711" s="90"/>
      <c r="D711" s="151"/>
      <c r="E711" s="152"/>
      <c r="F711" s="156"/>
      <c r="Q711" s="94"/>
    </row>
    <row r="712" spans="1:17" x14ac:dyDescent="0.2">
      <c r="A712" s="100"/>
      <c r="B712" s="102"/>
      <c r="D712" s="95"/>
      <c r="E712" s="157"/>
      <c r="F712" s="98"/>
      <c r="Q712" s="94"/>
    </row>
    <row r="713" spans="1:17" x14ac:dyDescent="0.2">
      <c r="B713" s="92"/>
      <c r="D713" s="95"/>
      <c r="E713" s="95"/>
      <c r="F713" s="107"/>
      <c r="Q713" s="94"/>
    </row>
    <row r="714" spans="1:17" x14ac:dyDescent="0.2">
      <c r="A714" s="100"/>
      <c r="B714" s="102"/>
      <c r="D714" s="95"/>
      <c r="E714" s="95"/>
      <c r="F714" s="107"/>
      <c r="Q714" s="94"/>
    </row>
    <row r="715" spans="1:17" x14ac:dyDescent="0.2">
      <c r="B715" s="92"/>
      <c r="D715" s="95"/>
      <c r="E715" s="95"/>
      <c r="F715" s="107"/>
      <c r="Q715" s="94"/>
    </row>
    <row r="716" spans="1:17" x14ac:dyDescent="0.2">
      <c r="B716" s="92"/>
      <c r="D716" s="95"/>
      <c r="E716" s="95"/>
      <c r="F716" s="107"/>
      <c r="Q716" s="94"/>
    </row>
    <row r="717" spans="1:17" x14ac:dyDescent="0.2">
      <c r="B717" s="92"/>
      <c r="D717" s="95"/>
      <c r="E717" s="95"/>
      <c r="F717" s="107"/>
      <c r="Q717" s="94"/>
    </row>
    <row r="718" spans="1:17" x14ac:dyDescent="0.2">
      <c r="B718" s="92"/>
      <c r="D718" s="95"/>
      <c r="E718" s="95"/>
      <c r="F718" s="107"/>
      <c r="Q718" s="94"/>
    </row>
    <row r="719" spans="1:17" x14ac:dyDescent="0.2">
      <c r="B719" s="102"/>
      <c r="D719" s="95"/>
      <c r="E719" s="95"/>
      <c r="F719" s="107"/>
      <c r="Q719" s="94"/>
    </row>
    <row r="720" spans="1:17" x14ac:dyDescent="0.2">
      <c r="B720" s="92"/>
      <c r="D720" s="95"/>
      <c r="E720" s="95"/>
      <c r="F720" s="107"/>
    </row>
    <row r="721" spans="1:17" x14ac:dyDescent="0.2">
      <c r="B721" s="92"/>
      <c r="D721" s="95"/>
      <c r="E721" s="95"/>
      <c r="F721" s="107"/>
      <c r="Q721" s="94"/>
    </row>
    <row r="722" spans="1:17" x14ac:dyDescent="0.2">
      <c r="B722" s="92"/>
      <c r="D722" s="95"/>
      <c r="E722" s="95"/>
      <c r="F722" s="107"/>
      <c r="Q722" s="94"/>
    </row>
    <row r="723" spans="1:17" x14ac:dyDescent="0.2">
      <c r="B723" s="92"/>
      <c r="D723" s="95"/>
      <c r="E723" s="95"/>
      <c r="F723" s="107"/>
      <c r="Q723" s="94"/>
    </row>
    <row r="724" spans="1:17" x14ac:dyDescent="0.2">
      <c r="B724" s="92"/>
      <c r="D724" s="95"/>
      <c r="E724" s="95"/>
      <c r="F724" s="107"/>
      <c r="Q724" s="94"/>
    </row>
    <row r="725" spans="1:17" x14ac:dyDescent="0.2">
      <c r="B725" s="92"/>
      <c r="D725" s="95"/>
      <c r="E725" s="95"/>
      <c r="F725" s="107"/>
      <c r="Q725" s="94"/>
    </row>
    <row r="726" spans="1:17" x14ac:dyDescent="0.2">
      <c r="A726" s="100"/>
      <c r="B726" s="102"/>
      <c r="D726" s="95"/>
      <c r="E726" s="95"/>
      <c r="F726" s="107"/>
      <c r="Q726" s="94"/>
    </row>
    <row r="727" spans="1:17" x14ac:dyDescent="0.2">
      <c r="D727" s="95"/>
      <c r="E727" s="95"/>
      <c r="F727" s="107"/>
      <c r="Q727" s="94"/>
    </row>
    <row r="728" spans="1:17" x14ac:dyDescent="0.2">
      <c r="D728" s="95"/>
      <c r="E728" s="95"/>
      <c r="F728" s="107"/>
      <c r="Q728" s="94"/>
    </row>
    <row r="729" spans="1:17" x14ac:dyDescent="0.2">
      <c r="A729" s="100"/>
      <c r="B729" s="101"/>
      <c r="D729" s="95"/>
      <c r="E729" s="95"/>
      <c r="F729" s="107"/>
      <c r="Q729" s="94"/>
    </row>
    <row r="730" spans="1:17" x14ac:dyDescent="0.2">
      <c r="D730" s="95"/>
      <c r="E730" s="95"/>
      <c r="F730" s="107"/>
      <c r="Q730" s="94"/>
    </row>
    <row r="731" spans="1:17" x14ac:dyDescent="0.2">
      <c r="D731" s="95"/>
      <c r="E731" s="95"/>
      <c r="F731" s="107"/>
      <c r="Q731" s="94"/>
    </row>
    <row r="732" spans="1:17" x14ac:dyDescent="0.2">
      <c r="D732" s="95"/>
      <c r="E732" s="95"/>
      <c r="F732" s="107"/>
      <c r="Q732" s="94"/>
    </row>
    <row r="733" spans="1:17" x14ac:dyDescent="0.2">
      <c r="D733" s="95"/>
      <c r="E733" s="95"/>
      <c r="F733" s="107"/>
      <c r="Q733" s="94"/>
    </row>
    <row r="734" spans="1:17" x14ac:dyDescent="0.2">
      <c r="D734" s="95"/>
      <c r="E734" s="95"/>
      <c r="F734" s="107"/>
      <c r="Q734" s="94"/>
    </row>
    <row r="735" spans="1:17" x14ac:dyDescent="0.2">
      <c r="B735" s="160"/>
      <c r="D735" s="95"/>
      <c r="E735" s="95"/>
      <c r="F735" s="107"/>
      <c r="Q735" s="94"/>
    </row>
    <row r="736" spans="1:17" x14ac:dyDescent="0.2">
      <c r="D736" s="95"/>
      <c r="E736" s="95"/>
      <c r="F736" s="107"/>
      <c r="Q736" s="94"/>
    </row>
    <row r="737" spans="1:17" x14ac:dyDescent="0.2">
      <c r="D737" s="95"/>
      <c r="E737" s="95"/>
      <c r="F737" s="107"/>
      <c r="Q737" s="94"/>
    </row>
    <row r="738" spans="1:17" x14ac:dyDescent="0.2">
      <c r="D738" s="95"/>
      <c r="E738" s="95"/>
      <c r="F738" s="107"/>
      <c r="Q738" s="94"/>
    </row>
    <row r="739" spans="1:17" x14ac:dyDescent="0.2">
      <c r="B739" s="160"/>
      <c r="D739" s="95"/>
      <c r="E739" s="95"/>
      <c r="F739" s="107"/>
      <c r="Q739" s="94"/>
    </row>
    <row r="740" spans="1:17" x14ac:dyDescent="0.2">
      <c r="D740" s="95"/>
      <c r="E740" s="95"/>
      <c r="F740" s="107"/>
      <c r="Q740" s="94"/>
    </row>
    <row r="741" spans="1:17" x14ac:dyDescent="0.2">
      <c r="D741" s="95"/>
      <c r="E741" s="95"/>
      <c r="F741" s="107"/>
      <c r="Q741" s="94"/>
    </row>
    <row r="742" spans="1:17" x14ac:dyDescent="0.2">
      <c r="D742" s="95"/>
      <c r="E742" s="95"/>
      <c r="F742" s="107"/>
      <c r="Q742" s="94"/>
    </row>
    <row r="743" spans="1:17" x14ac:dyDescent="0.2">
      <c r="A743" s="100"/>
      <c r="B743" s="101"/>
      <c r="D743" s="95"/>
      <c r="E743" s="95"/>
      <c r="F743" s="107"/>
      <c r="Q743" s="94"/>
    </row>
    <row r="744" spans="1:17" x14ac:dyDescent="0.2">
      <c r="B744" s="92"/>
      <c r="D744" s="95"/>
      <c r="E744" s="95"/>
      <c r="F744" s="107"/>
      <c r="Q744" s="94"/>
    </row>
    <row r="745" spans="1:17" x14ac:dyDescent="0.2">
      <c r="B745" s="92"/>
      <c r="D745" s="95"/>
      <c r="E745" s="95"/>
      <c r="F745" s="107"/>
      <c r="Q745" s="94"/>
    </row>
    <row r="746" spans="1:17" x14ac:dyDescent="0.2">
      <c r="D746" s="95"/>
      <c r="E746" s="95"/>
      <c r="F746" s="107"/>
      <c r="Q746" s="94"/>
    </row>
    <row r="747" spans="1:17" x14ac:dyDescent="0.2">
      <c r="D747" s="95"/>
      <c r="E747" s="95"/>
      <c r="F747" s="107"/>
      <c r="Q747" s="94"/>
    </row>
    <row r="748" spans="1:17" x14ac:dyDescent="0.2">
      <c r="B748" s="92"/>
      <c r="D748" s="95"/>
      <c r="E748" s="95"/>
      <c r="F748" s="107"/>
      <c r="Q748" s="94"/>
    </row>
    <row r="749" spans="1:17" x14ac:dyDescent="0.2">
      <c r="B749" s="92"/>
      <c r="D749" s="95"/>
      <c r="E749" s="95"/>
      <c r="F749" s="107"/>
      <c r="Q749" s="94"/>
    </row>
    <row r="750" spans="1:17" x14ac:dyDescent="0.2">
      <c r="D750" s="95"/>
      <c r="E750" s="95"/>
      <c r="F750" s="107"/>
      <c r="Q750" s="94"/>
    </row>
    <row r="751" spans="1:17" x14ac:dyDescent="0.2">
      <c r="D751" s="95"/>
      <c r="E751" s="95"/>
      <c r="F751" s="107"/>
      <c r="Q751" s="94"/>
    </row>
    <row r="752" spans="1:17" x14ac:dyDescent="0.2">
      <c r="B752" s="92"/>
      <c r="D752" s="95"/>
      <c r="E752" s="95"/>
      <c r="F752" s="107"/>
      <c r="Q752" s="94"/>
    </row>
    <row r="753" spans="1:17" x14ac:dyDescent="0.2">
      <c r="D753" s="95"/>
      <c r="E753" s="95"/>
      <c r="F753" s="107"/>
      <c r="Q753" s="94"/>
    </row>
    <row r="754" spans="1:17" x14ac:dyDescent="0.2">
      <c r="D754" s="95"/>
      <c r="E754" s="95"/>
      <c r="F754" s="107"/>
      <c r="Q754" s="94"/>
    </row>
    <row r="755" spans="1:17" x14ac:dyDescent="0.2">
      <c r="D755" s="95"/>
      <c r="E755" s="95"/>
      <c r="F755" s="107"/>
      <c r="Q755" s="94"/>
    </row>
    <row r="756" spans="1:17" x14ac:dyDescent="0.2">
      <c r="A756" s="100"/>
      <c r="B756" s="101"/>
      <c r="D756" s="95"/>
      <c r="E756" s="95"/>
      <c r="F756" s="107"/>
      <c r="Q756" s="94"/>
    </row>
    <row r="757" spans="1:17" x14ac:dyDescent="0.2">
      <c r="D757" s="95"/>
      <c r="E757" s="95"/>
      <c r="F757" s="107"/>
      <c r="Q757" s="94"/>
    </row>
    <row r="758" spans="1:17" x14ac:dyDescent="0.2">
      <c r="D758" s="95"/>
      <c r="E758" s="95"/>
      <c r="F758" s="107"/>
      <c r="Q758" s="94"/>
    </row>
    <row r="759" spans="1:17" x14ac:dyDescent="0.2">
      <c r="D759" s="95"/>
      <c r="E759" s="95"/>
      <c r="F759" s="107"/>
      <c r="Q759" s="94"/>
    </row>
    <row r="760" spans="1:17" x14ac:dyDescent="0.2">
      <c r="D760" s="95"/>
      <c r="E760" s="95"/>
      <c r="F760" s="107"/>
      <c r="Q760" s="94"/>
    </row>
    <row r="761" spans="1:17" x14ac:dyDescent="0.2">
      <c r="D761" s="95"/>
      <c r="E761" s="95"/>
      <c r="F761" s="107"/>
      <c r="Q761" s="94"/>
    </row>
    <row r="762" spans="1:17" x14ac:dyDescent="0.2">
      <c r="D762" s="95"/>
      <c r="E762" s="95"/>
      <c r="F762" s="107"/>
      <c r="Q762" s="94"/>
    </row>
    <row r="763" spans="1:17" x14ac:dyDescent="0.2">
      <c r="B763" s="101"/>
      <c r="D763" s="95"/>
      <c r="E763" s="95"/>
      <c r="F763" s="107"/>
      <c r="Q763" s="94"/>
    </row>
    <row r="764" spans="1:17" x14ac:dyDescent="0.2">
      <c r="D764" s="95"/>
      <c r="E764" s="95"/>
      <c r="F764" s="107"/>
      <c r="Q764" s="94"/>
    </row>
    <row r="765" spans="1:17" x14ac:dyDescent="0.2">
      <c r="D765" s="95"/>
      <c r="E765" s="95"/>
      <c r="F765" s="107"/>
      <c r="Q765" s="94"/>
    </row>
    <row r="766" spans="1:17" x14ac:dyDescent="0.2">
      <c r="D766" s="95"/>
      <c r="E766" s="95"/>
      <c r="F766" s="107"/>
      <c r="Q766" s="94"/>
    </row>
    <row r="767" spans="1:17" x14ac:dyDescent="0.2">
      <c r="D767" s="95"/>
      <c r="E767" s="95"/>
      <c r="F767" s="107"/>
      <c r="Q767" s="94"/>
    </row>
    <row r="768" spans="1:17" x14ac:dyDescent="0.2">
      <c r="D768" s="95"/>
      <c r="E768" s="95"/>
      <c r="F768" s="107"/>
      <c r="Q768" s="94"/>
    </row>
    <row r="769" spans="1:17" x14ac:dyDescent="0.2">
      <c r="D769" s="95"/>
      <c r="E769" s="95"/>
      <c r="F769" s="107"/>
      <c r="Q769" s="94"/>
    </row>
    <row r="770" spans="1:17" x14ac:dyDescent="0.2">
      <c r="D770" s="95"/>
      <c r="E770" s="95"/>
      <c r="F770" s="107"/>
      <c r="Q770" s="94"/>
    </row>
    <row r="771" spans="1:17" x14ac:dyDescent="0.2">
      <c r="A771" s="100"/>
      <c r="B771" s="102"/>
      <c r="D771" s="95"/>
      <c r="E771" s="95"/>
      <c r="F771" s="107"/>
      <c r="Q771" s="94"/>
    </row>
    <row r="772" spans="1:17" x14ac:dyDescent="0.2">
      <c r="D772" s="95"/>
      <c r="E772" s="95"/>
      <c r="F772" s="107"/>
      <c r="Q772" s="94"/>
    </row>
    <row r="773" spans="1:17" x14ac:dyDescent="0.2">
      <c r="D773" s="95"/>
      <c r="E773" s="95"/>
      <c r="F773" s="107"/>
      <c r="Q773" s="94"/>
    </row>
    <row r="774" spans="1:17" x14ac:dyDescent="0.2">
      <c r="D774" s="95"/>
      <c r="E774" s="95"/>
      <c r="F774" s="107"/>
      <c r="Q774" s="94"/>
    </row>
    <row r="775" spans="1:17" x14ac:dyDescent="0.2">
      <c r="D775" s="95"/>
      <c r="E775" s="95"/>
      <c r="F775" s="107"/>
      <c r="Q775" s="94"/>
    </row>
    <row r="776" spans="1:17" x14ac:dyDescent="0.2">
      <c r="A776" s="100"/>
      <c r="B776" s="102"/>
      <c r="D776" s="95"/>
      <c r="E776" s="95"/>
      <c r="F776" s="107"/>
      <c r="Q776" s="94"/>
    </row>
    <row r="777" spans="1:17" x14ac:dyDescent="0.2">
      <c r="D777" s="95"/>
      <c r="E777" s="95"/>
      <c r="F777" s="107"/>
      <c r="Q777" s="94"/>
    </row>
    <row r="778" spans="1:17" x14ac:dyDescent="0.2">
      <c r="D778" s="95"/>
      <c r="E778" s="95"/>
      <c r="F778" s="107"/>
      <c r="Q778" s="94"/>
    </row>
    <row r="779" spans="1:17" x14ac:dyDescent="0.2">
      <c r="D779" s="95"/>
      <c r="E779" s="95"/>
      <c r="F779" s="107"/>
      <c r="Q779" s="94"/>
    </row>
    <row r="780" spans="1:17" x14ac:dyDescent="0.2">
      <c r="A780" s="100"/>
      <c r="B780" s="101"/>
      <c r="D780" s="95"/>
      <c r="E780" s="95"/>
      <c r="F780" s="107"/>
      <c r="Q780" s="94"/>
    </row>
    <row r="781" spans="1:17" x14ac:dyDescent="0.2">
      <c r="D781" s="95"/>
      <c r="E781" s="95"/>
      <c r="F781" s="107"/>
      <c r="Q781" s="94"/>
    </row>
    <row r="782" spans="1:17" x14ac:dyDescent="0.2">
      <c r="D782" s="95"/>
      <c r="E782" s="95"/>
      <c r="F782" s="107"/>
      <c r="Q782" s="94"/>
    </row>
    <row r="783" spans="1:17" x14ac:dyDescent="0.2">
      <c r="D783" s="95"/>
      <c r="E783" s="95"/>
      <c r="F783" s="107"/>
      <c r="Q783" s="94"/>
    </row>
    <row r="784" spans="1:17" x14ac:dyDescent="0.2">
      <c r="D784" s="95"/>
      <c r="E784" s="95"/>
      <c r="F784" s="107"/>
      <c r="Q784" s="94"/>
    </row>
    <row r="785" spans="1:17" x14ac:dyDescent="0.2">
      <c r="A785" s="100"/>
      <c r="B785" s="102"/>
      <c r="D785" s="95"/>
      <c r="E785" s="95"/>
      <c r="F785" s="107"/>
      <c r="Q785" s="94"/>
    </row>
    <row r="786" spans="1:17" x14ac:dyDescent="0.2">
      <c r="D786" s="95"/>
      <c r="E786" s="95"/>
      <c r="F786" s="107"/>
      <c r="Q786" s="94"/>
    </row>
    <row r="787" spans="1:17" x14ac:dyDescent="0.2">
      <c r="D787" s="95"/>
      <c r="E787" s="95"/>
      <c r="F787" s="107"/>
      <c r="Q787" s="94"/>
    </row>
    <row r="788" spans="1:17" x14ac:dyDescent="0.2">
      <c r="D788" s="95"/>
      <c r="E788" s="95"/>
      <c r="F788" s="107"/>
      <c r="Q788" s="94"/>
    </row>
    <row r="789" spans="1:17" x14ac:dyDescent="0.2">
      <c r="A789" s="100"/>
      <c r="B789" s="102"/>
      <c r="D789" s="95"/>
      <c r="E789" s="95"/>
      <c r="F789" s="107"/>
      <c r="Q789" s="94"/>
    </row>
    <row r="790" spans="1:17" x14ac:dyDescent="0.2">
      <c r="D790" s="95"/>
      <c r="E790" s="95"/>
      <c r="F790" s="107"/>
      <c r="Q790" s="94"/>
    </row>
    <row r="791" spans="1:17" x14ac:dyDescent="0.2">
      <c r="D791" s="95"/>
      <c r="E791" s="95"/>
      <c r="F791" s="107"/>
      <c r="Q791" s="94"/>
    </row>
    <row r="792" spans="1:17" x14ac:dyDescent="0.2">
      <c r="D792" s="95"/>
      <c r="E792" s="95"/>
      <c r="F792" s="107"/>
      <c r="Q792" s="94"/>
    </row>
    <row r="793" spans="1:17" x14ac:dyDescent="0.2">
      <c r="D793" s="95"/>
      <c r="E793" s="95"/>
      <c r="F793" s="107"/>
      <c r="Q793" s="94"/>
    </row>
    <row r="794" spans="1:17" x14ac:dyDescent="0.2">
      <c r="D794" s="95"/>
      <c r="E794" s="95"/>
      <c r="F794" s="107"/>
      <c r="Q794" s="94"/>
    </row>
    <row r="795" spans="1:17" x14ac:dyDescent="0.2">
      <c r="D795" s="95"/>
      <c r="E795" s="95"/>
      <c r="F795" s="107"/>
      <c r="Q795" s="94"/>
    </row>
    <row r="796" spans="1:17" x14ac:dyDescent="0.2">
      <c r="D796" s="95"/>
      <c r="E796" s="95"/>
      <c r="F796" s="107"/>
      <c r="Q796" s="94"/>
    </row>
    <row r="797" spans="1:17" x14ac:dyDescent="0.2">
      <c r="B797" s="92"/>
      <c r="D797" s="95"/>
      <c r="E797" s="95"/>
      <c r="F797" s="107"/>
      <c r="Q797" s="94"/>
    </row>
    <row r="798" spans="1:17" x14ac:dyDescent="0.2">
      <c r="A798" s="144"/>
      <c r="B798" s="92"/>
      <c r="D798" s="157"/>
      <c r="E798" s="157"/>
      <c r="F798" s="107"/>
      <c r="Q798" s="94"/>
    </row>
    <row r="799" spans="1:17" x14ac:dyDescent="0.2">
      <c r="B799" s="92"/>
      <c r="D799" s="140"/>
      <c r="E799" s="89"/>
      <c r="F799" s="89"/>
      <c r="Q799" s="94"/>
    </row>
    <row r="800" spans="1:17" x14ac:dyDescent="0.2">
      <c r="C800" s="89"/>
      <c r="D800" s="96"/>
      <c r="E800" s="96"/>
      <c r="F800" s="96"/>
      <c r="Q800" s="94"/>
    </row>
    <row r="801" spans="1:17" x14ac:dyDescent="0.2">
      <c r="C801" s="105"/>
      <c r="D801" s="146"/>
      <c r="E801" s="146"/>
      <c r="F801" s="146"/>
      <c r="Q801" s="94"/>
    </row>
    <row r="802" spans="1:17" x14ac:dyDescent="0.2">
      <c r="C802" s="105"/>
      <c r="D802" s="89"/>
      <c r="E802" s="96"/>
      <c r="F802" s="96"/>
      <c r="Q802" s="94"/>
    </row>
    <row r="803" spans="1:17" x14ac:dyDescent="0.2">
      <c r="C803" s="105"/>
      <c r="D803" s="89"/>
      <c r="E803" s="96"/>
      <c r="F803" s="96"/>
      <c r="Q803" s="94"/>
    </row>
    <row r="804" spans="1:17" x14ac:dyDescent="0.2">
      <c r="C804" s="105"/>
      <c r="D804" s="89"/>
      <c r="E804" s="96"/>
      <c r="F804" s="96"/>
      <c r="Q804" s="94"/>
    </row>
    <row r="805" spans="1:17" x14ac:dyDescent="0.2">
      <c r="Q805" s="94"/>
    </row>
    <row r="806" spans="1:17" x14ac:dyDescent="0.2">
      <c r="A806" s="102"/>
      <c r="B806" s="96"/>
      <c r="C806" s="96"/>
      <c r="D806" s="96"/>
      <c r="E806" s="96"/>
      <c r="F806" s="96"/>
      <c r="Q806" s="94"/>
    </row>
    <row r="807" spans="1:17" x14ac:dyDescent="0.2">
      <c r="A807" s="90"/>
      <c r="B807" s="102"/>
      <c r="C807" s="96"/>
      <c r="D807" s="96"/>
      <c r="E807" s="96"/>
      <c r="F807" s="96"/>
      <c r="Q807" s="94"/>
    </row>
    <row r="808" spans="1:17" x14ac:dyDescent="0.2">
      <c r="A808" s="144"/>
      <c r="B808" s="92"/>
      <c r="D808" s="157"/>
      <c r="E808" s="157"/>
      <c r="F808" s="107"/>
      <c r="Q808" s="94"/>
    </row>
    <row r="809" spans="1:17" x14ac:dyDescent="0.2">
      <c r="A809" s="100"/>
      <c r="B809" s="105"/>
      <c r="C809" s="90"/>
      <c r="D809" s="151"/>
      <c r="E809" s="152"/>
      <c r="F809" s="156"/>
      <c r="Q809" s="94"/>
    </row>
    <row r="810" spans="1:17" x14ac:dyDescent="0.2">
      <c r="A810" s="121"/>
      <c r="B810" s="112"/>
      <c r="C810" s="90"/>
      <c r="D810" s="90"/>
      <c r="E810" s="90"/>
      <c r="F810" s="161"/>
    </row>
    <row r="811" spans="1:17" x14ac:dyDescent="0.2">
      <c r="A811" s="121"/>
      <c r="B811" s="112"/>
      <c r="C811" s="93"/>
      <c r="D811" s="93"/>
      <c r="E811" s="93"/>
      <c r="F811" s="162"/>
    </row>
    <row r="812" spans="1:17" x14ac:dyDescent="0.2">
      <c r="A812" s="108"/>
      <c r="B812" s="92"/>
      <c r="C812" s="93"/>
      <c r="D812" s="95"/>
      <c r="E812" s="95"/>
      <c r="F812" s="107"/>
    </row>
    <row r="813" spans="1:17" x14ac:dyDescent="0.2">
      <c r="A813" s="108"/>
      <c r="B813" s="92"/>
      <c r="C813" s="93"/>
      <c r="D813" s="95"/>
      <c r="E813" s="95"/>
      <c r="F813" s="107"/>
    </row>
    <row r="814" spans="1:17" x14ac:dyDescent="0.2">
      <c r="A814" s="108"/>
      <c r="B814" s="92"/>
      <c r="C814" s="93"/>
      <c r="D814" s="95"/>
      <c r="E814" s="95"/>
      <c r="F814" s="107"/>
    </row>
    <row r="815" spans="1:17" x14ac:dyDescent="0.2">
      <c r="A815" s="108"/>
      <c r="B815" s="92"/>
      <c r="C815" s="93"/>
      <c r="D815" s="95"/>
      <c r="E815" s="95"/>
      <c r="F815" s="107"/>
    </row>
    <row r="816" spans="1:17" x14ac:dyDescent="0.2">
      <c r="A816" s="163"/>
      <c r="B816" s="102"/>
      <c r="C816" s="93"/>
      <c r="D816" s="95"/>
      <c r="E816" s="95"/>
      <c r="F816" s="162"/>
    </row>
    <row r="817" spans="1:6" x14ac:dyDescent="0.2">
      <c r="A817" s="143"/>
      <c r="B817" s="92"/>
      <c r="C817" s="93"/>
      <c r="D817" s="95"/>
      <c r="E817" s="95"/>
      <c r="F817" s="107"/>
    </row>
    <row r="818" spans="1:6" x14ac:dyDescent="0.2">
      <c r="A818" s="143"/>
      <c r="B818" s="92"/>
      <c r="C818" s="93"/>
      <c r="D818" s="95"/>
      <c r="E818" s="95"/>
      <c r="F818" s="107"/>
    </row>
    <row r="819" spans="1:6" x14ac:dyDescent="0.2">
      <c r="A819" s="143"/>
      <c r="B819" s="92"/>
      <c r="C819" s="93"/>
      <c r="D819" s="95"/>
      <c r="E819" s="95"/>
      <c r="F819" s="107"/>
    </row>
    <row r="820" spans="1:6" x14ac:dyDescent="0.2">
      <c r="A820" s="143"/>
      <c r="B820" s="92"/>
      <c r="C820" s="93"/>
      <c r="D820" s="95"/>
      <c r="E820" s="95"/>
      <c r="F820" s="107"/>
    </row>
    <row r="821" spans="1:6" x14ac:dyDescent="0.2">
      <c r="A821" s="163"/>
      <c r="B821" s="102"/>
      <c r="C821" s="93"/>
      <c r="D821" s="95"/>
      <c r="E821" s="95"/>
      <c r="F821" s="162"/>
    </row>
    <row r="822" spans="1:6" x14ac:dyDescent="0.2">
      <c r="A822" s="143"/>
      <c r="B822" s="92"/>
      <c r="C822" s="93"/>
      <c r="D822" s="95"/>
      <c r="E822" s="95"/>
      <c r="F822" s="107"/>
    </row>
    <row r="823" spans="1:6" x14ac:dyDescent="0.2">
      <c r="A823" s="143"/>
      <c r="B823" s="92"/>
      <c r="C823" s="93"/>
      <c r="D823" s="95"/>
      <c r="E823" s="95"/>
      <c r="F823" s="107"/>
    </row>
    <row r="824" spans="1:6" x14ac:dyDescent="0.2">
      <c r="A824" s="143"/>
      <c r="B824" s="92"/>
      <c r="C824" s="93"/>
      <c r="D824" s="95"/>
      <c r="E824" s="95"/>
      <c r="F824" s="107"/>
    </row>
    <row r="825" spans="1:6" x14ac:dyDescent="0.2">
      <c r="A825" s="143"/>
      <c r="B825" s="92"/>
      <c r="C825" s="93"/>
      <c r="D825" s="95"/>
      <c r="E825" s="95"/>
      <c r="F825" s="107"/>
    </row>
    <row r="826" spans="1:6" x14ac:dyDescent="0.2">
      <c r="A826" s="143"/>
      <c r="B826" s="92"/>
      <c r="C826" s="93"/>
      <c r="D826" s="95"/>
      <c r="E826" s="95"/>
      <c r="F826" s="107"/>
    </row>
    <row r="827" spans="1:6" x14ac:dyDescent="0.2">
      <c r="A827" s="163"/>
      <c r="B827" s="112"/>
      <c r="C827" s="90"/>
      <c r="D827" s="90"/>
      <c r="E827" s="90"/>
      <c r="F827" s="90"/>
    </row>
    <row r="828" spans="1:6" x14ac:dyDescent="0.2">
      <c r="A828" s="163"/>
      <c r="B828" s="112"/>
      <c r="C828" s="90"/>
      <c r="D828" s="97"/>
      <c r="E828" s="97"/>
      <c r="F828" s="162"/>
    </row>
    <row r="829" spans="1:6" x14ac:dyDescent="0.2">
      <c r="A829" s="143"/>
      <c r="B829" s="92"/>
      <c r="C829" s="93"/>
      <c r="D829" s="97"/>
      <c r="E829" s="97"/>
      <c r="F829" s="107"/>
    </row>
    <row r="830" spans="1:6" x14ac:dyDescent="0.2">
      <c r="A830" s="143"/>
      <c r="B830" s="92"/>
      <c r="C830" s="93"/>
      <c r="D830" s="97"/>
      <c r="E830" s="97"/>
      <c r="F830" s="107"/>
    </row>
    <row r="831" spans="1:6" x14ac:dyDescent="0.2">
      <c r="A831" s="143"/>
      <c r="B831" s="92"/>
      <c r="C831" s="93"/>
      <c r="D831" s="97"/>
      <c r="E831" s="97"/>
      <c r="F831" s="107"/>
    </row>
    <row r="832" spans="1:6" x14ac:dyDescent="0.2">
      <c r="A832" s="143"/>
      <c r="B832" s="92"/>
      <c r="C832" s="93"/>
      <c r="D832" s="97"/>
      <c r="E832" s="97"/>
      <c r="F832" s="107"/>
    </row>
    <row r="833" spans="1:17" x14ac:dyDescent="0.2">
      <c r="A833" s="143"/>
      <c r="B833" s="92"/>
      <c r="C833" s="93"/>
      <c r="D833" s="97"/>
      <c r="E833" s="97"/>
      <c r="F833" s="107"/>
    </row>
    <row r="834" spans="1:17" x14ac:dyDescent="0.2">
      <c r="A834" s="143"/>
      <c r="B834" s="92"/>
      <c r="C834" s="93"/>
      <c r="D834" s="97"/>
      <c r="E834" s="97"/>
      <c r="F834" s="107"/>
    </row>
    <row r="835" spans="1:17" x14ac:dyDescent="0.2">
      <c r="A835" s="163"/>
      <c r="B835" s="102"/>
      <c r="C835" s="93"/>
      <c r="D835" s="97"/>
      <c r="E835" s="97"/>
      <c r="F835" s="107"/>
      <c r="Q835" s="94"/>
    </row>
    <row r="836" spans="1:17" x14ac:dyDescent="0.2">
      <c r="A836" s="143"/>
      <c r="B836" s="92"/>
      <c r="C836" s="93"/>
      <c r="D836" s="97"/>
      <c r="E836" s="97"/>
      <c r="F836" s="107"/>
      <c r="Q836" s="94"/>
    </row>
    <row r="837" spans="1:17" x14ac:dyDescent="0.2">
      <c r="A837" s="143"/>
      <c r="B837" s="92"/>
      <c r="C837" s="93"/>
      <c r="D837" s="97"/>
      <c r="E837" s="97"/>
      <c r="F837" s="107"/>
      <c r="Q837" s="94"/>
    </row>
    <row r="838" spans="1:17" x14ac:dyDescent="0.2">
      <c r="A838" s="143"/>
      <c r="B838" s="92"/>
      <c r="C838" s="93"/>
      <c r="D838" s="97"/>
      <c r="E838" s="97"/>
      <c r="F838" s="107"/>
      <c r="Q838" s="94"/>
    </row>
    <row r="839" spans="1:17" x14ac:dyDescent="0.2">
      <c r="A839" s="143"/>
      <c r="B839" s="92"/>
      <c r="C839" s="93"/>
      <c r="D839" s="97"/>
      <c r="E839" s="97"/>
      <c r="F839" s="107"/>
      <c r="Q839" s="94"/>
    </row>
    <row r="840" spans="1:17" x14ac:dyDescent="0.2">
      <c r="A840" s="143"/>
      <c r="B840" s="92"/>
      <c r="C840" s="93"/>
      <c r="D840" s="97"/>
      <c r="E840" s="97"/>
      <c r="F840" s="107"/>
      <c r="Q840" s="94"/>
    </row>
    <row r="841" spans="1:17" x14ac:dyDescent="0.2">
      <c r="A841" s="163"/>
      <c r="B841" s="112"/>
      <c r="C841" s="90"/>
      <c r="D841" s="97"/>
      <c r="E841" s="97"/>
      <c r="F841" s="162"/>
      <c r="Q841" s="94"/>
    </row>
    <row r="842" spans="1:17" x14ac:dyDescent="0.2">
      <c r="A842" s="143"/>
      <c r="B842" s="92"/>
      <c r="C842" s="93"/>
      <c r="D842" s="95"/>
      <c r="E842" s="95"/>
      <c r="F842" s="107"/>
      <c r="Q842" s="94"/>
    </row>
    <row r="843" spans="1:17" x14ac:dyDescent="0.2">
      <c r="A843" s="143"/>
      <c r="B843" s="92"/>
      <c r="C843" s="93"/>
      <c r="D843" s="95"/>
      <c r="E843" s="95"/>
      <c r="F843" s="107"/>
      <c r="Q843" s="94"/>
    </row>
    <row r="844" spans="1:17" x14ac:dyDescent="0.2">
      <c r="A844" s="143"/>
      <c r="B844" s="92"/>
      <c r="C844" s="93"/>
      <c r="D844" s="95"/>
      <c r="E844" s="95"/>
      <c r="F844" s="107"/>
      <c r="Q844" s="94"/>
    </row>
    <row r="845" spans="1:17" x14ac:dyDescent="0.2">
      <c r="A845" s="143"/>
      <c r="B845" s="92"/>
      <c r="C845" s="93"/>
      <c r="D845" s="95"/>
      <c r="E845" s="95"/>
      <c r="F845" s="107"/>
      <c r="Q845" s="94"/>
    </row>
    <row r="846" spans="1:17" x14ac:dyDescent="0.2">
      <c r="A846" s="143"/>
      <c r="B846" s="92"/>
      <c r="C846" s="93"/>
      <c r="D846" s="97"/>
      <c r="E846" s="97"/>
      <c r="F846" s="107"/>
      <c r="Q846" s="94"/>
    </row>
    <row r="847" spans="1:17" x14ac:dyDescent="0.2">
      <c r="A847" s="143"/>
      <c r="B847" s="92"/>
      <c r="C847" s="93"/>
      <c r="D847" s="97"/>
      <c r="E847" s="97"/>
      <c r="F847" s="107"/>
      <c r="Q847" s="94"/>
    </row>
    <row r="848" spans="1:17" s="149" customFormat="1" x14ac:dyDescent="0.2">
      <c r="A848" s="153"/>
      <c r="B848" s="164"/>
      <c r="C848" s="164"/>
      <c r="D848" s="164"/>
      <c r="E848" s="164"/>
      <c r="F848" s="164"/>
      <c r="Q848" s="51"/>
    </row>
    <row r="849" spans="1:17" x14ac:dyDescent="0.2">
      <c r="A849" s="100"/>
      <c r="B849" s="105"/>
      <c r="C849" s="90"/>
      <c r="D849" s="151"/>
      <c r="E849" s="152"/>
      <c r="F849" s="156"/>
      <c r="Q849" s="94"/>
    </row>
    <row r="850" spans="1:17" x14ac:dyDescent="0.2">
      <c r="B850" s="101"/>
      <c r="D850" s="95"/>
      <c r="Q850" s="94"/>
    </row>
    <row r="851" spans="1:17" x14ac:dyDescent="0.2">
      <c r="B851" s="101"/>
      <c r="D851" s="95"/>
      <c r="Q851" s="94"/>
    </row>
    <row r="852" spans="1:17" x14ac:dyDescent="0.2">
      <c r="D852" s="95"/>
      <c r="E852" s="95"/>
      <c r="F852" s="107"/>
      <c r="Q852" s="94"/>
    </row>
    <row r="853" spans="1:17" x14ac:dyDescent="0.2">
      <c r="D853" s="95"/>
      <c r="E853" s="95"/>
      <c r="F853" s="107"/>
      <c r="Q853" s="94"/>
    </row>
    <row r="854" spans="1:17" x14ac:dyDescent="0.2">
      <c r="D854" s="95"/>
      <c r="E854" s="95"/>
      <c r="F854" s="107"/>
      <c r="Q854" s="94"/>
    </row>
    <row r="855" spans="1:17" x14ac:dyDescent="0.2">
      <c r="D855" s="95"/>
      <c r="E855" s="95"/>
      <c r="F855" s="107"/>
      <c r="Q855" s="94"/>
    </row>
    <row r="856" spans="1:17" x14ac:dyDescent="0.2">
      <c r="D856" s="95"/>
      <c r="E856" s="95"/>
      <c r="F856" s="107"/>
      <c r="Q856" s="94"/>
    </row>
    <row r="857" spans="1:17" x14ac:dyDescent="0.2">
      <c r="D857" s="95"/>
      <c r="E857" s="95"/>
      <c r="F857" s="107"/>
      <c r="Q857" s="94"/>
    </row>
    <row r="858" spans="1:17" x14ac:dyDescent="0.2">
      <c r="D858" s="95"/>
      <c r="E858" s="95"/>
      <c r="F858" s="107"/>
      <c r="Q858" s="94"/>
    </row>
    <row r="859" spans="1:17" x14ac:dyDescent="0.2">
      <c r="A859" s="89"/>
      <c r="D859" s="95"/>
      <c r="E859" s="95"/>
      <c r="F859" s="107"/>
      <c r="Q859" s="94"/>
    </row>
    <row r="860" spans="1:17" x14ac:dyDescent="0.2">
      <c r="A860" s="89"/>
      <c r="D860" s="95"/>
      <c r="E860" s="95"/>
      <c r="F860" s="107"/>
      <c r="Q860" s="94"/>
    </row>
    <row r="861" spans="1:17" x14ac:dyDescent="0.2">
      <c r="A861" s="89"/>
      <c r="D861" s="95"/>
      <c r="E861" s="95"/>
      <c r="F861" s="107"/>
      <c r="Q861" s="94"/>
    </row>
    <row r="862" spans="1:17" x14ac:dyDescent="0.2">
      <c r="A862" s="89"/>
      <c r="B862" s="101"/>
      <c r="D862" s="95"/>
      <c r="E862" s="95"/>
      <c r="Q862" s="94"/>
    </row>
    <row r="863" spans="1:17" x14ac:dyDescent="0.2">
      <c r="A863" s="89"/>
      <c r="D863" s="95"/>
      <c r="E863" s="95"/>
      <c r="F863" s="107"/>
      <c r="Q863" s="94"/>
    </row>
    <row r="864" spans="1:17" x14ac:dyDescent="0.2">
      <c r="A864" s="89"/>
      <c r="D864" s="95"/>
      <c r="E864" s="95"/>
      <c r="F864" s="107"/>
      <c r="Q864" s="94"/>
    </row>
    <row r="865" spans="1:17" x14ac:dyDescent="0.2">
      <c r="A865" s="89"/>
      <c r="D865" s="95"/>
      <c r="E865" s="95"/>
      <c r="F865" s="107"/>
      <c r="Q865" s="94"/>
    </row>
    <row r="866" spans="1:17" x14ac:dyDescent="0.2">
      <c r="A866" s="89"/>
      <c r="D866" s="95"/>
      <c r="E866" s="95"/>
      <c r="F866" s="107"/>
      <c r="Q866" s="94"/>
    </row>
    <row r="867" spans="1:17" x14ac:dyDescent="0.2">
      <c r="A867" s="89"/>
      <c r="D867" s="95"/>
      <c r="E867" s="95"/>
      <c r="F867" s="107"/>
      <c r="Q867" s="94"/>
    </row>
    <row r="868" spans="1:17" x14ac:dyDescent="0.2">
      <c r="A868" s="89"/>
      <c r="D868" s="95"/>
      <c r="E868" s="95"/>
      <c r="F868" s="107"/>
      <c r="Q868" s="94"/>
    </row>
    <row r="869" spans="1:17" x14ac:dyDescent="0.2">
      <c r="A869" s="89"/>
      <c r="D869" s="95"/>
      <c r="E869" s="95"/>
      <c r="F869" s="107"/>
      <c r="Q869" s="94"/>
    </row>
    <row r="870" spans="1:17" x14ac:dyDescent="0.2">
      <c r="A870" s="89"/>
      <c r="D870" s="95"/>
      <c r="E870" s="95"/>
      <c r="F870" s="107"/>
      <c r="Q870" s="94"/>
    </row>
    <row r="871" spans="1:17" x14ac:dyDescent="0.2">
      <c r="A871" s="89"/>
      <c r="D871" s="95"/>
      <c r="E871" s="95"/>
      <c r="F871" s="107"/>
      <c r="Q871" s="94"/>
    </row>
    <row r="872" spans="1:17" x14ac:dyDescent="0.2">
      <c r="A872" s="89"/>
      <c r="B872" s="101"/>
      <c r="D872" s="95"/>
      <c r="E872" s="95"/>
      <c r="Q872" s="94"/>
    </row>
    <row r="873" spans="1:17" x14ac:dyDescent="0.2">
      <c r="A873" s="89"/>
      <c r="D873" s="95"/>
      <c r="E873" s="95"/>
      <c r="F873" s="107"/>
      <c r="Q873" s="94"/>
    </row>
    <row r="874" spans="1:17" x14ac:dyDescent="0.2">
      <c r="A874" s="89"/>
      <c r="D874" s="95"/>
      <c r="E874" s="95"/>
      <c r="F874" s="107"/>
      <c r="Q874" s="94"/>
    </row>
    <row r="875" spans="1:17" x14ac:dyDescent="0.2">
      <c r="A875" s="89"/>
      <c r="D875" s="95"/>
      <c r="E875" s="95"/>
      <c r="F875" s="107"/>
      <c r="Q875" s="94"/>
    </row>
    <row r="876" spans="1:17" x14ac:dyDescent="0.2">
      <c r="A876" s="89"/>
      <c r="D876" s="95"/>
      <c r="E876" s="95"/>
      <c r="F876" s="107"/>
      <c r="Q876" s="94"/>
    </row>
    <row r="877" spans="1:17" x14ac:dyDescent="0.2">
      <c r="A877" s="89"/>
      <c r="D877" s="95"/>
      <c r="E877" s="95"/>
      <c r="F877" s="107"/>
      <c r="Q877" s="94"/>
    </row>
    <row r="878" spans="1:17" x14ac:dyDescent="0.2">
      <c r="A878" s="89"/>
      <c r="D878" s="95"/>
      <c r="E878" s="95"/>
      <c r="F878" s="107"/>
      <c r="Q878" s="94"/>
    </row>
    <row r="879" spans="1:17" x14ac:dyDescent="0.2">
      <c r="A879" s="89"/>
      <c r="D879" s="95"/>
      <c r="E879" s="95"/>
      <c r="F879" s="107"/>
      <c r="Q879" s="94"/>
    </row>
    <row r="880" spans="1:17" x14ac:dyDescent="0.2">
      <c r="A880" s="89"/>
      <c r="D880" s="95"/>
      <c r="E880" s="95"/>
      <c r="F880" s="107"/>
      <c r="Q880" s="94"/>
    </row>
    <row r="881" spans="1:17" x14ac:dyDescent="0.2">
      <c r="A881" s="89"/>
      <c r="B881" s="101"/>
      <c r="D881" s="95"/>
      <c r="E881" s="95"/>
      <c r="Q881" s="94"/>
    </row>
    <row r="882" spans="1:17" x14ac:dyDescent="0.2">
      <c r="A882" s="89"/>
      <c r="D882" s="95"/>
      <c r="E882" s="95"/>
      <c r="F882" s="107"/>
      <c r="Q882" s="94"/>
    </row>
    <row r="883" spans="1:17" x14ac:dyDescent="0.2">
      <c r="A883" s="89"/>
      <c r="D883" s="95"/>
      <c r="E883" s="95"/>
      <c r="F883" s="107"/>
      <c r="Q883" s="94"/>
    </row>
    <row r="884" spans="1:17" x14ac:dyDescent="0.2">
      <c r="A884" s="89"/>
      <c r="D884" s="95"/>
      <c r="E884" s="95"/>
      <c r="F884" s="107"/>
      <c r="Q884" s="94"/>
    </row>
    <row r="885" spans="1:17" x14ac:dyDescent="0.2">
      <c r="A885" s="89"/>
      <c r="D885" s="95"/>
      <c r="E885" s="95"/>
      <c r="F885" s="107"/>
      <c r="Q885" s="94"/>
    </row>
    <row r="886" spans="1:17" x14ac:dyDescent="0.2">
      <c r="A886" s="89"/>
      <c r="D886" s="95"/>
      <c r="E886" s="95"/>
      <c r="F886" s="107"/>
      <c r="Q886" s="94"/>
    </row>
    <row r="887" spans="1:17" x14ac:dyDescent="0.2">
      <c r="A887" s="89"/>
      <c r="D887" s="95"/>
      <c r="E887" s="95"/>
      <c r="F887" s="107"/>
      <c r="Q887" s="94"/>
    </row>
    <row r="888" spans="1:17" x14ac:dyDescent="0.2">
      <c r="A888" s="89"/>
      <c r="D888" s="95"/>
      <c r="E888" s="95"/>
      <c r="F888" s="107"/>
      <c r="Q888" s="94"/>
    </row>
    <row r="889" spans="1:17" x14ac:dyDescent="0.2">
      <c r="A889" s="89"/>
      <c r="D889" s="95"/>
      <c r="E889" s="95"/>
      <c r="F889" s="107"/>
      <c r="Q889" s="94"/>
    </row>
    <row r="890" spans="1:17" x14ac:dyDescent="0.2">
      <c r="A890" s="89"/>
      <c r="B890" s="101"/>
      <c r="D890" s="95"/>
      <c r="E890" s="95"/>
      <c r="Q890" s="94"/>
    </row>
    <row r="891" spans="1:17" x14ac:dyDescent="0.2">
      <c r="A891" s="89"/>
      <c r="D891" s="95"/>
      <c r="E891" s="95"/>
      <c r="F891" s="107"/>
      <c r="Q891" s="94"/>
    </row>
    <row r="892" spans="1:17" x14ac:dyDescent="0.2">
      <c r="A892" s="89"/>
      <c r="D892" s="95"/>
      <c r="E892" s="95"/>
      <c r="F892" s="107"/>
      <c r="Q892" s="94"/>
    </row>
    <row r="893" spans="1:17" x14ac:dyDescent="0.2">
      <c r="A893" s="89"/>
      <c r="D893" s="95"/>
      <c r="E893" s="95"/>
      <c r="F893" s="107"/>
      <c r="Q893" s="94"/>
    </row>
    <row r="894" spans="1:17" x14ac:dyDescent="0.2">
      <c r="A894" s="89"/>
      <c r="D894" s="95"/>
      <c r="E894" s="95"/>
      <c r="F894" s="107"/>
      <c r="Q894" s="94"/>
    </row>
    <row r="895" spans="1:17" x14ac:dyDescent="0.2">
      <c r="A895" s="89"/>
      <c r="D895" s="95"/>
      <c r="E895" s="95"/>
      <c r="F895" s="107"/>
      <c r="Q895" s="94"/>
    </row>
    <row r="896" spans="1:17" x14ac:dyDescent="0.2">
      <c r="A896" s="89"/>
      <c r="D896" s="95"/>
      <c r="E896" s="95"/>
      <c r="F896" s="107"/>
      <c r="Q896" s="94"/>
    </row>
    <row r="897" spans="1:17" x14ac:dyDescent="0.2">
      <c r="A897" s="89"/>
      <c r="D897" s="95"/>
      <c r="E897" s="95"/>
      <c r="F897" s="107"/>
      <c r="Q897" s="94"/>
    </row>
    <row r="898" spans="1:17" x14ac:dyDescent="0.2">
      <c r="A898" s="89"/>
      <c r="D898" s="95"/>
      <c r="E898" s="95"/>
      <c r="F898" s="107"/>
      <c r="Q898" s="94"/>
    </row>
    <row r="899" spans="1:17" x14ac:dyDescent="0.2">
      <c r="A899" s="89"/>
      <c r="B899" s="101"/>
      <c r="D899" s="95"/>
      <c r="E899" s="95"/>
      <c r="Q899" s="94"/>
    </row>
    <row r="900" spans="1:17" x14ac:dyDescent="0.2">
      <c r="A900" s="89"/>
      <c r="D900" s="95"/>
      <c r="E900" s="95"/>
      <c r="F900" s="107"/>
      <c r="Q900" s="94"/>
    </row>
    <row r="901" spans="1:17" x14ac:dyDescent="0.2">
      <c r="A901" s="89"/>
      <c r="D901" s="95"/>
      <c r="E901" s="95"/>
      <c r="F901" s="107"/>
      <c r="Q901" s="94"/>
    </row>
    <row r="902" spans="1:17" x14ac:dyDescent="0.2">
      <c r="A902" s="89"/>
      <c r="D902" s="95"/>
      <c r="E902" s="95"/>
      <c r="F902" s="107"/>
      <c r="Q902" s="94"/>
    </row>
    <row r="903" spans="1:17" x14ac:dyDescent="0.2">
      <c r="A903" s="89"/>
      <c r="D903" s="95"/>
      <c r="E903" s="95"/>
      <c r="F903" s="107"/>
      <c r="Q903" s="94"/>
    </row>
    <row r="904" spans="1:17" x14ac:dyDescent="0.2">
      <c r="A904" s="89"/>
      <c r="D904" s="95"/>
      <c r="E904" s="95"/>
      <c r="F904" s="107"/>
      <c r="Q904" s="94"/>
    </row>
    <row r="905" spans="1:17" x14ac:dyDescent="0.2">
      <c r="A905" s="89"/>
      <c r="D905" s="95"/>
      <c r="E905" s="95"/>
      <c r="F905" s="107"/>
      <c r="Q905" s="94"/>
    </row>
    <row r="906" spans="1:17" x14ac:dyDescent="0.2">
      <c r="A906" s="89"/>
      <c r="D906" s="95"/>
      <c r="E906" s="95"/>
      <c r="F906" s="107"/>
      <c r="Q906" s="94"/>
    </row>
    <row r="907" spans="1:17" x14ac:dyDescent="0.2">
      <c r="A907" s="89"/>
      <c r="D907" s="95"/>
      <c r="E907" s="95"/>
      <c r="F907" s="107"/>
      <c r="Q907" s="94"/>
    </row>
    <row r="908" spans="1:17" x14ac:dyDescent="0.2">
      <c r="A908" s="89"/>
      <c r="B908" s="101"/>
      <c r="D908" s="95"/>
      <c r="E908" s="95"/>
      <c r="Q908" s="94"/>
    </row>
    <row r="909" spans="1:17" x14ac:dyDescent="0.2">
      <c r="A909" s="89"/>
      <c r="D909" s="95"/>
      <c r="E909" s="95"/>
      <c r="F909" s="107"/>
      <c r="Q909" s="94"/>
    </row>
    <row r="910" spans="1:17" x14ac:dyDescent="0.2">
      <c r="A910" s="89"/>
      <c r="D910" s="95"/>
      <c r="E910" s="95"/>
      <c r="F910" s="107"/>
      <c r="Q910" s="94"/>
    </row>
    <row r="911" spans="1:17" x14ac:dyDescent="0.2">
      <c r="A911" s="89"/>
      <c r="D911" s="95"/>
      <c r="E911" s="95"/>
      <c r="F911" s="107"/>
      <c r="Q911" s="94"/>
    </row>
    <row r="912" spans="1:17" x14ac:dyDescent="0.2">
      <c r="A912" s="89"/>
      <c r="D912" s="95"/>
      <c r="E912" s="95"/>
      <c r="F912" s="107"/>
      <c r="Q912" s="94"/>
    </row>
    <row r="913" spans="1:17" x14ac:dyDescent="0.2">
      <c r="A913" s="89"/>
      <c r="D913" s="95"/>
      <c r="E913" s="95"/>
      <c r="F913" s="107"/>
      <c r="Q913" s="94"/>
    </row>
    <row r="914" spans="1:17" x14ac:dyDescent="0.2">
      <c r="A914" s="89"/>
      <c r="D914" s="95"/>
      <c r="E914" s="95"/>
      <c r="F914" s="107"/>
      <c r="Q914" s="94"/>
    </row>
    <row r="915" spans="1:17" x14ac:dyDescent="0.2">
      <c r="A915" s="89"/>
      <c r="D915" s="95"/>
      <c r="E915" s="95"/>
      <c r="F915" s="107"/>
      <c r="Q915" s="94"/>
    </row>
    <row r="916" spans="1:17" x14ac:dyDescent="0.2">
      <c r="A916" s="89"/>
      <c r="D916" s="95"/>
      <c r="E916" s="95"/>
      <c r="F916" s="107"/>
      <c r="Q916" s="94"/>
    </row>
    <row r="917" spans="1:17" x14ac:dyDescent="0.2">
      <c r="A917" s="89"/>
      <c r="B917" s="101"/>
      <c r="D917" s="95"/>
      <c r="E917" s="95"/>
      <c r="Q917" s="94"/>
    </row>
    <row r="918" spans="1:17" x14ac:dyDescent="0.2">
      <c r="A918" s="89"/>
      <c r="D918" s="95"/>
      <c r="E918" s="95"/>
      <c r="F918" s="107"/>
      <c r="Q918" s="94"/>
    </row>
    <row r="919" spans="1:17" x14ac:dyDescent="0.2">
      <c r="A919" s="89"/>
      <c r="D919" s="95"/>
      <c r="E919" s="95"/>
      <c r="F919" s="107"/>
      <c r="Q919" s="94"/>
    </row>
    <row r="920" spans="1:17" x14ac:dyDescent="0.2">
      <c r="A920" s="89"/>
      <c r="D920" s="95"/>
      <c r="E920" s="95"/>
      <c r="F920" s="107"/>
      <c r="Q920" s="94"/>
    </row>
    <row r="921" spans="1:17" x14ac:dyDescent="0.2">
      <c r="A921" s="89"/>
      <c r="D921" s="95"/>
      <c r="E921" s="95"/>
      <c r="F921" s="107"/>
      <c r="Q921" s="94"/>
    </row>
    <row r="922" spans="1:17" x14ac:dyDescent="0.2">
      <c r="A922" s="89"/>
      <c r="D922" s="95"/>
      <c r="E922" s="95"/>
      <c r="F922" s="107"/>
      <c r="Q922" s="94"/>
    </row>
    <row r="923" spans="1:17" x14ac:dyDescent="0.2">
      <c r="A923" s="89"/>
      <c r="D923" s="95"/>
      <c r="E923" s="95"/>
      <c r="F923" s="107"/>
      <c r="Q923" s="94"/>
    </row>
    <row r="924" spans="1:17" x14ac:dyDescent="0.2">
      <c r="A924" s="89"/>
      <c r="B924" s="101"/>
      <c r="D924" s="95"/>
      <c r="E924" s="95"/>
      <c r="Q924" s="94"/>
    </row>
    <row r="925" spans="1:17" x14ac:dyDescent="0.2">
      <c r="A925" s="89"/>
      <c r="B925" s="92"/>
      <c r="D925" s="95"/>
      <c r="E925" s="95"/>
      <c r="F925" s="107"/>
      <c r="Q925" s="94"/>
    </row>
    <row r="926" spans="1:17" x14ac:dyDescent="0.2">
      <c r="A926" s="89"/>
      <c r="B926" s="92"/>
      <c r="D926" s="95"/>
      <c r="E926" s="95"/>
      <c r="F926" s="107"/>
      <c r="Q926" s="94"/>
    </row>
    <row r="927" spans="1:17" x14ac:dyDescent="0.2">
      <c r="A927" s="89"/>
      <c r="B927" s="92"/>
      <c r="D927" s="95"/>
      <c r="E927" s="95"/>
      <c r="F927" s="107"/>
      <c r="Q927" s="94"/>
    </row>
    <row r="928" spans="1:17" x14ac:dyDescent="0.2">
      <c r="A928" s="89"/>
      <c r="B928" s="92"/>
      <c r="D928" s="95"/>
      <c r="E928" s="95"/>
      <c r="F928" s="107"/>
      <c r="Q928" s="94"/>
    </row>
    <row r="929" spans="1:17" x14ac:dyDescent="0.2">
      <c r="A929" s="89"/>
      <c r="B929" s="92"/>
      <c r="D929" s="95"/>
      <c r="E929" s="95"/>
      <c r="F929" s="107"/>
      <c r="Q929" s="94"/>
    </row>
    <row r="930" spans="1:17" x14ac:dyDescent="0.2">
      <c r="A930" s="89"/>
      <c r="B930" s="92"/>
      <c r="D930" s="95"/>
      <c r="E930" s="95"/>
      <c r="F930" s="107"/>
      <c r="Q930" s="94"/>
    </row>
    <row r="931" spans="1:17" x14ac:dyDescent="0.2">
      <c r="A931" s="89"/>
      <c r="B931" s="92"/>
      <c r="D931" s="95"/>
      <c r="E931" s="95"/>
      <c r="F931" s="107"/>
      <c r="Q931" s="94"/>
    </row>
    <row r="932" spans="1:17" x14ac:dyDescent="0.2">
      <c r="A932" s="89"/>
      <c r="B932" s="92"/>
      <c r="D932" s="95"/>
      <c r="E932" s="95"/>
      <c r="F932" s="107"/>
      <c r="Q932" s="94"/>
    </row>
    <row r="933" spans="1:17" x14ac:dyDescent="0.2">
      <c r="A933" s="89"/>
      <c r="B933" s="102"/>
      <c r="D933" s="95"/>
      <c r="E933" s="95"/>
      <c r="Q933" s="94"/>
    </row>
    <row r="934" spans="1:17" x14ac:dyDescent="0.2">
      <c r="A934" s="89"/>
      <c r="B934" s="103"/>
      <c r="D934" s="95"/>
      <c r="E934" s="95"/>
      <c r="F934" s="107"/>
      <c r="Q934" s="94"/>
    </row>
    <row r="935" spans="1:17" x14ac:dyDescent="0.2">
      <c r="A935" s="89"/>
      <c r="D935" s="95"/>
      <c r="E935" s="95"/>
      <c r="F935" s="107"/>
      <c r="Q935" s="94"/>
    </row>
    <row r="936" spans="1:17" x14ac:dyDescent="0.2">
      <c r="A936" s="89"/>
      <c r="D936" s="95"/>
      <c r="E936" s="95"/>
      <c r="F936" s="107"/>
      <c r="Q936" s="94"/>
    </row>
    <row r="937" spans="1:17" x14ac:dyDescent="0.2">
      <c r="A937" s="89"/>
      <c r="D937" s="95"/>
      <c r="E937" s="95"/>
      <c r="F937" s="107"/>
      <c r="Q937" s="94"/>
    </row>
    <row r="938" spans="1:17" x14ac:dyDescent="0.2">
      <c r="A938" s="89"/>
      <c r="D938" s="95"/>
      <c r="E938" s="95"/>
      <c r="F938" s="107"/>
      <c r="Q938" s="94"/>
    </row>
    <row r="939" spans="1:17" x14ac:dyDescent="0.2">
      <c r="D939" s="95"/>
      <c r="E939" s="95"/>
      <c r="F939" s="107"/>
      <c r="Q939" s="94"/>
    </row>
    <row r="940" spans="1:17" x14ac:dyDescent="0.2">
      <c r="D940" s="95"/>
      <c r="E940" s="95"/>
      <c r="F940" s="107"/>
      <c r="Q940" s="94"/>
    </row>
    <row r="941" spans="1:17" x14ac:dyDescent="0.2">
      <c r="D941" s="95"/>
      <c r="E941" s="95"/>
      <c r="F941" s="107"/>
      <c r="Q941" s="94"/>
    </row>
    <row r="942" spans="1:17" x14ac:dyDescent="0.2">
      <c r="D942" s="95"/>
      <c r="E942" s="95"/>
      <c r="F942" s="107"/>
      <c r="Q942" s="94"/>
    </row>
    <row r="943" spans="1:17" x14ac:dyDescent="0.2">
      <c r="D943" s="95"/>
      <c r="E943" s="95"/>
      <c r="F943" s="107"/>
      <c r="Q943" s="94"/>
    </row>
    <row r="944" spans="1:17" x14ac:dyDescent="0.2">
      <c r="B944" s="101"/>
      <c r="D944" s="95"/>
      <c r="E944" s="95"/>
      <c r="Q944" s="94"/>
    </row>
    <row r="945" spans="2:17" x14ac:dyDescent="0.2">
      <c r="B945" s="102"/>
      <c r="D945" s="95"/>
      <c r="E945" s="95"/>
      <c r="Q945" s="94"/>
    </row>
    <row r="946" spans="2:17" x14ac:dyDescent="0.2">
      <c r="B946" s="101"/>
      <c r="D946" s="95"/>
      <c r="E946" s="95"/>
      <c r="Q946" s="94"/>
    </row>
    <row r="947" spans="2:17" x14ac:dyDescent="0.2">
      <c r="D947" s="95"/>
      <c r="E947" s="95"/>
      <c r="F947" s="107"/>
      <c r="Q947" s="94"/>
    </row>
    <row r="948" spans="2:17" x14ac:dyDescent="0.2">
      <c r="D948" s="95"/>
      <c r="E948" s="95"/>
      <c r="F948" s="107"/>
      <c r="Q948" s="94"/>
    </row>
    <row r="949" spans="2:17" x14ac:dyDescent="0.2">
      <c r="D949" s="95"/>
      <c r="E949" s="95"/>
      <c r="F949" s="107"/>
      <c r="Q949" s="94"/>
    </row>
    <row r="950" spans="2:17" x14ac:dyDescent="0.2">
      <c r="D950" s="95"/>
      <c r="E950" s="95"/>
      <c r="F950" s="107"/>
      <c r="Q950" s="94"/>
    </row>
    <row r="951" spans="2:17" x14ac:dyDescent="0.2">
      <c r="D951" s="95"/>
      <c r="E951" s="95"/>
      <c r="F951" s="107"/>
      <c r="Q951" s="94"/>
    </row>
    <row r="952" spans="2:17" x14ac:dyDescent="0.2">
      <c r="B952" s="101"/>
      <c r="D952" s="95"/>
      <c r="E952" s="95"/>
      <c r="Q952" s="94"/>
    </row>
    <row r="953" spans="2:17" x14ac:dyDescent="0.2">
      <c r="D953" s="95"/>
      <c r="E953" s="95"/>
      <c r="F953" s="107"/>
      <c r="Q953" s="94"/>
    </row>
    <row r="954" spans="2:17" x14ac:dyDescent="0.2">
      <c r="D954" s="95"/>
      <c r="E954" s="95"/>
      <c r="F954" s="107"/>
      <c r="Q954" s="94"/>
    </row>
    <row r="955" spans="2:17" x14ac:dyDescent="0.2">
      <c r="D955" s="95"/>
      <c r="E955" s="95"/>
      <c r="F955" s="107"/>
      <c r="Q955" s="94"/>
    </row>
    <row r="956" spans="2:17" x14ac:dyDescent="0.2">
      <c r="D956" s="95"/>
      <c r="E956" s="95"/>
      <c r="F956" s="107"/>
      <c r="Q956" s="94"/>
    </row>
    <row r="957" spans="2:17" x14ac:dyDescent="0.2">
      <c r="D957" s="95"/>
      <c r="E957" s="95"/>
      <c r="F957" s="107"/>
      <c r="Q957" s="94"/>
    </row>
    <row r="958" spans="2:17" x14ac:dyDescent="0.2">
      <c r="B958" s="101"/>
      <c r="D958" s="95"/>
      <c r="E958" s="95"/>
      <c r="F958" s="107"/>
      <c r="Q958" s="94"/>
    </row>
    <row r="959" spans="2:17" x14ac:dyDescent="0.2">
      <c r="D959" s="95"/>
      <c r="E959" s="95"/>
      <c r="F959" s="107"/>
      <c r="Q959" s="94"/>
    </row>
    <row r="960" spans="2:17" x14ac:dyDescent="0.2">
      <c r="B960" s="101"/>
      <c r="D960" s="95"/>
      <c r="E960" s="95"/>
      <c r="F960" s="107"/>
      <c r="Q960" s="94"/>
    </row>
    <row r="961" spans="1:17" x14ac:dyDescent="0.2">
      <c r="B961" s="92"/>
      <c r="D961" s="95"/>
      <c r="E961" s="95"/>
      <c r="F961" s="107"/>
      <c r="Q961" s="94"/>
    </row>
    <row r="962" spans="1:17" x14ac:dyDescent="0.2">
      <c r="B962" s="92"/>
      <c r="D962" s="95"/>
      <c r="E962" s="95"/>
      <c r="F962" s="107"/>
      <c r="Q962" s="94"/>
    </row>
    <row r="963" spans="1:17" x14ac:dyDescent="0.2">
      <c r="B963" s="101"/>
      <c r="D963" s="95"/>
      <c r="E963" s="95"/>
      <c r="F963" s="107"/>
      <c r="Q963" s="94"/>
    </row>
    <row r="964" spans="1:17" x14ac:dyDescent="0.2">
      <c r="D964" s="95"/>
      <c r="E964" s="95"/>
      <c r="F964" s="107"/>
      <c r="Q964" s="94"/>
    </row>
    <row r="965" spans="1:17" x14ac:dyDescent="0.2">
      <c r="D965" s="95"/>
      <c r="E965" s="95"/>
      <c r="F965" s="107"/>
      <c r="Q965" s="94"/>
    </row>
    <row r="966" spans="1:17" x14ac:dyDescent="0.2">
      <c r="D966" s="95"/>
      <c r="E966" s="95"/>
      <c r="F966" s="107"/>
      <c r="Q966" s="94"/>
    </row>
    <row r="967" spans="1:17" x14ac:dyDescent="0.2">
      <c r="D967" s="95"/>
      <c r="E967" s="95"/>
      <c r="F967" s="107"/>
      <c r="Q967" s="94"/>
    </row>
    <row r="968" spans="1:17" x14ac:dyDescent="0.2">
      <c r="B968" s="101"/>
      <c r="D968" s="165"/>
      <c r="E968" s="165"/>
      <c r="F968" s="107"/>
      <c r="Q968" s="94"/>
    </row>
    <row r="969" spans="1:17" x14ac:dyDescent="0.2">
      <c r="B969" s="101"/>
      <c r="D969" s="97"/>
      <c r="E969" s="97"/>
      <c r="F969" s="97"/>
      <c r="Q969" s="94"/>
    </row>
    <row r="970" spans="1:17" s="149" customFormat="1" x14ac:dyDescent="0.2">
      <c r="A970" s="153"/>
      <c r="B970" s="164"/>
      <c r="C970" s="164"/>
      <c r="D970" s="164"/>
      <c r="E970" s="164"/>
      <c r="F970" s="164"/>
      <c r="Q970" s="51"/>
    </row>
    <row r="971" spans="1:17" x14ac:dyDescent="0.2">
      <c r="A971" s="100"/>
      <c r="B971" s="105"/>
      <c r="C971" s="90"/>
      <c r="D971" s="151"/>
      <c r="E971" s="152"/>
      <c r="F971" s="156"/>
      <c r="Q971" s="94"/>
    </row>
    <row r="972" spans="1:17" x14ac:dyDescent="0.2">
      <c r="B972" s="102"/>
      <c r="E972" s="145"/>
      <c r="F972" s="141"/>
      <c r="Q972" s="94"/>
    </row>
    <row r="973" spans="1:17" x14ac:dyDescent="0.2">
      <c r="B973" s="92"/>
      <c r="D973" s="95"/>
      <c r="E973" s="95"/>
      <c r="F973" s="107"/>
      <c r="Q973" s="94"/>
    </row>
    <row r="974" spans="1:17" x14ac:dyDescent="0.2">
      <c r="B974" s="92"/>
      <c r="D974" s="95"/>
      <c r="E974" s="95"/>
      <c r="F974" s="107"/>
      <c r="Q974" s="94"/>
    </row>
    <row r="975" spans="1:17" x14ac:dyDescent="0.2">
      <c r="B975" s="92"/>
      <c r="D975" s="95"/>
      <c r="E975" s="95"/>
      <c r="F975" s="107"/>
      <c r="Q975" s="94"/>
    </row>
    <row r="976" spans="1:17" x14ac:dyDescent="0.2">
      <c r="B976" s="92"/>
      <c r="D976" s="95"/>
      <c r="E976" s="95"/>
      <c r="F976" s="107"/>
      <c r="Q976" s="94"/>
    </row>
    <row r="977" spans="2:17" x14ac:dyDescent="0.2">
      <c r="B977" s="92"/>
      <c r="D977" s="95"/>
      <c r="E977" s="95"/>
      <c r="F977" s="107"/>
      <c r="Q977" s="94"/>
    </row>
    <row r="978" spans="2:17" x14ac:dyDescent="0.2">
      <c r="B978" s="92"/>
      <c r="D978" s="95"/>
      <c r="E978" s="95"/>
      <c r="F978" s="107"/>
      <c r="Q978" s="94"/>
    </row>
    <row r="979" spans="2:17" x14ac:dyDescent="0.2">
      <c r="B979" s="102"/>
      <c r="D979" s="95"/>
      <c r="E979" s="95"/>
      <c r="F979" s="141"/>
      <c r="Q979" s="94"/>
    </row>
    <row r="980" spans="2:17" x14ac:dyDescent="0.2">
      <c r="B980" s="92"/>
      <c r="D980" s="95"/>
      <c r="E980" s="95"/>
      <c r="F980" s="107"/>
      <c r="Q980" s="94"/>
    </row>
    <row r="981" spans="2:17" x14ac:dyDescent="0.2">
      <c r="B981" s="92"/>
      <c r="D981" s="95"/>
      <c r="E981" s="95"/>
      <c r="F981" s="107"/>
      <c r="Q981" s="94"/>
    </row>
    <row r="982" spans="2:17" x14ac:dyDescent="0.2">
      <c r="B982" s="92"/>
      <c r="D982" s="95"/>
      <c r="E982" s="95"/>
      <c r="F982" s="107"/>
      <c r="Q982" s="94"/>
    </row>
    <row r="983" spans="2:17" x14ac:dyDescent="0.2">
      <c r="B983" s="92"/>
      <c r="D983" s="95"/>
      <c r="E983" s="95"/>
      <c r="F983" s="107"/>
      <c r="Q983" s="94"/>
    </row>
    <row r="984" spans="2:17" x14ac:dyDescent="0.2">
      <c r="B984" s="92"/>
      <c r="D984" s="95"/>
      <c r="E984" s="95"/>
      <c r="F984" s="107"/>
      <c r="Q984" s="94"/>
    </row>
    <row r="985" spans="2:17" x14ac:dyDescent="0.2">
      <c r="B985" s="92"/>
      <c r="D985" s="95"/>
      <c r="E985" s="95"/>
      <c r="F985" s="107"/>
      <c r="Q985" s="94"/>
    </row>
    <row r="986" spans="2:17" x14ac:dyDescent="0.2">
      <c r="B986" s="102"/>
      <c r="D986" s="95"/>
      <c r="E986" s="95"/>
      <c r="F986" s="141"/>
      <c r="Q986" s="94"/>
    </row>
    <row r="987" spans="2:17" x14ac:dyDescent="0.2">
      <c r="B987" s="92"/>
      <c r="D987" s="95"/>
      <c r="E987" s="95"/>
      <c r="F987" s="107"/>
      <c r="Q987" s="94"/>
    </row>
    <row r="988" spans="2:17" x14ac:dyDescent="0.2">
      <c r="B988" s="92"/>
      <c r="D988" s="95"/>
      <c r="E988" s="95"/>
      <c r="F988" s="107"/>
      <c r="Q988" s="94"/>
    </row>
    <row r="989" spans="2:17" x14ac:dyDescent="0.2">
      <c r="B989" s="92"/>
      <c r="D989" s="95"/>
      <c r="E989" s="95"/>
      <c r="F989" s="107"/>
      <c r="Q989" s="94"/>
    </row>
    <row r="990" spans="2:17" x14ac:dyDescent="0.2">
      <c r="B990" s="92"/>
      <c r="D990" s="95"/>
      <c r="E990" s="95"/>
      <c r="F990" s="107"/>
      <c r="Q990" s="94"/>
    </row>
    <row r="991" spans="2:17" x14ac:dyDescent="0.2">
      <c r="B991" s="92"/>
      <c r="D991" s="95"/>
      <c r="E991" s="95"/>
      <c r="F991" s="107"/>
      <c r="Q991" s="94"/>
    </row>
    <row r="992" spans="2:17" x14ac:dyDescent="0.2">
      <c r="B992" s="92"/>
      <c r="D992" s="95"/>
      <c r="E992" s="95"/>
      <c r="F992" s="107"/>
      <c r="Q992" s="94"/>
    </row>
    <row r="993" spans="2:17" x14ac:dyDescent="0.2">
      <c r="B993" s="102"/>
      <c r="D993" s="95"/>
      <c r="E993" s="95"/>
      <c r="F993" s="141"/>
      <c r="Q993" s="94"/>
    </row>
    <row r="994" spans="2:17" x14ac:dyDescent="0.2">
      <c r="B994" s="92"/>
      <c r="D994" s="95"/>
      <c r="E994" s="95"/>
      <c r="F994" s="107"/>
      <c r="Q994" s="94"/>
    </row>
    <row r="995" spans="2:17" x14ac:dyDescent="0.2">
      <c r="B995" s="92"/>
      <c r="D995" s="95"/>
      <c r="E995" s="95"/>
      <c r="F995" s="107"/>
      <c r="Q995" s="94"/>
    </row>
    <row r="996" spans="2:17" x14ac:dyDescent="0.2">
      <c r="B996" s="92"/>
      <c r="D996" s="95"/>
      <c r="E996" s="95"/>
      <c r="F996" s="107"/>
      <c r="Q996" s="94"/>
    </row>
    <row r="997" spans="2:17" x14ac:dyDescent="0.2">
      <c r="B997" s="92"/>
      <c r="D997" s="95"/>
      <c r="E997" s="95"/>
      <c r="F997" s="107"/>
      <c r="Q997" s="94"/>
    </row>
    <row r="998" spans="2:17" x14ac:dyDescent="0.2">
      <c r="B998" s="92"/>
      <c r="D998" s="95"/>
      <c r="E998" s="95"/>
      <c r="F998" s="107"/>
      <c r="Q998" s="94"/>
    </row>
    <row r="999" spans="2:17" x14ac:dyDescent="0.2">
      <c r="B999" s="92"/>
      <c r="D999" s="95"/>
      <c r="E999" s="95"/>
      <c r="F999" s="107"/>
      <c r="Q999" s="94"/>
    </row>
    <row r="1000" spans="2:17" x14ac:dyDescent="0.2">
      <c r="B1000" s="102"/>
      <c r="D1000" s="95"/>
      <c r="E1000" s="95"/>
      <c r="F1000" s="141"/>
      <c r="Q1000" s="94"/>
    </row>
    <row r="1001" spans="2:17" x14ac:dyDescent="0.2">
      <c r="B1001" s="92"/>
      <c r="D1001" s="95"/>
      <c r="E1001" s="95"/>
      <c r="F1001" s="107"/>
      <c r="Q1001" s="94"/>
    </row>
    <row r="1002" spans="2:17" x14ac:dyDescent="0.2">
      <c r="B1002" s="92"/>
      <c r="D1002" s="95"/>
      <c r="E1002" s="95"/>
      <c r="F1002" s="107"/>
      <c r="Q1002" s="94"/>
    </row>
    <row r="1003" spans="2:17" x14ac:dyDescent="0.2">
      <c r="B1003" s="92"/>
      <c r="D1003" s="95"/>
      <c r="E1003" s="95"/>
      <c r="F1003" s="107"/>
      <c r="Q1003" s="94"/>
    </row>
    <row r="1004" spans="2:17" x14ac:dyDescent="0.2">
      <c r="B1004" s="102"/>
      <c r="D1004" s="95"/>
      <c r="E1004" s="95"/>
      <c r="F1004" s="141"/>
      <c r="Q1004" s="94"/>
    </row>
    <row r="1005" spans="2:17" x14ac:dyDescent="0.2">
      <c r="B1005" s="92"/>
      <c r="D1005" s="95"/>
      <c r="E1005" s="95"/>
      <c r="F1005" s="107"/>
      <c r="Q1005" s="94"/>
    </row>
    <row r="1006" spans="2:17" x14ac:dyDescent="0.2">
      <c r="B1006" s="92"/>
      <c r="D1006" s="95"/>
      <c r="E1006" s="95"/>
      <c r="F1006" s="107"/>
      <c r="Q1006" s="94"/>
    </row>
    <row r="1007" spans="2:17" x14ac:dyDescent="0.2">
      <c r="B1007" s="102"/>
      <c r="D1007" s="95"/>
      <c r="E1007" s="95"/>
      <c r="F1007" s="141"/>
      <c r="Q1007" s="94"/>
    </row>
    <row r="1008" spans="2:17" x14ac:dyDescent="0.2">
      <c r="B1008" s="92"/>
      <c r="D1008" s="95"/>
      <c r="E1008" s="95"/>
      <c r="F1008" s="107"/>
      <c r="Q1008" s="94"/>
    </row>
    <row r="1009" spans="1:17" x14ac:dyDescent="0.2">
      <c r="B1009" s="92"/>
      <c r="D1009" s="95"/>
      <c r="E1009" s="95"/>
      <c r="F1009" s="107"/>
      <c r="Q1009" s="94"/>
    </row>
    <row r="1010" spans="1:17" x14ac:dyDescent="0.2">
      <c r="B1010" s="92"/>
      <c r="D1010" s="95"/>
      <c r="E1010" s="95"/>
      <c r="F1010" s="107"/>
      <c r="Q1010" s="94"/>
    </row>
    <row r="1011" spans="1:17" x14ac:dyDescent="0.2">
      <c r="B1011" s="92"/>
      <c r="D1011" s="95"/>
      <c r="E1011" s="95"/>
      <c r="F1011" s="107"/>
      <c r="Q1011" s="94"/>
    </row>
    <row r="1012" spans="1:17" x14ac:dyDescent="0.2">
      <c r="B1012" s="92"/>
      <c r="D1012" s="95"/>
      <c r="E1012" s="95"/>
      <c r="F1012" s="107"/>
      <c r="Q1012" s="94"/>
    </row>
    <row r="1013" spans="1:17" x14ac:dyDescent="0.2">
      <c r="B1013" s="92"/>
      <c r="D1013" s="95"/>
      <c r="E1013" s="95"/>
      <c r="F1013" s="107"/>
      <c r="Q1013" s="94"/>
    </row>
    <row r="1014" spans="1:17" x14ac:dyDescent="0.2">
      <c r="B1014" s="92"/>
      <c r="D1014" s="139"/>
      <c r="E1014" s="145"/>
      <c r="F1014" s="107"/>
      <c r="Q1014" s="94"/>
    </row>
    <row r="1015" spans="1:17" s="149" customFormat="1" x14ac:dyDescent="0.2">
      <c r="A1015" s="153"/>
      <c r="B1015" s="166"/>
      <c r="C1015" s="166"/>
      <c r="D1015" s="166"/>
      <c r="E1015" s="166"/>
      <c r="F1015" s="166"/>
      <c r="Q1015" s="51"/>
    </row>
    <row r="1016" spans="1:17" x14ac:dyDescent="0.2">
      <c r="A1016" s="100"/>
      <c r="B1016" s="105"/>
      <c r="C1016" s="90"/>
      <c r="D1016" s="151"/>
      <c r="E1016" s="152"/>
      <c r="F1016" s="156"/>
      <c r="Q1016" s="94"/>
    </row>
    <row r="1017" spans="1:17" x14ac:dyDescent="0.2">
      <c r="B1017" s="102"/>
      <c r="E1017" s="89"/>
      <c r="F1017" s="167"/>
      <c r="Q1017" s="94"/>
    </row>
    <row r="1018" spans="1:17" x14ac:dyDescent="0.2">
      <c r="B1018" s="102"/>
      <c r="D1018" s="95"/>
      <c r="E1018" s="95"/>
      <c r="F1018" s="168"/>
      <c r="Q1018" s="94"/>
    </row>
    <row r="1019" spans="1:17" x14ac:dyDescent="0.2">
      <c r="B1019" s="102"/>
      <c r="D1019" s="95"/>
      <c r="E1019" s="95"/>
      <c r="F1019" s="168"/>
      <c r="Q1019" s="94"/>
    </row>
    <row r="1020" spans="1:17" x14ac:dyDescent="0.2">
      <c r="B1020" s="102"/>
      <c r="D1020" s="95"/>
      <c r="E1020" s="95"/>
      <c r="F1020" s="168"/>
      <c r="Q1020" s="94"/>
    </row>
    <row r="1021" spans="1:17" x14ac:dyDescent="0.2">
      <c r="B1021" s="102"/>
      <c r="D1021" s="95"/>
      <c r="E1021" s="95"/>
      <c r="F1021" s="168"/>
      <c r="Q1021" s="94"/>
    </row>
    <row r="1022" spans="1:17" x14ac:dyDescent="0.2">
      <c r="B1022" s="102"/>
      <c r="D1022" s="95"/>
      <c r="E1022" s="95"/>
      <c r="F1022" s="168"/>
      <c r="Q1022" s="94"/>
    </row>
    <row r="1023" spans="1:17" x14ac:dyDescent="0.2">
      <c r="B1023" s="102"/>
      <c r="D1023" s="95"/>
      <c r="E1023" s="95"/>
      <c r="F1023" s="168"/>
      <c r="Q1023" s="94"/>
    </row>
    <row r="1024" spans="1:17" x14ac:dyDescent="0.2">
      <c r="B1024" s="102"/>
      <c r="D1024" s="95"/>
      <c r="E1024" s="95"/>
      <c r="F1024" s="168"/>
      <c r="Q1024" s="94"/>
    </row>
    <row r="1025" spans="2:17" x14ac:dyDescent="0.2">
      <c r="B1025" s="102"/>
      <c r="D1025" s="95"/>
      <c r="E1025" s="95"/>
      <c r="F1025" s="168"/>
      <c r="Q1025" s="94"/>
    </row>
    <row r="1026" spans="2:17" x14ac:dyDescent="0.2">
      <c r="B1026" s="102"/>
      <c r="D1026" s="95"/>
      <c r="E1026" s="95"/>
      <c r="F1026" s="168"/>
      <c r="Q1026" s="94"/>
    </row>
    <row r="1027" spans="2:17" x14ac:dyDescent="0.2">
      <c r="B1027" s="102"/>
      <c r="D1027" s="95"/>
      <c r="E1027" s="95"/>
      <c r="F1027" s="168"/>
      <c r="Q1027" s="94"/>
    </row>
    <row r="1028" spans="2:17" x14ac:dyDescent="0.2">
      <c r="B1028" s="102"/>
      <c r="D1028" s="95"/>
      <c r="E1028" s="95"/>
      <c r="F1028" s="168"/>
      <c r="Q1028" s="94"/>
    </row>
    <row r="1029" spans="2:17" x14ac:dyDescent="0.2">
      <c r="B1029" s="102"/>
      <c r="D1029" s="95"/>
      <c r="E1029" s="95"/>
      <c r="F1029" s="168"/>
      <c r="Q1029" s="94"/>
    </row>
    <row r="1030" spans="2:17" x14ac:dyDescent="0.2">
      <c r="B1030" s="102"/>
      <c r="D1030" s="95"/>
      <c r="E1030" s="95"/>
      <c r="F1030" s="168"/>
      <c r="Q1030" s="94"/>
    </row>
    <row r="1031" spans="2:17" x14ac:dyDescent="0.2">
      <c r="B1031" s="102"/>
      <c r="D1031" s="95"/>
      <c r="E1031" s="95"/>
      <c r="F1031" s="168"/>
      <c r="Q1031" s="94"/>
    </row>
    <row r="1032" spans="2:17" x14ac:dyDescent="0.2">
      <c r="B1032" s="102"/>
      <c r="D1032" s="95"/>
      <c r="E1032" s="95"/>
      <c r="F1032" s="168"/>
      <c r="Q1032" s="94"/>
    </row>
    <row r="1033" spans="2:17" x14ac:dyDescent="0.2">
      <c r="B1033" s="102"/>
      <c r="D1033" s="95"/>
      <c r="E1033" s="95"/>
      <c r="F1033" s="168"/>
      <c r="Q1033" s="94"/>
    </row>
    <row r="1034" spans="2:17" x14ac:dyDescent="0.2">
      <c r="B1034" s="102"/>
      <c r="D1034" s="95"/>
      <c r="E1034" s="95"/>
      <c r="F1034" s="168"/>
      <c r="Q1034" s="94"/>
    </row>
    <row r="1035" spans="2:17" x14ac:dyDescent="0.2">
      <c r="B1035" s="102"/>
      <c r="D1035" s="95"/>
      <c r="E1035" s="95"/>
      <c r="F1035" s="168"/>
      <c r="Q1035" s="94"/>
    </row>
    <row r="1036" spans="2:17" x14ac:dyDescent="0.2">
      <c r="B1036" s="102"/>
      <c r="D1036" s="95"/>
      <c r="E1036" s="95"/>
      <c r="F1036" s="168"/>
      <c r="Q1036" s="94"/>
    </row>
    <row r="1037" spans="2:17" x14ac:dyDescent="0.2">
      <c r="B1037" s="102"/>
      <c r="D1037" s="95"/>
      <c r="E1037" s="95"/>
      <c r="F1037" s="168"/>
      <c r="Q1037" s="94"/>
    </row>
    <row r="1038" spans="2:17" x14ac:dyDescent="0.2">
      <c r="B1038" s="102"/>
      <c r="D1038" s="95"/>
      <c r="E1038" s="95"/>
      <c r="F1038" s="168"/>
      <c r="Q1038" s="94"/>
    </row>
    <row r="1039" spans="2:17" x14ac:dyDescent="0.2">
      <c r="B1039" s="102"/>
      <c r="D1039" s="95"/>
      <c r="E1039" s="95"/>
      <c r="F1039" s="168"/>
      <c r="Q1039" s="94"/>
    </row>
    <row r="1040" spans="2:17" x14ac:dyDescent="0.2">
      <c r="B1040" s="102"/>
      <c r="D1040" s="95"/>
      <c r="E1040" s="95"/>
      <c r="F1040" s="168"/>
      <c r="Q1040" s="94"/>
    </row>
    <row r="1041" spans="1:17" x14ac:dyDescent="0.2">
      <c r="B1041" s="102"/>
      <c r="D1041" s="169"/>
      <c r="E1041" s="89"/>
      <c r="F1041" s="168"/>
      <c r="Q1041" s="94"/>
    </row>
    <row r="1042" spans="1:17" s="149" customFormat="1" x14ac:dyDescent="0.2">
      <c r="A1042" s="153"/>
      <c r="B1042" s="166"/>
      <c r="C1042" s="166"/>
      <c r="D1042" s="166"/>
      <c r="E1042" s="166"/>
      <c r="F1042" s="166"/>
      <c r="Q1042" s="51"/>
    </row>
    <row r="1043" spans="1:17" x14ac:dyDescent="0.2">
      <c r="A1043" s="100"/>
      <c r="B1043" s="105"/>
      <c r="C1043" s="90"/>
      <c r="D1043" s="151"/>
      <c r="E1043" s="152"/>
      <c r="F1043" s="156"/>
      <c r="Q1043" s="94"/>
    </row>
    <row r="1044" spans="1:17" x14ac:dyDescent="0.2">
      <c r="A1044" s="100"/>
      <c r="B1044" s="105"/>
      <c r="C1044" s="121"/>
      <c r="D1044" s="90"/>
      <c r="E1044" s="90"/>
      <c r="F1044" s="105"/>
      <c r="Q1044" s="94"/>
    </row>
    <row r="1045" spans="1:17" x14ac:dyDescent="0.2">
      <c r="C1045" s="108"/>
      <c r="D1045" s="95"/>
      <c r="E1045" s="95"/>
      <c r="F1045" s="98"/>
      <c r="Q1045" s="94"/>
    </row>
    <row r="1046" spans="1:17" x14ac:dyDescent="0.2">
      <c r="C1046" s="108"/>
      <c r="D1046" s="95"/>
      <c r="E1046" s="95"/>
      <c r="F1046" s="98"/>
      <c r="Q1046" s="94"/>
    </row>
    <row r="1047" spans="1:17" x14ac:dyDescent="0.2">
      <c r="C1047" s="108"/>
      <c r="D1047" s="95"/>
      <c r="E1047" s="95"/>
      <c r="F1047" s="98"/>
      <c r="Q1047" s="94"/>
    </row>
    <row r="1048" spans="1:17" x14ac:dyDescent="0.2">
      <c r="C1048" s="108"/>
      <c r="D1048" s="95"/>
      <c r="E1048" s="95"/>
      <c r="F1048" s="98"/>
      <c r="Q1048" s="94"/>
    </row>
    <row r="1049" spans="1:17" x14ac:dyDescent="0.2">
      <c r="C1049" s="108"/>
      <c r="D1049" s="95"/>
      <c r="E1049" s="95"/>
      <c r="F1049" s="98"/>
      <c r="Q1049" s="94"/>
    </row>
    <row r="1050" spans="1:17" x14ac:dyDescent="0.2">
      <c r="C1050" s="108"/>
      <c r="D1050" s="95"/>
      <c r="E1050" s="95"/>
      <c r="F1050" s="98"/>
      <c r="Q1050" s="94"/>
    </row>
    <row r="1051" spans="1:17" x14ac:dyDescent="0.2">
      <c r="C1051" s="108"/>
      <c r="D1051" s="95"/>
      <c r="E1051" s="95"/>
      <c r="F1051" s="98"/>
      <c r="Q1051" s="94"/>
    </row>
    <row r="1052" spans="1:17" x14ac:dyDescent="0.2">
      <c r="C1052" s="108"/>
      <c r="D1052" s="95"/>
      <c r="E1052" s="95"/>
      <c r="F1052" s="98"/>
      <c r="Q1052" s="94"/>
    </row>
    <row r="1053" spans="1:17" x14ac:dyDescent="0.2">
      <c r="C1053" s="108"/>
      <c r="D1053" s="95"/>
      <c r="E1053" s="95"/>
      <c r="F1053" s="98"/>
      <c r="Q1053" s="94"/>
    </row>
    <row r="1054" spans="1:17" x14ac:dyDescent="0.2">
      <c r="B1054" s="92"/>
      <c r="C1054" s="108"/>
      <c r="D1054" s="95"/>
      <c r="E1054" s="95"/>
      <c r="F1054" s="98"/>
      <c r="Q1054" s="94"/>
    </row>
    <row r="1055" spans="1:17" x14ac:dyDescent="0.2">
      <c r="B1055" s="92"/>
      <c r="C1055" s="108"/>
      <c r="D1055" s="95"/>
      <c r="E1055" s="95"/>
      <c r="F1055" s="98"/>
      <c r="Q1055" s="94"/>
    </row>
    <row r="1056" spans="1:17" x14ac:dyDescent="0.2">
      <c r="B1056" s="92"/>
      <c r="C1056" s="108"/>
      <c r="D1056" s="95"/>
      <c r="E1056" s="95"/>
      <c r="F1056" s="98"/>
      <c r="Q1056" s="94"/>
    </row>
    <row r="1057" spans="1:17" x14ac:dyDescent="0.2">
      <c r="B1057" s="92"/>
      <c r="C1057" s="108"/>
      <c r="D1057" s="95"/>
      <c r="E1057" s="95"/>
      <c r="F1057" s="98"/>
      <c r="Q1057" s="94"/>
    </row>
    <row r="1058" spans="1:17" x14ac:dyDescent="0.2">
      <c r="B1058" s="170"/>
      <c r="C1058" s="108"/>
      <c r="D1058" s="95"/>
      <c r="E1058" s="95"/>
      <c r="F1058" s="98"/>
      <c r="Q1058" s="94"/>
    </row>
    <row r="1059" spans="1:17" x14ac:dyDescent="0.2">
      <c r="B1059" s="170"/>
      <c r="C1059" s="108"/>
      <c r="D1059" s="95"/>
      <c r="E1059" s="95"/>
      <c r="F1059" s="98"/>
      <c r="Q1059" s="94"/>
    </row>
    <row r="1060" spans="1:17" x14ac:dyDescent="0.2">
      <c r="A1060" s="100"/>
      <c r="B1060" s="142"/>
      <c r="C1060" s="121"/>
      <c r="D1060" s="95"/>
      <c r="E1060" s="95"/>
      <c r="F1060" s="156"/>
      <c r="Q1060" s="94"/>
    </row>
    <row r="1061" spans="1:17" x14ac:dyDescent="0.2">
      <c r="C1061" s="108"/>
      <c r="D1061" s="95"/>
      <c r="E1061" s="95"/>
      <c r="F1061" s="98"/>
      <c r="Q1061" s="94"/>
    </row>
    <row r="1062" spans="1:17" x14ac:dyDescent="0.2">
      <c r="C1062" s="88"/>
      <c r="D1062" s="95"/>
      <c r="E1062" s="95"/>
      <c r="F1062" s="98"/>
      <c r="Q1062" s="94"/>
    </row>
    <row r="1063" spans="1:17" x14ac:dyDescent="0.2">
      <c r="C1063" s="88"/>
      <c r="D1063" s="95"/>
      <c r="E1063" s="95"/>
      <c r="F1063" s="98"/>
      <c r="Q1063" s="94"/>
    </row>
    <row r="1064" spans="1:17" x14ac:dyDescent="0.2">
      <c r="C1064" s="88"/>
      <c r="D1064" s="95"/>
      <c r="E1064" s="95"/>
      <c r="F1064" s="98"/>
      <c r="Q1064" s="94"/>
    </row>
    <row r="1065" spans="1:17" x14ac:dyDescent="0.2">
      <c r="C1065" s="88"/>
      <c r="D1065" s="95"/>
      <c r="E1065" s="95"/>
      <c r="F1065" s="98"/>
      <c r="Q1065" s="94"/>
    </row>
    <row r="1066" spans="1:17" x14ac:dyDescent="0.2">
      <c r="C1066" s="88"/>
      <c r="D1066" s="95"/>
      <c r="E1066" s="95"/>
      <c r="F1066" s="98"/>
      <c r="Q1066" s="94"/>
    </row>
    <row r="1067" spans="1:17" x14ac:dyDescent="0.2">
      <c r="C1067" s="88"/>
      <c r="D1067" s="95"/>
      <c r="E1067" s="95"/>
      <c r="F1067" s="98"/>
      <c r="Q1067" s="94"/>
    </row>
    <row r="1068" spans="1:17" x14ac:dyDescent="0.2">
      <c r="C1068" s="88"/>
      <c r="D1068" s="95"/>
      <c r="E1068" s="95"/>
      <c r="F1068" s="98"/>
      <c r="Q1068" s="94"/>
    </row>
    <row r="1069" spans="1:17" x14ac:dyDescent="0.2">
      <c r="C1069" s="88"/>
      <c r="D1069" s="95"/>
      <c r="E1069" s="95"/>
      <c r="F1069" s="98"/>
      <c r="Q1069" s="94"/>
    </row>
    <row r="1070" spans="1:17" x14ac:dyDescent="0.2">
      <c r="B1070" s="92"/>
      <c r="C1070" s="88"/>
      <c r="D1070" s="95"/>
      <c r="E1070" s="95"/>
      <c r="F1070" s="98"/>
      <c r="Q1070" s="94"/>
    </row>
    <row r="1071" spans="1:17" x14ac:dyDescent="0.2">
      <c r="A1071" s="100"/>
      <c r="B1071" s="102"/>
      <c r="C1071" s="100"/>
      <c r="D1071" s="95"/>
      <c r="E1071" s="95"/>
      <c r="F1071" s="156"/>
      <c r="Q1071" s="94"/>
    </row>
    <row r="1072" spans="1:17" x14ac:dyDescent="0.2">
      <c r="C1072" s="108"/>
      <c r="D1072" s="95"/>
      <c r="E1072" s="95"/>
      <c r="F1072" s="98"/>
      <c r="Q1072" s="94"/>
    </row>
    <row r="1073" spans="1:17" x14ac:dyDescent="0.2">
      <c r="C1073" s="88"/>
      <c r="D1073" s="95"/>
      <c r="E1073" s="95"/>
      <c r="F1073" s="98"/>
      <c r="Q1073" s="94"/>
    </row>
    <row r="1074" spans="1:17" x14ac:dyDescent="0.2">
      <c r="C1074" s="88"/>
      <c r="D1074" s="95"/>
      <c r="E1074" s="95"/>
      <c r="F1074" s="98"/>
      <c r="Q1074" s="94"/>
    </row>
    <row r="1075" spans="1:17" x14ac:dyDescent="0.2">
      <c r="C1075" s="88"/>
      <c r="D1075" s="95"/>
      <c r="E1075" s="95"/>
      <c r="F1075" s="98"/>
      <c r="Q1075" s="94"/>
    </row>
    <row r="1076" spans="1:17" x14ac:dyDescent="0.2">
      <c r="C1076" s="88"/>
      <c r="D1076" s="95"/>
      <c r="E1076" s="95"/>
      <c r="F1076" s="98"/>
      <c r="Q1076" s="94"/>
    </row>
    <row r="1077" spans="1:17" x14ac:dyDescent="0.2">
      <c r="C1077" s="88"/>
      <c r="D1077" s="95"/>
      <c r="E1077" s="95"/>
      <c r="F1077" s="98"/>
      <c r="Q1077" s="94"/>
    </row>
    <row r="1078" spans="1:17" x14ac:dyDescent="0.2">
      <c r="C1078" s="88"/>
      <c r="D1078" s="95"/>
      <c r="E1078" s="95"/>
      <c r="F1078" s="98"/>
      <c r="Q1078" s="94"/>
    </row>
    <row r="1079" spans="1:17" x14ac:dyDescent="0.2">
      <c r="C1079" s="88"/>
      <c r="D1079" s="95"/>
      <c r="E1079" s="95"/>
      <c r="F1079" s="98"/>
      <c r="Q1079" s="94"/>
    </row>
    <row r="1080" spans="1:17" x14ac:dyDescent="0.2">
      <c r="C1080" s="88"/>
      <c r="D1080" s="95"/>
      <c r="E1080" s="95"/>
      <c r="F1080" s="98"/>
      <c r="Q1080" s="94"/>
    </row>
    <row r="1081" spans="1:17" x14ac:dyDescent="0.2">
      <c r="B1081" s="92"/>
      <c r="C1081" s="88"/>
      <c r="D1081" s="95"/>
      <c r="E1081" s="95"/>
      <c r="F1081" s="98"/>
      <c r="Q1081" s="94"/>
    </row>
    <row r="1082" spans="1:17" x14ac:dyDescent="0.2">
      <c r="A1082" s="100"/>
      <c r="B1082" s="102"/>
      <c r="C1082" s="88"/>
      <c r="D1082" s="95"/>
      <c r="E1082" s="95"/>
      <c r="F1082" s="98"/>
      <c r="Q1082" s="94"/>
    </row>
    <row r="1083" spans="1:17" x14ac:dyDescent="0.2">
      <c r="B1083" s="92"/>
      <c r="C1083" s="88"/>
      <c r="D1083" s="95"/>
      <c r="E1083" s="95"/>
      <c r="F1083" s="98"/>
      <c r="Q1083" s="94"/>
    </row>
    <row r="1084" spans="1:17" x14ac:dyDescent="0.2">
      <c r="B1084" s="92"/>
      <c r="C1084" s="88"/>
      <c r="D1084" s="95"/>
      <c r="E1084" s="95"/>
      <c r="F1084" s="98"/>
      <c r="Q1084" s="94"/>
    </row>
    <row r="1085" spans="1:17" x14ac:dyDescent="0.2">
      <c r="B1085" s="92"/>
      <c r="C1085" s="88"/>
      <c r="D1085" s="95"/>
      <c r="E1085" s="95"/>
      <c r="F1085" s="98"/>
      <c r="Q1085" s="94"/>
    </row>
    <row r="1086" spans="1:17" x14ac:dyDescent="0.2">
      <c r="B1086" s="92"/>
      <c r="C1086" s="88"/>
      <c r="D1086" s="95"/>
      <c r="E1086" s="95"/>
      <c r="F1086" s="98"/>
      <c r="Q1086" s="94"/>
    </row>
    <row r="1087" spans="1:17" x14ac:dyDescent="0.2">
      <c r="B1087" s="92"/>
      <c r="C1087" s="88"/>
      <c r="D1087" s="95"/>
      <c r="E1087" s="95"/>
      <c r="F1087" s="98"/>
      <c r="Q1087" s="94"/>
    </row>
    <row r="1088" spans="1:17" x14ac:dyDescent="0.2">
      <c r="B1088" s="92"/>
      <c r="C1088" s="88"/>
      <c r="D1088" s="95"/>
      <c r="E1088" s="95"/>
      <c r="F1088" s="98"/>
      <c r="Q1088" s="94"/>
    </row>
    <row r="1089" spans="1:17" x14ac:dyDescent="0.2">
      <c r="B1089" s="92"/>
      <c r="C1089" s="88"/>
      <c r="D1089" s="95"/>
      <c r="E1089" s="95"/>
      <c r="F1089" s="98"/>
      <c r="Q1089" s="94"/>
    </row>
    <row r="1090" spans="1:17" x14ac:dyDescent="0.2">
      <c r="A1090" s="100"/>
      <c r="B1090" s="102"/>
      <c r="C1090" s="100"/>
      <c r="D1090" s="95"/>
      <c r="E1090" s="95"/>
      <c r="F1090" s="171"/>
      <c r="Q1090" s="94"/>
    </row>
    <row r="1091" spans="1:17" x14ac:dyDescent="0.2">
      <c r="B1091" s="92"/>
      <c r="C1091" s="88"/>
      <c r="D1091" s="95"/>
      <c r="E1091" s="95"/>
      <c r="F1091" s="98"/>
      <c r="Q1091" s="94"/>
    </row>
    <row r="1092" spans="1:17" x14ac:dyDescent="0.2">
      <c r="B1092" s="92"/>
      <c r="C1092" s="88"/>
      <c r="D1092" s="95"/>
      <c r="E1092" s="95"/>
      <c r="F1092" s="98"/>
      <c r="Q1092" s="94"/>
    </row>
    <row r="1093" spans="1:17" x14ac:dyDescent="0.2">
      <c r="B1093" s="92"/>
      <c r="C1093" s="88"/>
      <c r="D1093" s="95"/>
      <c r="E1093" s="95"/>
      <c r="F1093" s="98"/>
      <c r="Q1093" s="94"/>
    </row>
    <row r="1094" spans="1:17" x14ac:dyDescent="0.2">
      <c r="B1094" s="92"/>
      <c r="C1094" s="88"/>
      <c r="D1094" s="95"/>
      <c r="E1094" s="95"/>
      <c r="F1094" s="98"/>
      <c r="Q1094" s="94"/>
    </row>
    <row r="1095" spans="1:17" x14ac:dyDescent="0.2">
      <c r="B1095" s="92"/>
      <c r="C1095" s="88"/>
      <c r="D1095" s="95"/>
      <c r="E1095" s="95"/>
      <c r="F1095" s="98"/>
      <c r="Q1095" s="94"/>
    </row>
    <row r="1096" spans="1:17" x14ac:dyDescent="0.2">
      <c r="B1096" s="92"/>
      <c r="C1096" s="88"/>
      <c r="D1096" s="95"/>
      <c r="E1096" s="95"/>
      <c r="F1096" s="98"/>
      <c r="Q1096" s="94"/>
    </row>
    <row r="1097" spans="1:17" x14ac:dyDescent="0.2">
      <c r="B1097" s="92"/>
      <c r="C1097" s="88"/>
      <c r="D1097" s="95"/>
      <c r="E1097" s="95"/>
      <c r="F1097" s="98"/>
      <c r="Q1097" s="94"/>
    </row>
    <row r="1098" spans="1:17" x14ac:dyDescent="0.2">
      <c r="B1098" s="92"/>
      <c r="C1098" s="88"/>
      <c r="D1098" s="95"/>
      <c r="E1098" s="95"/>
      <c r="F1098" s="98"/>
      <c r="Q1098" s="94"/>
    </row>
    <row r="1099" spans="1:17" x14ac:dyDescent="0.2">
      <c r="B1099" s="92"/>
      <c r="C1099" s="88"/>
      <c r="D1099" s="95"/>
      <c r="E1099" s="95"/>
      <c r="F1099" s="98"/>
      <c r="Q1099" s="94"/>
    </row>
    <row r="1100" spans="1:17" x14ac:dyDescent="0.2">
      <c r="A1100" s="100"/>
      <c r="B1100" s="102"/>
      <c r="C1100" s="100"/>
      <c r="D1100" s="95"/>
      <c r="E1100" s="95"/>
      <c r="F1100" s="171"/>
      <c r="Q1100" s="94"/>
    </row>
    <row r="1101" spans="1:17" x14ac:dyDescent="0.2">
      <c r="B1101" s="92"/>
      <c r="C1101" s="88"/>
      <c r="D1101" s="95"/>
      <c r="E1101" s="95"/>
      <c r="F1101" s="98"/>
      <c r="Q1101" s="94"/>
    </row>
    <row r="1102" spans="1:17" x14ac:dyDescent="0.2">
      <c r="B1102" s="92"/>
      <c r="C1102" s="88"/>
      <c r="D1102" s="95"/>
      <c r="E1102" s="95"/>
      <c r="F1102" s="98"/>
      <c r="Q1102" s="94"/>
    </row>
    <row r="1103" spans="1:17" x14ac:dyDescent="0.2">
      <c r="B1103" s="92"/>
      <c r="C1103" s="88"/>
      <c r="D1103" s="95"/>
      <c r="E1103" s="95"/>
      <c r="F1103" s="98"/>
      <c r="Q1103" s="94"/>
    </row>
    <row r="1104" spans="1:17" x14ac:dyDescent="0.2">
      <c r="B1104" s="92"/>
      <c r="C1104" s="88"/>
      <c r="D1104" s="95"/>
      <c r="E1104" s="95"/>
      <c r="F1104" s="98"/>
      <c r="Q1104" s="94"/>
    </row>
    <row r="1105" spans="1:17" x14ac:dyDescent="0.2">
      <c r="B1105" s="92"/>
      <c r="C1105" s="88"/>
      <c r="D1105" s="95"/>
      <c r="E1105" s="95"/>
      <c r="F1105" s="98"/>
      <c r="Q1105" s="94"/>
    </row>
    <row r="1106" spans="1:17" x14ac:dyDescent="0.2">
      <c r="B1106" s="92"/>
      <c r="C1106" s="88"/>
      <c r="D1106" s="95"/>
      <c r="E1106" s="95"/>
      <c r="F1106" s="98"/>
      <c r="Q1106" s="94"/>
    </row>
    <row r="1107" spans="1:17" x14ac:dyDescent="0.2">
      <c r="B1107" s="92"/>
      <c r="C1107" s="88"/>
      <c r="D1107" s="95"/>
      <c r="E1107" s="95"/>
      <c r="F1107" s="98"/>
      <c r="Q1107" s="94"/>
    </row>
    <row r="1108" spans="1:17" x14ac:dyDescent="0.2">
      <c r="B1108" s="92"/>
      <c r="C1108" s="88"/>
      <c r="D1108" s="95"/>
      <c r="E1108" s="95"/>
      <c r="F1108" s="98"/>
      <c r="Q1108" s="94"/>
    </row>
    <row r="1109" spans="1:17" x14ac:dyDescent="0.2">
      <c r="B1109" s="92"/>
      <c r="C1109" s="88"/>
      <c r="D1109" s="95"/>
      <c r="E1109" s="95"/>
      <c r="F1109" s="98"/>
      <c r="Q1109" s="94"/>
    </row>
    <row r="1110" spans="1:17" x14ac:dyDescent="0.2">
      <c r="B1110" s="92"/>
      <c r="C1110" s="88"/>
      <c r="D1110" s="95"/>
      <c r="E1110" s="95"/>
      <c r="F1110" s="98"/>
      <c r="Q1110" s="94"/>
    </row>
    <row r="1111" spans="1:17" x14ac:dyDescent="0.2">
      <c r="A1111" s="100"/>
      <c r="B1111" s="102"/>
      <c r="C1111" s="100"/>
      <c r="D1111" s="95"/>
      <c r="E1111" s="95"/>
      <c r="F1111" s="171"/>
      <c r="Q1111" s="94"/>
    </row>
    <row r="1112" spans="1:17" x14ac:dyDescent="0.2">
      <c r="B1112" s="92"/>
      <c r="C1112" s="88"/>
      <c r="D1112" s="95"/>
      <c r="E1112" s="95"/>
      <c r="F1112" s="98"/>
      <c r="Q1112" s="94"/>
    </row>
    <row r="1113" spans="1:17" x14ac:dyDescent="0.2">
      <c r="B1113" s="92"/>
      <c r="C1113" s="88"/>
      <c r="D1113" s="95"/>
      <c r="E1113" s="95"/>
      <c r="F1113" s="98"/>
      <c r="Q1113" s="94"/>
    </row>
    <row r="1114" spans="1:17" x14ac:dyDescent="0.2">
      <c r="B1114" s="92"/>
      <c r="C1114" s="88"/>
      <c r="D1114" s="95"/>
      <c r="E1114" s="95"/>
      <c r="F1114" s="98"/>
      <c r="Q1114" s="94"/>
    </row>
    <row r="1115" spans="1:17" x14ac:dyDescent="0.2">
      <c r="B1115" s="92"/>
      <c r="C1115" s="88"/>
      <c r="D1115" s="95"/>
      <c r="E1115" s="95"/>
      <c r="F1115" s="98"/>
      <c r="Q1115" s="94"/>
    </row>
    <row r="1116" spans="1:17" x14ac:dyDescent="0.2">
      <c r="B1116" s="92"/>
      <c r="C1116" s="88"/>
      <c r="D1116" s="95"/>
      <c r="E1116" s="95"/>
      <c r="F1116" s="98"/>
      <c r="Q1116" s="94"/>
    </row>
    <row r="1117" spans="1:17" x14ac:dyDescent="0.2">
      <c r="B1117" s="92"/>
      <c r="C1117" s="88"/>
      <c r="D1117" s="95"/>
      <c r="E1117" s="95"/>
      <c r="F1117" s="98"/>
      <c r="Q1117" s="94"/>
    </row>
    <row r="1118" spans="1:17" x14ac:dyDescent="0.2">
      <c r="B1118" s="92"/>
      <c r="C1118" s="88"/>
      <c r="D1118" s="95"/>
      <c r="E1118" s="95"/>
      <c r="F1118" s="98"/>
      <c r="Q1118" s="94"/>
    </row>
    <row r="1119" spans="1:17" x14ac:dyDescent="0.2">
      <c r="B1119" s="92"/>
      <c r="C1119" s="88"/>
      <c r="D1119" s="95"/>
      <c r="E1119" s="95"/>
      <c r="F1119" s="98"/>
      <c r="Q1119" s="94"/>
    </row>
    <row r="1120" spans="1:17" x14ac:dyDescent="0.2">
      <c r="B1120" s="92"/>
      <c r="C1120" s="88"/>
      <c r="D1120" s="95"/>
      <c r="E1120" s="95"/>
      <c r="F1120" s="98"/>
      <c r="Q1120" s="94"/>
    </row>
    <row r="1121" spans="1:17" x14ac:dyDescent="0.2">
      <c r="A1121" s="100"/>
      <c r="B1121" s="102"/>
      <c r="C1121" s="100"/>
      <c r="D1121" s="95"/>
      <c r="E1121" s="95"/>
      <c r="F1121" s="171"/>
      <c r="Q1121" s="94"/>
    </row>
    <row r="1122" spans="1:17" x14ac:dyDescent="0.2">
      <c r="B1122" s="92"/>
      <c r="C1122" s="88"/>
      <c r="D1122" s="95"/>
      <c r="E1122" s="95"/>
      <c r="F1122" s="98"/>
      <c r="Q1122" s="94"/>
    </row>
    <row r="1123" spans="1:17" x14ac:dyDescent="0.2">
      <c r="B1123" s="92"/>
      <c r="C1123" s="88"/>
      <c r="D1123" s="95"/>
      <c r="E1123" s="95"/>
      <c r="F1123" s="98"/>
      <c r="Q1123" s="94"/>
    </row>
    <row r="1124" spans="1:17" x14ac:dyDescent="0.2">
      <c r="B1124" s="92"/>
      <c r="C1124" s="88"/>
      <c r="D1124" s="95"/>
      <c r="E1124" s="95"/>
      <c r="F1124" s="98"/>
      <c r="Q1124" s="94"/>
    </row>
    <row r="1125" spans="1:17" x14ac:dyDescent="0.2">
      <c r="B1125" s="92"/>
      <c r="C1125" s="88"/>
      <c r="D1125" s="95"/>
      <c r="E1125" s="95"/>
      <c r="F1125" s="98"/>
      <c r="Q1125" s="94"/>
    </row>
    <row r="1126" spans="1:17" x14ac:dyDescent="0.2">
      <c r="B1126" s="92"/>
      <c r="C1126" s="88"/>
      <c r="D1126" s="95"/>
      <c r="E1126" s="95"/>
      <c r="F1126" s="98"/>
      <c r="Q1126" s="94"/>
    </row>
    <row r="1127" spans="1:17" x14ac:dyDescent="0.2">
      <c r="B1127" s="92"/>
      <c r="C1127" s="88"/>
      <c r="D1127" s="95"/>
      <c r="E1127" s="95"/>
      <c r="F1127" s="98"/>
      <c r="Q1127" s="94"/>
    </row>
    <row r="1128" spans="1:17" x14ac:dyDescent="0.2">
      <c r="B1128" s="92"/>
      <c r="C1128" s="88"/>
      <c r="D1128" s="95"/>
      <c r="E1128" s="95"/>
      <c r="F1128" s="98"/>
      <c r="Q1128" s="94"/>
    </row>
    <row r="1129" spans="1:17" x14ac:dyDescent="0.2">
      <c r="A1129" s="100"/>
      <c r="B1129" s="102"/>
      <c r="C1129" s="100"/>
      <c r="D1129" s="95"/>
      <c r="E1129" s="95"/>
      <c r="F1129" s="171"/>
      <c r="Q1129" s="94"/>
    </row>
    <row r="1130" spans="1:17" x14ac:dyDescent="0.2">
      <c r="B1130" s="92"/>
      <c r="C1130" s="88"/>
      <c r="D1130" s="95"/>
      <c r="E1130" s="95"/>
      <c r="F1130" s="98"/>
      <c r="Q1130" s="94"/>
    </row>
    <row r="1131" spans="1:17" x14ac:dyDescent="0.2">
      <c r="B1131" s="92"/>
      <c r="C1131" s="88"/>
      <c r="D1131" s="95"/>
      <c r="E1131" s="95"/>
      <c r="F1131" s="98"/>
      <c r="Q1131" s="94"/>
    </row>
    <row r="1132" spans="1:17" x14ac:dyDescent="0.2">
      <c r="B1132" s="92"/>
      <c r="C1132" s="88"/>
      <c r="D1132" s="95"/>
      <c r="E1132" s="95"/>
      <c r="F1132" s="98"/>
      <c r="Q1132" s="94"/>
    </row>
    <row r="1133" spans="1:17" x14ac:dyDescent="0.2">
      <c r="B1133" s="92"/>
      <c r="C1133" s="88"/>
      <c r="D1133" s="95"/>
      <c r="E1133" s="95"/>
      <c r="F1133" s="98"/>
      <c r="Q1133" s="94"/>
    </row>
    <row r="1134" spans="1:17" x14ac:dyDescent="0.2">
      <c r="B1134" s="92"/>
      <c r="C1134" s="88"/>
      <c r="D1134" s="95"/>
      <c r="E1134" s="95"/>
      <c r="F1134" s="98"/>
      <c r="Q1134" s="94"/>
    </row>
    <row r="1135" spans="1:17" x14ac:dyDescent="0.2">
      <c r="B1135" s="92"/>
      <c r="C1135" s="88"/>
      <c r="D1135" s="95"/>
      <c r="E1135" s="95"/>
      <c r="F1135" s="98"/>
      <c r="Q1135" s="94"/>
    </row>
    <row r="1136" spans="1:17" x14ac:dyDescent="0.2">
      <c r="B1136" s="92"/>
      <c r="C1136" s="88"/>
      <c r="D1136" s="95"/>
      <c r="E1136" s="95"/>
      <c r="F1136" s="98"/>
      <c r="Q1136" s="94"/>
    </row>
    <row r="1137" spans="1:17" x14ac:dyDescent="0.2">
      <c r="A1137" s="100"/>
      <c r="B1137" s="102"/>
      <c r="C1137" s="100"/>
      <c r="D1137" s="95"/>
      <c r="E1137" s="95"/>
      <c r="F1137" s="171"/>
      <c r="Q1137" s="94"/>
    </row>
    <row r="1138" spans="1:17" x14ac:dyDescent="0.2">
      <c r="B1138" s="92"/>
      <c r="C1138" s="88"/>
      <c r="D1138" s="95"/>
      <c r="E1138" s="95"/>
      <c r="F1138" s="98"/>
      <c r="Q1138" s="94"/>
    </row>
    <row r="1139" spans="1:17" x14ac:dyDescent="0.2">
      <c r="B1139" s="92"/>
      <c r="C1139" s="88"/>
      <c r="D1139" s="95"/>
      <c r="E1139" s="95"/>
      <c r="F1139" s="98"/>
      <c r="Q1139" s="94"/>
    </row>
    <row r="1140" spans="1:17" x14ac:dyDescent="0.2">
      <c r="A1140" s="100"/>
      <c r="B1140" s="102"/>
      <c r="C1140" s="100"/>
      <c r="D1140" s="95"/>
      <c r="E1140" s="95"/>
      <c r="F1140" s="171"/>
      <c r="Q1140" s="94"/>
    </row>
    <row r="1141" spans="1:17" x14ac:dyDescent="0.2">
      <c r="B1141" s="92"/>
      <c r="C1141" s="88"/>
      <c r="D1141" s="95"/>
      <c r="E1141" s="95"/>
      <c r="F1141" s="98"/>
      <c r="Q1141" s="94"/>
    </row>
    <row r="1142" spans="1:17" x14ac:dyDescent="0.2">
      <c r="B1142" s="92"/>
      <c r="C1142" s="88"/>
      <c r="D1142" s="95"/>
      <c r="E1142" s="95"/>
      <c r="F1142" s="98"/>
      <c r="Q1142" s="94"/>
    </row>
    <row r="1143" spans="1:17" x14ac:dyDescent="0.2">
      <c r="A1143" s="100"/>
      <c r="B1143" s="102"/>
      <c r="C1143" s="100"/>
      <c r="D1143" s="95"/>
      <c r="E1143" s="95"/>
      <c r="F1143" s="171"/>
      <c r="Q1143" s="94"/>
    </row>
    <row r="1144" spans="1:17" x14ac:dyDescent="0.2">
      <c r="B1144" s="92"/>
      <c r="C1144" s="88"/>
      <c r="D1144" s="95"/>
      <c r="E1144" s="95"/>
      <c r="F1144" s="98"/>
      <c r="Q1144" s="94"/>
    </row>
    <row r="1145" spans="1:17" x14ac:dyDescent="0.2">
      <c r="B1145" s="92"/>
      <c r="C1145" s="88"/>
      <c r="D1145" s="95"/>
      <c r="E1145" s="95"/>
      <c r="F1145" s="98"/>
      <c r="Q1145" s="94"/>
    </row>
    <row r="1146" spans="1:17" x14ac:dyDescent="0.2">
      <c r="B1146" s="92"/>
      <c r="C1146" s="88"/>
      <c r="D1146" s="95"/>
      <c r="E1146" s="95"/>
      <c r="F1146" s="98"/>
      <c r="Q1146" s="94"/>
    </row>
    <row r="1147" spans="1:17" x14ac:dyDescent="0.2">
      <c r="B1147" s="92"/>
      <c r="C1147" s="88"/>
      <c r="D1147" s="95"/>
      <c r="E1147" s="95"/>
      <c r="F1147" s="98"/>
      <c r="Q1147" s="94"/>
    </row>
    <row r="1148" spans="1:17" x14ac:dyDescent="0.2">
      <c r="B1148" s="92"/>
      <c r="C1148" s="88"/>
      <c r="D1148" s="95"/>
      <c r="E1148" s="95"/>
      <c r="F1148" s="98"/>
      <c r="Q1148" s="94"/>
    </row>
    <row r="1149" spans="1:17" x14ac:dyDescent="0.2">
      <c r="B1149" s="92"/>
      <c r="C1149" s="88"/>
      <c r="D1149" s="95"/>
      <c r="E1149" s="95"/>
      <c r="F1149" s="98"/>
      <c r="Q1149" s="94"/>
    </row>
    <row r="1150" spans="1:17" x14ac:dyDescent="0.2">
      <c r="B1150" s="92"/>
      <c r="C1150" s="88"/>
      <c r="D1150" s="95"/>
      <c r="E1150" s="95"/>
      <c r="F1150" s="98"/>
      <c r="Q1150" s="94"/>
    </row>
    <row r="1151" spans="1:17" x14ac:dyDescent="0.2">
      <c r="B1151" s="92"/>
      <c r="C1151" s="88"/>
      <c r="D1151" s="95"/>
      <c r="E1151" s="95"/>
      <c r="F1151" s="98"/>
      <c r="Q1151" s="94"/>
    </row>
    <row r="1152" spans="1:17" x14ac:dyDescent="0.2">
      <c r="B1152" s="92"/>
      <c r="C1152" s="88"/>
      <c r="D1152" s="95"/>
      <c r="E1152" s="95"/>
      <c r="F1152" s="98"/>
      <c r="Q1152" s="94"/>
    </row>
    <row r="1153" spans="1:17" x14ac:dyDescent="0.2">
      <c r="B1153" s="92"/>
      <c r="C1153" s="88"/>
      <c r="D1153" s="95"/>
      <c r="E1153" s="95"/>
      <c r="F1153" s="98"/>
      <c r="Q1153" s="94"/>
    </row>
    <row r="1154" spans="1:17" x14ac:dyDescent="0.2">
      <c r="B1154" s="92"/>
      <c r="C1154" s="88"/>
      <c r="D1154" s="95"/>
      <c r="E1154" s="95"/>
      <c r="F1154" s="98"/>
    </row>
    <row r="1155" spans="1:17" x14ac:dyDescent="0.2">
      <c r="A1155" s="100"/>
      <c r="B1155" s="102"/>
      <c r="C1155" s="100"/>
      <c r="D1155" s="95"/>
      <c r="E1155" s="95"/>
      <c r="F1155" s="171"/>
    </row>
    <row r="1156" spans="1:17" x14ac:dyDescent="0.2">
      <c r="B1156" s="92"/>
      <c r="C1156" s="88"/>
      <c r="D1156" s="95"/>
      <c r="E1156" s="95"/>
      <c r="F1156" s="98"/>
    </row>
    <row r="1157" spans="1:17" x14ac:dyDescent="0.2">
      <c r="B1157" s="92"/>
      <c r="C1157" s="88"/>
      <c r="D1157" s="95"/>
      <c r="E1157" s="95"/>
      <c r="F1157" s="98"/>
    </row>
    <row r="1158" spans="1:17" x14ac:dyDescent="0.2">
      <c r="B1158" s="92"/>
      <c r="C1158" s="88"/>
      <c r="D1158" s="95"/>
      <c r="E1158" s="95"/>
      <c r="F1158" s="98"/>
    </row>
    <row r="1159" spans="1:17" x14ac:dyDescent="0.2">
      <c r="B1159" s="92"/>
      <c r="C1159" s="88"/>
      <c r="D1159" s="95"/>
      <c r="E1159" s="95"/>
      <c r="F1159" s="98"/>
    </row>
    <row r="1160" spans="1:17" x14ac:dyDescent="0.2">
      <c r="B1160" s="92"/>
      <c r="C1160" s="88"/>
      <c r="D1160" s="95"/>
      <c r="E1160" s="95"/>
      <c r="F1160" s="98"/>
    </row>
    <row r="1161" spans="1:17" x14ac:dyDescent="0.2">
      <c r="B1161" s="92"/>
      <c r="C1161" s="88"/>
      <c r="D1161" s="95"/>
      <c r="E1161" s="95"/>
      <c r="F1161" s="98"/>
    </row>
    <row r="1162" spans="1:17" x14ac:dyDescent="0.2">
      <c r="B1162" s="92"/>
      <c r="C1162" s="88"/>
      <c r="D1162" s="95"/>
      <c r="E1162" s="95"/>
      <c r="F1162" s="98"/>
    </row>
    <row r="1163" spans="1:17" x14ac:dyDescent="0.2">
      <c r="B1163" s="92"/>
      <c r="C1163" s="88"/>
      <c r="D1163" s="95"/>
      <c r="E1163" s="95"/>
      <c r="F1163" s="98"/>
    </row>
    <row r="1164" spans="1:17" x14ac:dyDescent="0.2">
      <c r="B1164" s="92"/>
      <c r="C1164" s="88"/>
      <c r="D1164" s="95"/>
      <c r="E1164" s="95"/>
      <c r="F1164" s="98"/>
    </row>
    <row r="1165" spans="1:17" x14ac:dyDescent="0.2">
      <c r="B1165" s="92"/>
      <c r="C1165" s="88"/>
      <c r="D1165" s="95"/>
      <c r="E1165" s="95"/>
      <c r="F1165" s="98"/>
    </row>
    <row r="1166" spans="1:17" x14ac:dyDescent="0.2">
      <c r="B1166" s="92"/>
      <c r="C1166" s="88"/>
      <c r="D1166" s="95"/>
      <c r="E1166" s="95"/>
      <c r="F1166" s="98"/>
    </row>
    <row r="1167" spans="1:17" x14ac:dyDescent="0.2">
      <c r="B1167" s="92"/>
      <c r="C1167" s="88"/>
      <c r="D1167" s="95"/>
      <c r="E1167" s="95"/>
      <c r="F1167" s="98"/>
    </row>
    <row r="1168" spans="1:17" s="94" customFormat="1" x14ac:dyDescent="0.2">
      <c r="A1168" s="100"/>
      <c r="B1168" s="102"/>
      <c r="C1168" s="100"/>
      <c r="D1168" s="95"/>
      <c r="E1168" s="95"/>
      <c r="F1168" s="171"/>
    </row>
    <row r="1169" spans="1:6" s="94" customFormat="1" x14ac:dyDescent="0.2">
      <c r="A1169" s="88"/>
      <c r="B1169" s="92"/>
      <c r="C1169" s="88"/>
      <c r="D1169" s="95"/>
      <c r="E1169" s="95"/>
      <c r="F1169" s="98"/>
    </row>
    <row r="1170" spans="1:6" s="94" customFormat="1" x14ac:dyDescent="0.2">
      <c r="A1170" s="88"/>
      <c r="B1170" s="92"/>
      <c r="C1170" s="88"/>
      <c r="D1170" s="95"/>
      <c r="E1170" s="95"/>
      <c r="F1170" s="98"/>
    </row>
    <row r="1171" spans="1:6" s="94" customFormat="1" x14ac:dyDescent="0.2">
      <c r="A1171" s="88"/>
      <c r="B1171" s="92"/>
      <c r="C1171" s="88"/>
      <c r="D1171" s="95"/>
      <c r="E1171" s="95"/>
      <c r="F1171" s="98"/>
    </row>
    <row r="1172" spans="1:6" s="94" customFormat="1" x14ac:dyDescent="0.2">
      <c r="A1172" s="88"/>
      <c r="B1172" s="92"/>
      <c r="C1172" s="88"/>
      <c r="D1172" s="95"/>
      <c r="E1172" s="95"/>
      <c r="F1172" s="98"/>
    </row>
    <row r="1173" spans="1:6" s="94" customFormat="1" x14ac:dyDescent="0.2">
      <c r="A1173" s="88"/>
      <c r="B1173" s="92"/>
      <c r="C1173" s="88"/>
      <c r="D1173" s="95"/>
      <c r="E1173" s="95"/>
      <c r="F1173" s="98"/>
    </row>
    <row r="1174" spans="1:6" s="94" customFormat="1" x14ac:dyDescent="0.2">
      <c r="A1174" s="88"/>
      <c r="B1174" s="92"/>
      <c r="C1174" s="88"/>
      <c r="D1174" s="95"/>
      <c r="E1174" s="95"/>
      <c r="F1174" s="98"/>
    </row>
    <row r="1175" spans="1:6" s="94" customFormat="1" x14ac:dyDescent="0.2">
      <c r="A1175" s="88"/>
      <c r="B1175" s="92"/>
      <c r="C1175" s="88"/>
      <c r="D1175" s="95"/>
      <c r="E1175" s="95"/>
      <c r="F1175" s="98"/>
    </row>
    <row r="1176" spans="1:6" s="94" customFormat="1" x14ac:dyDescent="0.2">
      <c r="A1176" s="88"/>
      <c r="B1176" s="92"/>
      <c r="C1176" s="88"/>
      <c r="D1176" s="95"/>
      <c r="E1176" s="95"/>
      <c r="F1176" s="98"/>
    </row>
    <row r="1177" spans="1:6" s="94" customFormat="1" x14ac:dyDescent="0.2">
      <c r="A1177" s="88"/>
      <c r="B1177" s="92"/>
      <c r="C1177" s="88"/>
      <c r="D1177" s="95"/>
      <c r="E1177" s="95"/>
      <c r="F1177" s="98"/>
    </row>
    <row r="1178" spans="1:6" s="94" customFormat="1" x14ac:dyDescent="0.2">
      <c r="A1178" s="88"/>
      <c r="B1178" s="92"/>
      <c r="C1178" s="88"/>
      <c r="D1178" s="95"/>
      <c r="E1178" s="95"/>
      <c r="F1178" s="98"/>
    </row>
    <row r="1179" spans="1:6" s="94" customFormat="1" x14ac:dyDescent="0.2">
      <c r="A1179" s="88"/>
      <c r="B1179" s="92"/>
      <c r="C1179" s="88"/>
      <c r="D1179" s="95"/>
      <c r="E1179" s="95"/>
      <c r="F1179" s="98"/>
    </row>
    <row r="1180" spans="1:6" s="94" customFormat="1" x14ac:dyDescent="0.2">
      <c r="A1180" s="88"/>
      <c r="B1180" s="92"/>
      <c r="C1180" s="88"/>
      <c r="D1180" s="95"/>
      <c r="E1180" s="95"/>
      <c r="F1180" s="98"/>
    </row>
    <row r="1181" spans="1:6" s="94" customFormat="1" x14ac:dyDescent="0.2">
      <c r="A1181" s="88"/>
      <c r="B1181" s="92"/>
      <c r="C1181" s="88"/>
      <c r="D1181" s="95"/>
      <c r="E1181" s="95"/>
      <c r="F1181" s="98"/>
    </row>
    <row r="1182" spans="1:6" s="94" customFormat="1" x14ac:dyDescent="0.2">
      <c r="A1182" s="88"/>
      <c r="B1182" s="92"/>
      <c r="C1182" s="88"/>
      <c r="D1182" s="95"/>
      <c r="E1182" s="95"/>
      <c r="F1182" s="98"/>
    </row>
    <row r="1183" spans="1:6" s="94" customFormat="1" x14ac:dyDescent="0.2">
      <c r="A1183" s="88"/>
      <c r="B1183" s="92"/>
      <c r="C1183" s="88"/>
      <c r="D1183" s="95"/>
      <c r="E1183" s="95"/>
      <c r="F1183" s="98"/>
    </row>
    <row r="1184" spans="1:6" s="94" customFormat="1" x14ac:dyDescent="0.2">
      <c r="A1184" s="88"/>
      <c r="B1184" s="92"/>
      <c r="C1184" s="88"/>
      <c r="D1184" s="95"/>
      <c r="E1184" s="95"/>
      <c r="F1184" s="98"/>
    </row>
    <row r="1185" spans="1:6" s="94" customFormat="1" x14ac:dyDescent="0.2">
      <c r="A1185" s="88"/>
      <c r="B1185" s="92"/>
      <c r="C1185" s="88"/>
      <c r="D1185" s="95"/>
      <c r="E1185" s="95"/>
      <c r="F1185" s="98"/>
    </row>
    <row r="1186" spans="1:6" s="94" customFormat="1" x14ac:dyDescent="0.2">
      <c r="A1186" s="88"/>
      <c r="B1186" s="92"/>
      <c r="C1186" s="88"/>
      <c r="D1186" s="95"/>
      <c r="E1186" s="95"/>
      <c r="F1186" s="98"/>
    </row>
    <row r="1187" spans="1:6" s="94" customFormat="1" x14ac:dyDescent="0.2">
      <c r="A1187" s="88"/>
      <c r="B1187" s="92"/>
      <c r="C1187" s="88"/>
      <c r="D1187" s="172"/>
      <c r="E1187" s="172"/>
      <c r="F1187" s="98"/>
    </row>
    <row r="1188" spans="1:6" s="94" customFormat="1" x14ac:dyDescent="0.2">
      <c r="A1188" s="88"/>
      <c r="B1188" s="92"/>
      <c r="C1188" s="88"/>
      <c r="D1188" s="172"/>
      <c r="E1188" s="172"/>
      <c r="F1188" s="98"/>
    </row>
    <row r="1189" spans="1:6" s="94" customFormat="1" x14ac:dyDescent="0.2">
      <c r="A1189" s="88"/>
      <c r="B1189" s="92"/>
      <c r="D1189" s="140"/>
      <c r="E1189" s="89"/>
      <c r="F1189" s="89"/>
    </row>
    <row r="1190" spans="1:6" s="94" customFormat="1" x14ac:dyDescent="0.2">
      <c r="A1190" s="88"/>
      <c r="B1190" s="89"/>
      <c r="C1190" s="89"/>
      <c r="D1190" s="96"/>
      <c r="E1190" s="96"/>
      <c r="F1190" s="96"/>
    </row>
    <row r="1191" spans="1:6" s="94" customFormat="1" x14ac:dyDescent="0.2">
      <c r="A1191" s="88"/>
      <c r="B1191" s="89"/>
      <c r="C1191" s="105"/>
      <c r="D1191" s="146"/>
      <c r="E1191" s="146"/>
      <c r="F1191" s="146"/>
    </row>
    <row r="1192" spans="1:6" s="94" customFormat="1" x14ac:dyDescent="0.2">
      <c r="A1192" s="88"/>
      <c r="B1192" s="89"/>
      <c r="C1192" s="105"/>
      <c r="D1192" s="89"/>
      <c r="E1192" s="96"/>
      <c r="F1192" s="96"/>
    </row>
    <row r="1193" spans="1:6" s="94" customFormat="1" x14ac:dyDescent="0.2">
      <c r="A1193" s="88"/>
      <c r="B1193" s="89"/>
      <c r="C1193" s="105"/>
      <c r="D1193" s="89"/>
      <c r="E1193" s="96"/>
      <c r="F1193" s="96"/>
    </row>
    <row r="1194" spans="1:6" s="94" customFormat="1" x14ac:dyDescent="0.2">
      <c r="A1194" s="88"/>
      <c r="B1194" s="89"/>
      <c r="C1194" s="105"/>
      <c r="D1194" s="89"/>
      <c r="E1194" s="96"/>
      <c r="F1194" s="96"/>
    </row>
    <row r="1195" spans="1:6" s="94" customFormat="1" x14ac:dyDescent="0.2">
      <c r="A1195" s="88"/>
      <c r="B1195" s="89"/>
      <c r="C1195" s="101"/>
      <c r="D1195" s="96"/>
      <c r="E1195" s="96"/>
      <c r="F1195" s="96"/>
    </row>
    <row r="1196" spans="1:6" s="94" customFormat="1" x14ac:dyDescent="0.2">
      <c r="A1196" s="102"/>
      <c r="B1196" s="96"/>
      <c r="C1196" s="96"/>
      <c r="D1196" s="96"/>
      <c r="E1196" s="96"/>
      <c r="F1196" s="96"/>
    </row>
    <row r="1197" spans="1:6" s="94" customFormat="1" x14ac:dyDescent="0.2">
      <c r="A1197" s="90"/>
      <c r="B1197" s="146"/>
      <c r="C1197" s="146"/>
      <c r="D1197" s="146"/>
      <c r="E1197" s="146"/>
      <c r="F1197" s="146"/>
    </row>
    <row r="1198" spans="1:6" s="94" customFormat="1" x14ac:dyDescent="0.2">
      <c r="A1198" s="100"/>
      <c r="B1198" s="105"/>
      <c r="C1198" s="90"/>
      <c r="D1198" s="151"/>
      <c r="E1198" s="152"/>
      <c r="F1198" s="152"/>
    </row>
    <row r="1199" spans="1:6" s="94" customFormat="1" x14ac:dyDescent="0.2">
      <c r="A1199" s="100"/>
      <c r="B1199" s="101"/>
      <c r="C1199" s="173"/>
      <c r="D1199" s="173"/>
      <c r="E1199" s="173"/>
      <c r="F1199" s="173"/>
    </row>
    <row r="1200" spans="1:6" s="94" customFormat="1" x14ac:dyDescent="0.2">
      <c r="A1200" s="88"/>
      <c r="B1200" s="102"/>
      <c r="D1200" s="139"/>
      <c r="E1200" s="145"/>
      <c r="F1200" s="141"/>
    </row>
    <row r="1201" spans="1:6" s="94" customFormat="1" x14ac:dyDescent="0.2">
      <c r="A1201" s="88"/>
      <c r="B1201" s="89"/>
      <c r="D1201" s="140"/>
      <c r="E1201" s="145"/>
      <c r="F1201" s="107"/>
    </row>
    <row r="1202" spans="1:6" s="94" customFormat="1" x14ac:dyDescent="0.2">
      <c r="A1202" s="100"/>
      <c r="B1202" s="102"/>
      <c r="E1202" s="145"/>
      <c r="F1202" s="141"/>
    </row>
    <row r="1203" spans="1:6" s="94" customFormat="1" x14ac:dyDescent="0.2">
      <c r="A1203" s="88"/>
      <c r="B1203" s="92"/>
      <c r="D1203" s="95"/>
      <c r="E1203" s="95"/>
      <c r="F1203" s="107"/>
    </row>
    <row r="1204" spans="1:6" s="94" customFormat="1" x14ac:dyDescent="0.2">
      <c r="A1204" s="88"/>
      <c r="B1204" s="92"/>
      <c r="D1204" s="95"/>
      <c r="E1204" s="95"/>
      <c r="F1204" s="107"/>
    </row>
    <row r="1205" spans="1:6" s="94" customFormat="1" x14ac:dyDescent="0.2">
      <c r="A1205" s="88"/>
      <c r="B1205" s="92"/>
      <c r="D1205" s="95"/>
      <c r="E1205" s="95"/>
      <c r="F1205" s="107"/>
    </row>
    <row r="1206" spans="1:6" s="94" customFormat="1" x14ac:dyDescent="0.2">
      <c r="A1206" s="88"/>
      <c r="B1206" s="92"/>
      <c r="D1206" s="95"/>
      <c r="E1206" s="95"/>
      <c r="F1206" s="107"/>
    </row>
    <row r="1207" spans="1:6" s="94" customFormat="1" x14ac:dyDescent="0.2">
      <c r="A1207" s="88"/>
      <c r="B1207" s="92"/>
      <c r="D1207" s="95"/>
      <c r="E1207" s="95"/>
      <c r="F1207" s="107"/>
    </row>
    <row r="1208" spans="1:6" s="94" customFormat="1" x14ac:dyDescent="0.2">
      <c r="A1208" s="88"/>
      <c r="B1208" s="92"/>
      <c r="D1208" s="95"/>
      <c r="E1208" s="95"/>
      <c r="F1208" s="107"/>
    </row>
    <row r="1209" spans="1:6" s="94" customFormat="1" x14ac:dyDescent="0.2">
      <c r="A1209" s="88"/>
      <c r="B1209" s="92"/>
      <c r="D1209" s="95"/>
      <c r="E1209" s="95"/>
      <c r="F1209" s="107"/>
    </row>
    <row r="1210" spans="1:6" s="94" customFormat="1" x14ac:dyDescent="0.2">
      <c r="A1210" s="88"/>
      <c r="B1210" s="92"/>
      <c r="D1210" s="95"/>
      <c r="E1210" s="95"/>
      <c r="F1210" s="107"/>
    </row>
    <row r="1211" spans="1:6" s="94" customFormat="1" x14ac:dyDescent="0.2">
      <c r="A1211" s="88"/>
      <c r="B1211" s="92"/>
      <c r="D1211" s="95"/>
      <c r="E1211" s="95"/>
      <c r="F1211" s="107"/>
    </row>
    <row r="1212" spans="1:6" s="94" customFormat="1" x14ac:dyDescent="0.2">
      <c r="A1212" s="88"/>
      <c r="B1212" s="92"/>
      <c r="D1212" s="95"/>
      <c r="E1212" s="95"/>
      <c r="F1212" s="107"/>
    </row>
    <row r="1213" spans="1:6" s="94" customFormat="1" x14ac:dyDescent="0.2">
      <c r="A1213" s="88"/>
      <c r="B1213" s="92"/>
      <c r="D1213" s="95"/>
      <c r="E1213" s="95"/>
      <c r="F1213" s="107"/>
    </row>
    <row r="1214" spans="1:6" s="94" customFormat="1" x14ac:dyDescent="0.2">
      <c r="A1214" s="88"/>
      <c r="B1214" s="92"/>
      <c r="D1214" s="95"/>
      <c r="E1214" s="95"/>
      <c r="F1214" s="107"/>
    </row>
    <row r="1215" spans="1:6" s="94" customFormat="1" x14ac:dyDescent="0.2">
      <c r="A1215" s="88"/>
      <c r="B1215" s="92"/>
      <c r="D1215" s="95"/>
      <c r="E1215" s="95"/>
      <c r="F1215" s="107"/>
    </row>
    <row r="1216" spans="1:6" s="94" customFormat="1" x14ac:dyDescent="0.2">
      <c r="A1216" s="88"/>
      <c r="B1216" s="92"/>
      <c r="D1216" s="95"/>
      <c r="E1216" s="95"/>
      <c r="F1216" s="107"/>
    </row>
    <row r="1217" spans="1:6" s="94" customFormat="1" x14ac:dyDescent="0.2">
      <c r="A1217" s="88"/>
      <c r="B1217" s="92"/>
      <c r="D1217" s="95"/>
      <c r="E1217" s="95"/>
      <c r="F1217" s="107"/>
    </row>
    <row r="1218" spans="1:6" s="94" customFormat="1" x14ac:dyDescent="0.2">
      <c r="A1218" s="88"/>
      <c r="B1218" s="92"/>
      <c r="D1218" s="95"/>
      <c r="E1218" s="95"/>
      <c r="F1218" s="107"/>
    </row>
    <row r="1219" spans="1:6" s="94" customFormat="1" x14ac:dyDescent="0.2">
      <c r="A1219" s="88"/>
      <c r="B1219" s="92"/>
      <c r="D1219" s="95"/>
      <c r="E1219" s="95"/>
      <c r="F1219" s="107"/>
    </row>
    <row r="1220" spans="1:6" s="94" customFormat="1" x14ac:dyDescent="0.2">
      <c r="A1220" s="88"/>
      <c r="B1220" s="92"/>
      <c r="D1220" s="95"/>
      <c r="E1220" s="95"/>
      <c r="F1220" s="107"/>
    </row>
    <row r="1221" spans="1:6" s="94" customFormat="1" x14ac:dyDescent="0.2">
      <c r="A1221" s="88"/>
      <c r="B1221" s="92"/>
      <c r="D1221" s="95"/>
      <c r="E1221" s="95"/>
      <c r="F1221" s="107"/>
    </row>
    <row r="1222" spans="1:6" s="94" customFormat="1" x14ac:dyDescent="0.2">
      <c r="A1222" s="88"/>
      <c r="B1222" s="92"/>
      <c r="D1222" s="95"/>
      <c r="E1222" s="95"/>
      <c r="F1222" s="107"/>
    </row>
    <row r="1223" spans="1:6" s="94" customFormat="1" x14ac:dyDescent="0.2">
      <c r="A1223" s="88"/>
      <c r="B1223" s="92"/>
      <c r="D1223" s="95"/>
      <c r="E1223" s="95"/>
      <c r="F1223" s="107"/>
    </row>
    <row r="1224" spans="1:6" s="94" customFormat="1" x14ac:dyDescent="0.2">
      <c r="A1224" s="88"/>
      <c r="B1224" s="102"/>
      <c r="D1224" s="95"/>
      <c r="E1224" s="95"/>
      <c r="F1224" s="141"/>
    </row>
    <row r="1225" spans="1:6" s="94" customFormat="1" x14ac:dyDescent="0.2">
      <c r="A1225" s="88"/>
      <c r="B1225" s="92"/>
      <c r="D1225" s="95"/>
      <c r="E1225" s="95"/>
      <c r="F1225" s="107"/>
    </row>
    <row r="1226" spans="1:6" s="94" customFormat="1" x14ac:dyDescent="0.2">
      <c r="A1226" s="88"/>
      <c r="B1226" s="92"/>
      <c r="D1226" s="95"/>
      <c r="E1226" s="95"/>
      <c r="F1226" s="107"/>
    </row>
    <row r="1227" spans="1:6" s="94" customFormat="1" x14ac:dyDescent="0.2">
      <c r="A1227" s="88"/>
      <c r="B1227" s="92"/>
      <c r="D1227" s="95"/>
      <c r="E1227" s="95"/>
      <c r="F1227" s="107"/>
    </row>
    <row r="1228" spans="1:6" s="94" customFormat="1" x14ac:dyDescent="0.2">
      <c r="A1228" s="88"/>
      <c r="B1228" s="92"/>
      <c r="D1228" s="95"/>
      <c r="E1228" s="95"/>
      <c r="F1228" s="107"/>
    </row>
    <row r="1229" spans="1:6" s="94" customFormat="1" x14ac:dyDescent="0.2">
      <c r="A1229" s="88"/>
      <c r="B1229" s="92"/>
      <c r="D1229" s="95"/>
      <c r="E1229" s="95"/>
      <c r="F1229" s="107"/>
    </row>
    <row r="1230" spans="1:6" s="94" customFormat="1" x14ac:dyDescent="0.2">
      <c r="A1230" s="88"/>
      <c r="B1230" s="92"/>
      <c r="D1230" s="95"/>
      <c r="E1230" s="95"/>
      <c r="F1230" s="107"/>
    </row>
    <row r="1231" spans="1:6" s="94" customFormat="1" x14ac:dyDescent="0.2">
      <c r="A1231" s="88"/>
      <c r="B1231" s="92"/>
      <c r="D1231" s="95"/>
      <c r="E1231" s="95"/>
      <c r="F1231" s="107"/>
    </row>
    <row r="1232" spans="1:6" s="94" customFormat="1" x14ac:dyDescent="0.2">
      <c r="A1232" s="88"/>
      <c r="B1232" s="92"/>
      <c r="D1232" s="95"/>
      <c r="E1232" s="95"/>
      <c r="F1232" s="107"/>
    </row>
    <row r="1233" spans="1:6" s="94" customFormat="1" x14ac:dyDescent="0.2">
      <c r="A1233" s="88"/>
      <c r="B1233" s="92"/>
      <c r="D1233" s="95"/>
      <c r="E1233" s="95"/>
      <c r="F1233" s="107"/>
    </row>
    <row r="1234" spans="1:6" s="94" customFormat="1" x14ac:dyDescent="0.2">
      <c r="A1234" s="88"/>
      <c r="B1234" s="92"/>
      <c r="D1234" s="95"/>
      <c r="E1234" s="95"/>
      <c r="F1234" s="107"/>
    </row>
    <row r="1235" spans="1:6" s="94" customFormat="1" x14ac:dyDescent="0.2">
      <c r="A1235" s="88"/>
      <c r="B1235" s="92"/>
      <c r="D1235" s="95"/>
      <c r="E1235" s="95"/>
      <c r="F1235" s="107"/>
    </row>
    <row r="1236" spans="1:6" s="94" customFormat="1" x14ac:dyDescent="0.2">
      <c r="A1236" s="88"/>
      <c r="B1236" s="92"/>
      <c r="D1236" s="95"/>
      <c r="E1236" s="95"/>
      <c r="F1236" s="107"/>
    </row>
    <row r="1237" spans="1:6" s="94" customFormat="1" x14ac:dyDescent="0.2">
      <c r="A1237" s="88"/>
      <c r="B1237" s="92"/>
      <c r="D1237" s="95"/>
      <c r="E1237" s="95"/>
      <c r="F1237" s="107"/>
    </row>
    <row r="1238" spans="1:6" s="94" customFormat="1" x14ac:dyDescent="0.2">
      <c r="A1238" s="88"/>
      <c r="B1238" s="92"/>
      <c r="D1238" s="95"/>
      <c r="E1238" s="95"/>
      <c r="F1238" s="107"/>
    </row>
    <row r="1239" spans="1:6" s="94" customFormat="1" x14ac:dyDescent="0.2">
      <c r="A1239" s="88"/>
      <c r="B1239" s="92"/>
      <c r="D1239" s="95"/>
      <c r="E1239" s="95"/>
      <c r="F1239" s="107"/>
    </row>
    <row r="1240" spans="1:6" s="94" customFormat="1" x14ac:dyDescent="0.2">
      <c r="A1240" s="88"/>
      <c r="B1240" s="92"/>
      <c r="D1240" s="95"/>
      <c r="E1240" s="95"/>
      <c r="F1240" s="107"/>
    </row>
    <row r="1241" spans="1:6" s="94" customFormat="1" x14ac:dyDescent="0.2">
      <c r="A1241" s="88"/>
      <c r="B1241" s="92"/>
      <c r="D1241" s="95"/>
      <c r="E1241" s="95"/>
      <c r="F1241" s="107"/>
    </row>
    <row r="1242" spans="1:6" s="94" customFormat="1" x14ac:dyDescent="0.2">
      <c r="A1242" s="88"/>
      <c r="B1242" s="92"/>
      <c r="D1242" s="95"/>
      <c r="E1242" s="95"/>
      <c r="F1242" s="107"/>
    </row>
    <row r="1243" spans="1:6" s="94" customFormat="1" x14ac:dyDescent="0.2">
      <c r="A1243" s="88"/>
      <c r="B1243" s="92"/>
      <c r="D1243" s="95"/>
      <c r="E1243" s="95"/>
      <c r="F1243" s="107"/>
    </row>
    <row r="1244" spans="1:6" s="94" customFormat="1" x14ac:dyDescent="0.2">
      <c r="A1244" s="88"/>
      <c r="B1244" s="92"/>
      <c r="D1244" s="95"/>
      <c r="E1244" s="95"/>
      <c r="F1244" s="107"/>
    </row>
    <row r="1245" spans="1:6" s="94" customFormat="1" x14ac:dyDescent="0.2">
      <c r="A1245" s="88"/>
      <c r="B1245" s="92"/>
      <c r="D1245" s="95"/>
      <c r="E1245" s="95"/>
      <c r="F1245" s="107"/>
    </row>
    <row r="1246" spans="1:6" s="94" customFormat="1" x14ac:dyDescent="0.2">
      <c r="A1246" s="88"/>
      <c r="B1246" s="92"/>
      <c r="D1246" s="95"/>
      <c r="E1246" s="95"/>
      <c r="F1246" s="107"/>
    </row>
    <row r="1247" spans="1:6" s="94" customFormat="1" x14ac:dyDescent="0.2">
      <c r="A1247" s="88"/>
      <c r="B1247" s="92"/>
      <c r="D1247" s="95"/>
      <c r="E1247" s="95"/>
      <c r="F1247" s="107"/>
    </row>
    <row r="1248" spans="1:6" s="94" customFormat="1" x14ac:dyDescent="0.2">
      <c r="A1248" s="88"/>
      <c r="B1248" s="92"/>
      <c r="D1248" s="95"/>
      <c r="E1248" s="95"/>
      <c r="F1248" s="107"/>
    </row>
    <row r="1249" spans="1:6" s="94" customFormat="1" x14ac:dyDescent="0.2">
      <c r="A1249" s="88"/>
      <c r="B1249" s="92"/>
      <c r="D1249" s="95"/>
      <c r="E1249" s="95"/>
      <c r="F1249" s="141"/>
    </row>
    <row r="1250" spans="1:6" s="94" customFormat="1" x14ac:dyDescent="0.2">
      <c r="A1250" s="88"/>
      <c r="B1250" s="92"/>
      <c r="D1250" s="95"/>
      <c r="E1250" s="95"/>
      <c r="F1250" s="107"/>
    </row>
    <row r="1251" spans="1:6" s="94" customFormat="1" x14ac:dyDescent="0.2">
      <c r="A1251" s="88"/>
      <c r="B1251" s="92"/>
      <c r="D1251" s="95"/>
      <c r="E1251" s="95"/>
      <c r="F1251" s="107"/>
    </row>
    <row r="1252" spans="1:6" s="94" customFormat="1" x14ac:dyDescent="0.2">
      <c r="A1252" s="88"/>
      <c r="B1252" s="92"/>
      <c r="D1252" s="95"/>
      <c r="E1252" s="95"/>
      <c r="F1252" s="107"/>
    </row>
    <row r="1253" spans="1:6" s="94" customFormat="1" x14ac:dyDescent="0.2">
      <c r="A1253" s="88"/>
      <c r="B1253" s="92"/>
      <c r="D1253" s="95"/>
      <c r="E1253" s="95"/>
      <c r="F1253" s="107"/>
    </row>
    <row r="1254" spans="1:6" s="94" customFormat="1" x14ac:dyDescent="0.2">
      <c r="A1254" s="88"/>
      <c r="B1254" s="92"/>
      <c r="D1254" s="95"/>
      <c r="E1254" s="95"/>
      <c r="F1254" s="107"/>
    </row>
    <row r="1255" spans="1:6" s="94" customFormat="1" x14ac:dyDescent="0.2">
      <c r="A1255" s="88"/>
      <c r="B1255" s="92"/>
      <c r="D1255" s="95"/>
      <c r="E1255" s="95"/>
      <c r="F1255" s="107"/>
    </row>
    <row r="1256" spans="1:6" s="94" customFormat="1" x14ac:dyDescent="0.2">
      <c r="A1256" s="88"/>
      <c r="B1256" s="92"/>
      <c r="D1256" s="95"/>
      <c r="E1256" s="95"/>
      <c r="F1256" s="107"/>
    </row>
    <row r="1257" spans="1:6" s="94" customFormat="1" x14ac:dyDescent="0.2">
      <c r="A1257" s="88"/>
      <c r="B1257" s="92"/>
      <c r="D1257" s="95"/>
      <c r="E1257" s="95"/>
      <c r="F1257" s="107"/>
    </row>
    <row r="1258" spans="1:6" s="94" customFormat="1" x14ac:dyDescent="0.2">
      <c r="A1258" s="88"/>
      <c r="B1258" s="92"/>
      <c r="D1258" s="95"/>
      <c r="E1258" s="95"/>
      <c r="F1258" s="107"/>
    </row>
    <row r="1259" spans="1:6" s="94" customFormat="1" x14ac:dyDescent="0.2">
      <c r="A1259" s="88"/>
      <c r="B1259" s="92"/>
      <c r="D1259" s="95"/>
      <c r="E1259" s="95"/>
      <c r="F1259" s="107"/>
    </row>
    <row r="1260" spans="1:6" s="94" customFormat="1" x14ac:dyDescent="0.2">
      <c r="A1260" s="88"/>
      <c r="B1260" s="92"/>
      <c r="D1260" s="95"/>
      <c r="E1260" s="95"/>
      <c r="F1260" s="107"/>
    </row>
    <row r="1261" spans="1:6" s="94" customFormat="1" x14ac:dyDescent="0.2">
      <c r="A1261" s="88"/>
      <c r="B1261" s="92"/>
      <c r="D1261" s="95"/>
      <c r="E1261" s="95"/>
      <c r="F1261" s="107"/>
    </row>
    <row r="1262" spans="1:6" s="94" customFormat="1" x14ac:dyDescent="0.2">
      <c r="A1262" s="88"/>
      <c r="B1262" s="92"/>
      <c r="D1262" s="95"/>
      <c r="E1262" s="95"/>
      <c r="F1262" s="107"/>
    </row>
    <row r="1263" spans="1:6" s="94" customFormat="1" x14ac:dyDescent="0.2">
      <c r="A1263" s="88"/>
      <c r="B1263" s="92"/>
      <c r="D1263" s="95"/>
      <c r="E1263" s="95"/>
      <c r="F1263" s="107"/>
    </row>
    <row r="1264" spans="1:6" s="94" customFormat="1" x14ac:dyDescent="0.2">
      <c r="A1264" s="88"/>
      <c r="B1264" s="92"/>
      <c r="D1264" s="95"/>
      <c r="E1264" s="95"/>
      <c r="F1264" s="107"/>
    </row>
    <row r="1265" spans="1:6" s="94" customFormat="1" x14ac:dyDescent="0.2">
      <c r="A1265" s="88"/>
      <c r="B1265" s="92"/>
      <c r="D1265" s="95"/>
      <c r="E1265" s="95"/>
      <c r="F1265" s="107"/>
    </row>
    <row r="1266" spans="1:6" s="94" customFormat="1" x14ac:dyDescent="0.2">
      <c r="A1266" s="88"/>
      <c r="B1266" s="92"/>
      <c r="D1266" s="95"/>
      <c r="E1266" s="95"/>
      <c r="F1266" s="107"/>
    </row>
    <row r="1267" spans="1:6" s="94" customFormat="1" x14ac:dyDescent="0.2">
      <c r="A1267" s="88"/>
      <c r="B1267" s="92"/>
      <c r="D1267" s="95"/>
      <c r="E1267" s="95"/>
      <c r="F1267" s="107"/>
    </row>
    <row r="1268" spans="1:6" s="94" customFormat="1" x14ac:dyDescent="0.2">
      <c r="A1268" s="88"/>
      <c r="B1268" s="92"/>
      <c r="D1268" s="95"/>
      <c r="E1268" s="95"/>
      <c r="F1268" s="107"/>
    </row>
    <row r="1269" spans="1:6" s="94" customFormat="1" x14ac:dyDescent="0.2">
      <c r="A1269" s="88"/>
      <c r="B1269" s="92"/>
      <c r="D1269" s="95"/>
      <c r="E1269" s="95"/>
      <c r="F1269" s="107"/>
    </row>
    <row r="1270" spans="1:6" s="94" customFormat="1" x14ac:dyDescent="0.2">
      <c r="A1270" s="88"/>
      <c r="B1270" s="92"/>
      <c r="D1270" s="95"/>
      <c r="E1270" s="95"/>
      <c r="F1270" s="107"/>
    </row>
    <row r="1271" spans="1:6" s="94" customFormat="1" x14ac:dyDescent="0.2">
      <c r="A1271" s="88"/>
      <c r="B1271" s="92"/>
      <c r="D1271" s="95"/>
      <c r="E1271" s="95"/>
      <c r="F1271" s="107"/>
    </row>
    <row r="1272" spans="1:6" s="94" customFormat="1" x14ac:dyDescent="0.2">
      <c r="A1272" s="88"/>
      <c r="B1272" s="92"/>
      <c r="D1272" s="95"/>
      <c r="E1272" s="95"/>
      <c r="F1272" s="107"/>
    </row>
    <row r="1273" spans="1:6" s="94" customFormat="1" x14ac:dyDescent="0.2">
      <c r="A1273" s="88"/>
      <c r="B1273" s="92"/>
      <c r="D1273" s="95"/>
      <c r="E1273" s="95"/>
      <c r="F1273" s="107"/>
    </row>
    <row r="1274" spans="1:6" s="94" customFormat="1" x14ac:dyDescent="0.2">
      <c r="A1274" s="88"/>
      <c r="B1274" s="92"/>
      <c r="D1274" s="95"/>
      <c r="E1274" s="95"/>
      <c r="F1274" s="107"/>
    </row>
    <row r="1275" spans="1:6" s="94" customFormat="1" x14ac:dyDescent="0.2">
      <c r="A1275" s="88"/>
      <c r="B1275" s="92"/>
      <c r="D1275" s="95"/>
      <c r="E1275" s="95"/>
      <c r="F1275" s="107"/>
    </row>
    <row r="1276" spans="1:6" s="94" customFormat="1" x14ac:dyDescent="0.2">
      <c r="A1276" s="88"/>
      <c r="B1276" s="92"/>
      <c r="D1276" s="95"/>
      <c r="E1276" s="95"/>
      <c r="F1276" s="107"/>
    </row>
    <row r="1277" spans="1:6" s="94" customFormat="1" x14ac:dyDescent="0.2">
      <c r="A1277" s="88"/>
      <c r="B1277" s="92"/>
      <c r="D1277" s="95"/>
      <c r="E1277" s="95"/>
      <c r="F1277" s="107"/>
    </row>
    <row r="1278" spans="1:6" s="94" customFormat="1" x14ac:dyDescent="0.2">
      <c r="A1278" s="88"/>
      <c r="B1278" s="92"/>
      <c r="D1278" s="95"/>
      <c r="E1278" s="95"/>
      <c r="F1278" s="107"/>
    </row>
    <row r="1279" spans="1:6" s="94" customFormat="1" x14ac:dyDescent="0.2">
      <c r="A1279" s="88"/>
      <c r="B1279" s="92"/>
      <c r="D1279" s="95"/>
      <c r="E1279" s="95"/>
      <c r="F1279" s="107"/>
    </row>
    <row r="1280" spans="1:6" s="94" customFormat="1" x14ac:dyDescent="0.2">
      <c r="A1280" s="88"/>
      <c r="B1280" s="92"/>
      <c r="D1280" s="95"/>
      <c r="E1280" s="95"/>
      <c r="F1280" s="107"/>
    </row>
    <row r="1281" spans="1:6" s="94" customFormat="1" x14ac:dyDescent="0.2">
      <c r="A1281" s="88"/>
      <c r="B1281" s="92"/>
      <c r="D1281" s="95"/>
      <c r="E1281" s="95"/>
      <c r="F1281" s="107"/>
    </row>
    <row r="1282" spans="1:6" s="94" customFormat="1" x14ac:dyDescent="0.2">
      <c r="A1282" s="88"/>
      <c r="B1282" s="92"/>
      <c r="D1282" s="95"/>
      <c r="E1282" s="95"/>
      <c r="F1282" s="107"/>
    </row>
    <row r="1283" spans="1:6" s="94" customFormat="1" x14ac:dyDescent="0.2">
      <c r="A1283" s="88"/>
      <c r="B1283" s="92"/>
      <c r="D1283" s="95"/>
      <c r="E1283" s="95"/>
      <c r="F1283" s="107"/>
    </row>
    <row r="1284" spans="1:6" s="94" customFormat="1" x14ac:dyDescent="0.2">
      <c r="A1284" s="88"/>
      <c r="B1284" s="92"/>
      <c r="D1284" s="95"/>
      <c r="E1284" s="95"/>
      <c r="F1284" s="107"/>
    </row>
    <row r="1285" spans="1:6" s="94" customFormat="1" x14ac:dyDescent="0.2">
      <c r="A1285" s="88"/>
      <c r="B1285" s="92"/>
      <c r="D1285" s="95"/>
      <c r="E1285" s="95"/>
      <c r="F1285" s="107"/>
    </row>
    <row r="1286" spans="1:6" s="94" customFormat="1" x14ac:dyDescent="0.2">
      <c r="A1286" s="88"/>
      <c r="B1286" s="92"/>
      <c r="D1286" s="95"/>
      <c r="E1286" s="95"/>
      <c r="F1286" s="107"/>
    </row>
    <row r="1287" spans="1:6" s="94" customFormat="1" x14ac:dyDescent="0.2">
      <c r="A1287" s="88"/>
      <c r="B1287" s="92"/>
      <c r="D1287" s="95"/>
      <c r="E1287" s="95"/>
      <c r="F1287" s="107"/>
    </row>
    <row r="1288" spans="1:6" s="94" customFormat="1" x14ac:dyDescent="0.2">
      <c r="A1288" s="88"/>
      <c r="B1288" s="92"/>
      <c r="D1288" s="95"/>
      <c r="E1288" s="95"/>
      <c r="F1288" s="107"/>
    </row>
    <row r="1289" spans="1:6" s="94" customFormat="1" x14ac:dyDescent="0.2">
      <c r="A1289" s="88"/>
      <c r="B1289" s="92"/>
      <c r="D1289" s="95"/>
      <c r="E1289" s="95"/>
      <c r="F1289" s="107"/>
    </row>
    <row r="1290" spans="1:6" s="94" customFormat="1" x14ac:dyDescent="0.2">
      <c r="A1290" s="88"/>
      <c r="B1290" s="92"/>
      <c r="D1290" s="95"/>
      <c r="E1290" s="95"/>
      <c r="F1290" s="107"/>
    </row>
    <row r="1291" spans="1:6" s="94" customFormat="1" x14ac:dyDescent="0.2">
      <c r="A1291" s="88"/>
      <c r="B1291" s="92"/>
      <c r="D1291" s="95"/>
      <c r="E1291" s="95"/>
      <c r="F1291" s="107"/>
    </row>
    <row r="1292" spans="1:6" s="94" customFormat="1" x14ac:dyDescent="0.2">
      <c r="A1292" s="88"/>
      <c r="B1292" s="92"/>
      <c r="D1292" s="95"/>
      <c r="E1292" s="95"/>
      <c r="F1292" s="107"/>
    </row>
    <row r="1293" spans="1:6" s="94" customFormat="1" x14ac:dyDescent="0.2">
      <c r="A1293" s="88"/>
      <c r="B1293" s="92"/>
      <c r="D1293" s="95"/>
      <c r="E1293" s="95"/>
      <c r="F1293" s="107"/>
    </row>
    <row r="1294" spans="1:6" s="94" customFormat="1" x14ac:dyDescent="0.2">
      <c r="A1294" s="88"/>
      <c r="B1294" s="92"/>
      <c r="D1294" s="95"/>
      <c r="E1294" s="95"/>
      <c r="F1294" s="107"/>
    </row>
    <row r="1295" spans="1:6" s="94" customFormat="1" x14ac:dyDescent="0.2">
      <c r="A1295" s="88"/>
      <c r="B1295" s="92"/>
      <c r="D1295" s="95"/>
      <c r="E1295" s="95"/>
      <c r="F1295" s="107"/>
    </row>
    <row r="1296" spans="1:6" s="94" customFormat="1" x14ac:dyDescent="0.2">
      <c r="A1296" s="88"/>
      <c r="B1296" s="92"/>
      <c r="D1296" s="95"/>
      <c r="E1296" s="95"/>
      <c r="F1296" s="107"/>
    </row>
    <row r="1297" spans="1:6" s="94" customFormat="1" x14ac:dyDescent="0.2">
      <c r="A1297" s="88"/>
      <c r="B1297" s="92"/>
      <c r="D1297" s="95"/>
      <c r="E1297" s="95"/>
      <c r="F1297" s="107"/>
    </row>
    <row r="1298" spans="1:6" s="94" customFormat="1" x14ac:dyDescent="0.2">
      <c r="A1298" s="88"/>
      <c r="B1298" s="92"/>
      <c r="D1298" s="95"/>
      <c r="E1298" s="95"/>
      <c r="F1298" s="107"/>
    </row>
    <row r="1299" spans="1:6" s="94" customFormat="1" x14ac:dyDescent="0.2">
      <c r="A1299" s="88"/>
      <c r="B1299" s="92"/>
      <c r="D1299" s="95"/>
      <c r="E1299" s="95"/>
      <c r="F1299" s="107"/>
    </row>
    <row r="1300" spans="1:6" s="94" customFormat="1" x14ac:dyDescent="0.2">
      <c r="A1300" s="88"/>
      <c r="B1300" s="92"/>
      <c r="D1300" s="95"/>
      <c r="E1300" s="95"/>
      <c r="F1300" s="107"/>
    </row>
    <row r="1301" spans="1:6" s="94" customFormat="1" x14ac:dyDescent="0.2">
      <c r="A1301" s="88"/>
      <c r="B1301" s="92"/>
      <c r="D1301" s="95"/>
      <c r="E1301" s="95"/>
      <c r="F1301" s="107"/>
    </row>
    <row r="1302" spans="1:6" s="94" customFormat="1" x14ac:dyDescent="0.2">
      <c r="A1302" s="88"/>
      <c r="B1302" s="92"/>
      <c r="D1302" s="95"/>
      <c r="E1302" s="95"/>
      <c r="F1302" s="107"/>
    </row>
    <row r="1303" spans="1:6" s="94" customFormat="1" x14ac:dyDescent="0.2">
      <c r="A1303" s="88"/>
      <c r="B1303" s="92"/>
      <c r="D1303" s="95"/>
      <c r="E1303" s="95"/>
      <c r="F1303" s="107"/>
    </row>
    <row r="1304" spans="1:6" s="94" customFormat="1" x14ac:dyDescent="0.2">
      <c r="A1304" s="88"/>
      <c r="B1304" s="92"/>
      <c r="D1304" s="95"/>
      <c r="E1304" s="95"/>
      <c r="F1304" s="107"/>
    </row>
    <row r="1305" spans="1:6" s="94" customFormat="1" x14ac:dyDescent="0.2">
      <c r="A1305" s="88"/>
      <c r="B1305" s="92"/>
      <c r="D1305" s="95"/>
      <c r="E1305" s="95"/>
      <c r="F1305" s="107"/>
    </row>
    <row r="1306" spans="1:6" s="94" customFormat="1" x14ac:dyDescent="0.2">
      <c r="A1306" s="88"/>
      <c r="B1306" s="92"/>
      <c r="D1306" s="95"/>
      <c r="E1306" s="95"/>
      <c r="F1306" s="107"/>
    </row>
    <row r="1307" spans="1:6" s="94" customFormat="1" x14ac:dyDescent="0.2">
      <c r="A1307" s="88"/>
      <c r="B1307" s="92"/>
      <c r="D1307" s="139"/>
      <c r="E1307" s="145"/>
      <c r="F1307" s="107"/>
    </row>
    <row r="1308" spans="1:6" s="94" customFormat="1" x14ac:dyDescent="0.2">
      <c r="A1308" s="88"/>
      <c r="B1308" s="92"/>
      <c r="D1308" s="140"/>
      <c r="E1308" s="89"/>
      <c r="F1308" s="89"/>
    </row>
    <row r="1309" spans="1:6" s="94" customFormat="1" x14ac:dyDescent="0.2">
      <c r="A1309" s="88"/>
      <c r="B1309" s="89"/>
      <c r="C1309" s="89"/>
      <c r="D1309" s="96"/>
      <c r="E1309" s="96"/>
      <c r="F1309" s="96"/>
    </row>
    <row r="1310" spans="1:6" s="94" customFormat="1" x14ac:dyDescent="0.2">
      <c r="A1310" s="88"/>
      <c r="B1310" s="89"/>
      <c r="C1310" s="105"/>
      <c r="D1310" s="146"/>
      <c r="E1310" s="146"/>
      <c r="F1310" s="146"/>
    </row>
    <row r="1311" spans="1:6" s="94" customFormat="1" x14ac:dyDescent="0.2">
      <c r="A1311" s="88"/>
      <c r="B1311" s="89"/>
      <c r="C1311" s="105"/>
      <c r="D1311" s="89"/>
      <c r="E1311" s="96"/>
      <c r="F1311" s="96"/>
    </row>
    <row r="1312" spans="1:6" s="94" customFormat="1" x14ac:dyDescent="0.2">
      <c r="A1312" s="88"/>
      <c r="B1312" s="89"/>
      <c r="C1312" s="105"/>
      <c r="D1312" s="89"/>
      <c r="E1312" s="96"/>
      <c r="F1312" s="96"/>
    </row>
    <row r="1313" spans="1:6" s="94" customFormat="1" x14ac:dyDescent="0.2">
      <c r="A1313" s="88"/>
      <c r="B1313" s="89"/>
      <c r="C1313" s="105"/>
      <c r="D1313" s="89"/>
      <c r="E1313" s="96"/>
      <c r="F1313" s="96"/>
    </row>
    <row r="1314" spans="1:6" s="94" customFormat="1" x14ac:dyDescent="0.2">
      <c r="A1314" s="88"/>
      <c r="B1314" s="89"/>
      <c r="C1314" s="105"/>
      <c r="E1314" s="146"/>
      <c r="F1314" s="146"/>
    </row>
    <row r="1315" spans="1:6" s="94" customFormat="1" x14ac:dyDescent="0.2">
      <c r="A1315" s="88"/>
      <c r="B1315" s="102"/>
      <c r="C1315" s="96"/>
      <c r="D1315" s="96"/>
      <c r="E1315" s="96"/>
      <c r="F1315" s="96"/>
    </row>
    <row r="1316" spans="1:6" s="94" customFormat="1" x14ac:dyDescent="0.2">
      <c r="A1316" s="100"/>
      <c r="B1316" s="102"/>
      <c r="C1316" s="96"/>
      <c r="D1316" s="96"/>
      <c r="E1316" s="96"/>
      <c r="F1316" s="96"/>
    </row>
    <row r="1317" spans="1:6" s="94" customFormat="1" x14ac:dyDescent="0.2">
      <c r="A1317" s="88"/>
      <c r="B1317" s="92"/>
      <c r="D1317" s="157"/>
      <c r="E1317" s="95"/>
      <c r="F1317" s="107"/>
    </row>
    <row r="1318" spans="1:6" s="94" customFormat="1" x14ac:dyDescent="0.2">
      <c r="A1318" s="88"/>
      <c r="B1318" s="92"/>
      <c r="D1318" s="157"/>
      <c r="E1318" s="95"/>
      <c r="F1318" s="107"/>
    </row>
    <row r="1319" spans="1:6" s="94" customFormat="1" x14ac:dyDescent="0.2">
      <c r="A1319" s="88"/>
      <c r="B1319" s="92"/>
      <c r="D1319" s="157"/>
      <c r="E1319" s="95"/>
      <c r="F1319" s="107"/>
    </row>
    <row r="1320" spans="1:6" s="94" customFormat="1" x14ac:dyDescent="0.2">
      <c r="A1320" s="88"/>
      <c r="B1320" s="92"/>
      <c r="D1320" s="157"/>
      <c r="E1320" s="95"/>
      <c r="F1320" s="107"/>
    </row>
    <row r="1321" spans="1:6" s="94" customFormat="1" x14ac:dyDescent="0.2">
      <c r="A1321" s="88"/>
      <c r="B1321" s="92"/>
      <c r="D1321" s="157"/>
      <c r="E1321" s="95"/>
      <c r="F1321" s="107"/>
    </row>
    <row r="1322" spans="1:6" s="94" customFormat="1" x14ac:dyDescent="0.2">
      <c r="A1322" s="88"/>
      <c r="B1322" s="92"/>
      <c r="D1322" s="157"/>
      <c r="E1322" s="95"/>
      <c r="F1322" s="107"/>
    </row>
    <row r="1323" spans="1:6" s="94" customFormat="1" x14ac:dyDescent="0.2">
      <c r="A1323" s="88"/>
      <c r="B1323" s="174"/>
      <c r="D1323" s="157"/>
      <c r="E1323" s="95"/>
      <c r="F1323" s="107"/>
    </row>
    <row r="1324" spans="1:6" s="94" customFormat="1" x14ac:dyDescent="0.2">
      <c r="A1324" s="88"/>
      <c r="B1324" s="174"/>
      <c r="D1324" s="157"/>
      <c r="E1324" s="95"/>
      <c r="F1324" s="107"/>
    </row>
    <row r="1325" spans="1:6" s="94" customFormat="1" x14ac:dyDescent="0.2">
      <c r="A1325" s="88"/>
      <c r="B1325" s="174"/>
      <c r="D1325" s="91"/>
      <c r="E1325" s="95"/>
      <c r="F1325" s="107"/>
    </row>
    <row r="1326" spans="1:6" s="94" customFormat="1" x14ac:dyDescent="0.2">
      <c r="A1326" s="88"/>
      <c r="B1326" s="174"/>
      <c r="D1326" s="91"/>
      <c r="E1326" s="95"/>
      <c r="F1326" s="107"/>
    </row>
    <row r="1327" spans="1:6" s="94" customFormat="1" x14ac:dyDescent="0.2">
      <c r="A1327" s="88"/>
      <c r="B1327" s="174"/>
      <c r="D1327" s="91"/>
      <c r="E1327" s="95"/>
      <c r="F1327" s="107"/>
    </row>
    <row r="1328" spans="1:6" s="94" customFormat="1" x14ac:dyDescent="0.2">
      <c r="A1328" s="88"/>
      <c r="B1328" s="174"/>
      <c r="D1328" s="91"/>
      <c r="E1328" s="95"/>
      <c r="F1328" s="107"/>
    </row>
    <row r="1329" spans="1:6" s="94" customFormat="1" x14ac:dyDescent="0.2">
      <c r="A1329" s="88"/>
      <c r="B1329" s="174"/>
      <c r="D1329" s="91"/>
      <c r="E1329" s="95"/>
      <c r="F1329" s="107"/>
    </row>
    <row r="1330" spans="1:6" s="94" customFormat="1" x14ac:dyDescent="0.2">
      <c r="A1330" s="88"/>
      <c r="B1330" s="174"/>
      <c r="D1330" s="91"/>
      <c r="E1330" s="95"/>
      <c r="F1330" s="107"/>
    </row>
    <row r="1331" spans="1:6" s="94" customFormat="1" x14ac:dyDescent="0.2">
      <c r="A1331" s="88"/>
      <c r="B1331" s="174"/>
      <c r="D1331" s="91"/>
      <c r="E1331" s="95"/>
      <c r="F1331" s="107"/>
    </row>
    <row r="1332" spans="1:6" s="94" customFormat="1" x14ac:dyDescent="0.2">
      <c r="A1332" s="88"/>
      <c r="B1332" s="174"/>
      <c r="D1332" s="91"/>
      <c r="E1332" s="95"/>
      <c r="F1332" s="107"/>
    </row>
    <row r="1333" spans="1:6" s="94" customFormat="1" x14ac:dyDescent="0.2">
      <c r="A1333" s="88"/>
      <c r="B1333" s="174"/>
      <c r="D1333" s="91"/>
      <c r="E1333" s="95"/>
      <c r="F1333" s="107"/>
    </row>
    <row r="1334" spans="1:6" s="94" customFormat="1" x14ac:dyDescent="0.2">
      <c r="A1334" s="88"/>
      <c r="B1334" s="174"/>
      <c r="D1334" s="91"/>
      <c r="E1334" s="95"/>
      <c r="F1334" s="107"/>
    </row>
    <row r="1335" spans="1:6" s="94" customFormat="1" x14ac:dyDescent="0.2">
      <c r="A1335" s="88"/>
      <c r="B1335" s="174"/>
      <c r="D1335" s="91"/>
      <c r="E1335" s="95"/>
      <c r="F1335" s="107"/>
    </row>
    <row r="1336" spans="1:6" s="94" customFormat="1" x14ac:dyDescent="0.2">
      <c r="A1336" s="88"/>
      <c r="B1336" s="174"/>
      <c r="D1336" s="91"/>
      <c r="E1336" s="95"/>
      <c r="F1336" s="107"/>
    </row>
    <row r="1337" spans="1:6" s="94" customFormat="1" x14ac:dyDescent="0.2">
      <c r="A1337" s="88"/>
      <c r="B1337" s="174"/>
      <c r="D1337" s="91"/>
      <c r="E1337" s="95"/>
      <c r="F1337" s="107"/>
    </row>
    <row r="1338" spans="1:6" s="94" customFormat="1" x14ac:dyDescent="0.2">
      <c r="A1338" s="88"/>
      <c r="B1338" s="174"/>
      <c r="D1338" s="91"/>
      <c r="E1338" s="95"/>
      <c r="F1338" s="107"/>
    </row>
    <row r="1339" spans="1:6" s="94" customFormat="1" x14ac:dyDescent="0.2">
      <c r="A1339" s="88"/>
      <c r="B1339" s="174"/>
      <c r="D1339" s="91"/>
      <c r="E1339" s="95"/>
      <c r="F1339" s="107"/>
    </row>
    <row r="1340" spans="1:6" s="94" customFormat="1" x14ac:dyDescent="0.2">
      <c r="A1340" s="88"/>
      <c r="B1340" s="174"/>
      <c r="D1340" s="91"/>
      <c r="E1340" s="95"/>
      <c r="F1340" s="107"/>
    </row>
    <row r="1341" spans="1:6" s="94" customFormat="1" x14ac:dyDescent="0.2">
      <c r="A1341" s="88"/>
      <c r="B1341" s="174"/>
      <c r="D1341" s="91"/>
      <c r="E1341" s="95"/>
      <c r="F1341" s="107"/>
    </row>
    <row r="1342" spans="1:6" s="94" customFormat="1" x14ac:dyDescent="0.2">
      <c r="A1342" s="88"/>
      <c r="B1342" s="174"/>
      <c r="D1342" s="91"/>
      <c r="E1342" s="95"/>
      <c r="F1342" s="107"/>
    </row>
    <row r="1343" spans="1:6" s="94" customFormat="1" x14ac:dyDescent="0.2">
      <c r="A1343" s="88"/>
      <c r="B1343" s="174"/>
      <c r="D1343" s="91"/>
      <c r="E1343" s="95"/>
      <c r="F1343" s="107"/>
    </row>
    <row r="1344" spans="1:6" s="94" customFormat="1" x14ac:dyDescent="0.2">
      <c r="A1344" s="88"/>
      <c r="B1344" s="174"/>
      <c r="D1344" s="91"/>
      <c r="E1344" s="95"/>
      <c r="F1344" s="107"/>
    </row>
    <row r="1345" spans="1:6" s="94" customFormat="1" x14ac:dyDescent="0.2">
      <c r="A1345" s="88"/>
      <c r="B1345" s="174"/>
      <c r="D1345" s="91"/>
      <c r="E1345" s="95"/>
      <c r="F1345" s="107"/>
    </row>
    <row r="1346" spans="1:6" s="94" customFormat="1" x14ac:dyDescent="0.2">
      <c r="A1346" s="88"/>
      <c r="B1346" s="174"/>
      <c r="D1346" s="91"/>
      <c r="E1346" s="95"/>
      <c r="F1346" s="107"/>
    </row>
    <row r="1347" spans="1:6" s="94" customFormat="1" x14ac:dyDescent="0.2">
      <c r="A1347" s="88"/>
      <c r="B1347" s="174"/>
      <c r="D1347" s="91"/>
      <c r="E1347" s="95"/>
      <c r="F1347" s="107"/>
    </row>
    <row r="1348" spans="1:6" s="94" customFormat="1" x14ac:dyDescent="0.2">
      <c r="A1348" s="88"/>
      <c r="B1348" s="123"/>
      <c r="D1348" s="91"/>
      <c r="E1348" s="95"/>
      <c r="F1348" s="107"/>
    </row>
    <row r="1349" spans="1:6" s="94" customFormat="1" x14ac:dyDescent="0.2">
      <c r="A1349" s="88"/>
      <c r="B1349" s="174"/>
      <c r="D1349" s="91"/>
      <c r="E1349" s="95"/>
      <c r="F1349" s="107"/>
    </row>
    <row r="1350" spans="1:6" s="94" customFormat="1" x14ac:dyDescent="0.2">
      <c r="A1350" s="88"/>
      <c r="B1350" s="174"/>
      <c r="D1350" s="91"/>
      <c r="E1350" s="95"/>
      <c r="F1350" s="107"/>
    </row>
    <row r="1351" spans="1:6" s="94" customFormat="1" x14ac:dyDescent="0.2">
      <c r="A1351" s="88"/>
      <c r="B1351" s="174"/>
      <c r="D1351" s="91"/>
      <c r="E1351" s="95"/>
      <c r="F1351" s="107"/>
    </row>
    <row r="1352" spans="1:6" s="94" customFormat="1" x14ac:dyDescent="0.2">
      <c r="A1352" s="88"/>
      <c r="B1352" s="174"/>
      <c r="D1352" s="91"/>
      <c r="E1352" s="95"/>
      <c r="F1352" s="107"/>
    </row>
    <row r="1353" spans="1:6" s="94" customFormat="1" x14ac:dyDescent="0.2">
      <c r="A1353" s="88"/>
      <c r="B1353" s="174"/>
      <c r="D1353" s="91"/>
      <c r="E1353" s="95"/>
      <c r="F1353" s="107"/>
    </row>
    <row r="1354" spans="1:6" s="94" customFormat="1" x14ac:dyDescent="0.2">
      <c r="A1354" s="88"/>
      <c r="B1354" s="174"/>
      <c r="D1354" s="91"/>
      <c r="E1354" s="95"/>
      <c r="F1354" s="107"/>
    </row>
    <row r="1355" spans="1:6" s="94" customFormat="1" x14ac:dyDescent="0.2">
      <c r="A1355" s="88"/>
      <c r="B1355" s="174"/>
      <c r="D1355" s="91"/>
      <c r="E1355" s="95"/>
      <c r="F1355" s="107"/>
    </row>
    <row r="1356" spans="1:6" s="94" customFormat="1" x14ac:dyDescent="0.2">
      <c r="A1356" s="88"/>
      <c r="B1356" s="174"/>
      <c r="D1356" s="91"/>
      <c r="E1356" s="95"/>
      <c r="F1356" s="107"/>
    </row>
    <row r="1357" spans="1:6" s="94" customFormat="1" x14ac:dyDescent="0.2">
      <c r="A1357" s="88"/>
      <c r="B1357" s="174"/>
      <c r="D1357" s="91"/>
      <c r="E1357" s="95"/>
      <c r="F1357" s="107"/>
    </row>
    <row r="1358" spans="1:6" s="94" customFormat="1" x14ac:dyDescent="0.2">
      <c r="A1358" s="88"/>
      <c r="B1358" s="174"/>
      <c r="D1358" s="91"/>
      <c r="E1358" s="95"/>
      <c r="F1358" s="107"/>
    </row>
    <row r="1359" spans="1:6" s="94" customFormat="1" x14ac:dyDescent="0.2">
      <c r="A1359" s="88"/>
      <c r="B1359" s="174"/>
      <c r="D1359" s="91"/>
      <c r="E1359" s="95"/>
      <c r="F1359" s="107"/>
    </row>
    <row r="1360" spans="1:6" x14ac:dyDescent="0.2">
      <c r="B1360" s="174"/>
      <c r="D1360" s="91"/>
      <c r="E1360" s="95"/>
      <c r="F1360" s="107"/>
    </row>
    <row r="1361" spans="1:6" s="149" customFormat="1" x14ac:dyDescent="0.2">
      <c r="A1361" s="153"/>
      <c r="B1361" s="166"/>
      <c r="C1361" s="166"/>
      <c r="D1361" s="166"/>
      <c r="E1361" s="166"/>
      <c r="F1361" s="166"/>
    </row>
    <row r="1362" spans="1:6" x14ac:dyDescent="0.2">
      <c r="A1362" s="100"/>
      <c r="B1362" s="112"/>
      <c r="C1362" s="100"/>
      <c r="D1362" s="175"/>
      <c r="E1362" s="175"/>
      <c r="F1362" s="156"/>
    </row>
    <row r="1363" spans="1:6" x14ac:dyDescent="0.2">
      <c r="B1363" s="103"/>
      <c r="C1363" s="88"/>
      <c r="D1363" s="95"/>
      <c r="E1363" s="95"/>
      <c r="F1363" s="98"/>
    </row>
    <row r="1364" spans="1:6" x14ac:dyDescent="0.2">
      <c r="B1364" s="176"/>
      <c r="C1364" s="88"/>
      <c r="D1364" s="95"/>
      <c r="E1364" s="95"/>
      <c r="F1364" s="98"/>
    </row>
    <row r="1365" spans="1:6" x14ac:dyDescent="0.2">
      <c r="B1365" s="103"/>
      <c r="C1365" s="88"/>
      <c r="D1365" s="95"/>
      <c r="E1365" s="95"/>
      <c r="F1365" s="98"/>
    </row>
    <row r="1366" spans="1:6" x14ac:dyDescent="0.2">
      <c r="B1366" s="103"/>
      <c r="C1366" s="88"/>
      <c r="D1366" s="95"/>
      <c r="E1366" s="95"/>
      <c r="F1366" s="98"/>
    </row>
    <row r="1367" spans="1:6" x14ac:dyDescent="0.2">
      <c r="B1367" s="119"/>
      <c r="C1367" s="88"/>
      <c r="D1367" s="95"/>
      <c r="E1367" s="95"/>
      <c r="F1367" s="98"/>
    </row>
    <row r="1368" spans="1:6" x14ac:dyDescent="0.2">
      <c r="B1368" s="119"/>
      <c r="C1368" s="88"/>
      <c r="D1368" s="95"/>
      <c r="E1368" s="95"/>
      <c r="F1368" s="98"/>
    </row>
    <row r="1369" spans="1:6" x14ac:dyDescent="0.2">
      <c r="B1369" s="119"/>
      <c r="C1369" s="88"/>
      <c r="D1369" s="95"/>
      <c r="E1369" s="95"/>
      <c r="F1369" s="98"/>
    </row>
    <row r="1370" spans="1:6" x14ac:dyDescent="0.2">
      <c r="B1370" s="119"/>
      <c r="C1370" s="88"/>
      <c r="D1370" s="95"/>
      <c r="E1370" s="95"/>
      <c r="F1370" s="98"/>
    </row>
    <row r="1371" spans="1:6" x14ac:dyDescent="0.2">
      <c r="B1371" s="119"/>
      <c r="C1371" s="88"/>
      <c r="D1371" s="95"/>
      <c r="E1371" s="95"/>
      <c r="F1371" s="98"/>
    </row>
    <row r="1372" spans="1:6" x14ac:dyDescent="0.2">
      <c r="B1372" s="119"/>
      <c r="C1372" s="88"/>
      <c r="D1372" s="95"/>
      <c r="E1372" s="95"/>
      <c r="F1372" s="98"/>
    </row>
    <row r="1373" spans="1:6" x14ac:dyDescent="0.2">
      <c r="B1373" s="119"/>
      <c r="C1373" s="88"/>
      <c r="D1373" s="95"/>
      <c r="E1373" s="95"/>
      <c r="F1373" s="98"/>
    </row>
    <row r="1374" spans="1:6" x14ac:dyDescent="0.2">
      <c r="B1374" s="119"/>
      <c r="C1374" s="88"/>
      <c r="D1374" s="95"/>
      <c r="E1374" s="95"/>
      <c r="F1374" s="98"/>
    </row>
    <row r="1375" spans="1:6" x14ac:dyDescent="0.2">
      <c r="B1375" s="119"/>
      <c r="C1375" s="88"/>
      <c r="D1375" s="95"/>
      <c r="E1375" s="95"/>
      <c r="F1375" s="98"/>
    </row>
    <row r="1376" spans="1:6" s="94" customFormat="1" x14ac:dyDescent="0.2">
      <c r="A1376" s="88"/>
      <c r="B1376" s="119"/>
      <c r="C1376" s="88"/>
      <c r="D1376" s="95"/>
      <c r="E1376" s="95"/>
      <c r="F1376" s="98"/>
    </row>
    <row r="1377" spans="1:6" s="94" customFormat="1" x14ac:dyDescent="0.2">
      <c r="A1377" s="88"/>
      <c r="B1377" s="119"/>
      <c r="C1377" s="88"/>
      <c r="D1377" s="95"/>
      <c r="E1377" s="95"/>
      <c r="F1377" s="98"/>
    </row>
    <row r="1378" spans="1:6" s="94" customFormat="1" x14ac:dyDescent="0.2">
      <c r="A1378" s="88"/>
      <c r="B1378" s="119"/>
      <c r="C1378" s="88"/>
      <c r="D1378" s="95"/>
      <c r="E1378" s="95"/>
      <c r="F1378" s="98"/>
    </row>
    <row r="1379" spans="1:6" s="94" customFormat="1" x14ac:dyDescent="0.2">
      <c r="A1379" s="88"/>
      <c r="B1379" s="119"/>
      <c r="C1379" s="88"/>
      <c r="D1379" s="95"/>
      <c r="E1379" s="95"/>
      <c r="F1379" s="98"/>
    </row>
    <row r="1380" spans="1:6" s="94" customFormat="1" x14ac:dyDescent="0.2">
      <c r="A1380" s="88"/>
      <c r="B1380" s="119"/>
      <c r="C1380" s="88"/>
      <c r="D1380" s="95"/>
      <c r="E1380" s="95"/>
      <c r="F1380" s="98"/>
    </row>
    <row r="1381" spans="1:6" s="94" customFormat="1" x14ac:dyDescent="0.2">
      <c r="A1381" s="88"/>
      <c r="B1381" s="119"/>
      <c r="C1381" s="88"/>
      <c r="D1381" s="95"/>
      <c r="E1381" s="95"/>
      <c r="F1381" s="98"/>
    </row>
    <row r="1382" spans="1:6" s="94" customFormat="1" x14ac:dyDescent="0.2">
      <c r="A1382" s="88"/>
      <c r="B1382" s="119"/>
      <c r="C1382" s="88"/>
      <c r="D1382" s="95"/>
      <c r="E1382" s="95"/>
      <c r="F1382" s="98"/>
    </row>
    <row r="1383" spans="1:6" s="94" customFormat="1" x14ac:dyDescent="0.2">
      <c r="A1383" s="88"/>
      <c r="B1383" s="119"/>
      <c r="C1383" s="88"/>
      <c r="D1383" s="95"/>
      <c r="E1383" s="95"/>
      <c r="F1383" s="98"/>
    </row>
    <row r="1384" spans="1:6" s="94" customFormat="1" x14ac:dyDescent="0.2">
      <c r="A1384" s="88"/>
      <c r="B1384" s="119"/>
      <c r="C1384" s="88"/>
      <c r="D1384" s="95"/>
      <c r="E1384" s="95"/>
      <c r="F1384" s="98"/>
    </row>
    <row r="1385" spans="1:6" s="94" customFormat="1" x14ac:dyDescent="0.2">
      <c r="A1385" s="88"/>
      <c r="B1385" s="119"/>
      <c r="C1385" s="88"/>
      <c r="D1385" s="95"/>
      <c r="E1385" s="95"/>
      <c r="F1385" s="98"/>
    </row>
    <row r="1386" spans="1:6" s="94" customFormat="1" x14ac:dyDescent="0.2">
      <c r="A1386" s="88"/>
      <c r="B1386" s="119"/>
      <c r="C1386" s="88"/>
      <c r="D1386" s="95"/>
      <c r="E1386" s="95"/>
      <c r="F1386" s="98"/>
    </row>
    <row r="1387" spans="1:6" s="94" customFormat="1" x14ac:dyDescent="0.2">
      <c r="A1387" s="88"/>
      <c r="B1387" s="119"/>
      <c r="C1387" s="88"/>
      <c r="D1387" s="95"/>
      <c r="E1387" s="95"/>
      <c r="F1387" s="98"/>
    </row>
    <row r="1388" spans="1:6" s="94" customFormat="1" x14ac:dyDescent="0.2">
      <c r="A1388" s="88"/>
      <c r="B1388" s="119"/>
      <c r="C1388" s="88"/>
      <c r="D1388" s="95"/>
      <c r="E1388" s="95"/>
      <c r="F1388" s="98"/>
    </row>
    <row r="1389" spans="1:6" s="94" customFormat="1" x14ac:dyDescent="0.2">
      <c r="A1389" s="88"/>
      <c r="B1389" s="119"/>
      <c r="C1389" s="88"/>
      <c r="D1389" s="95"/>
      <c r="E1389" s="95"/>
      <c r="F1389" s="98"/>
    </row>
    <row r="1390" spans="1:6" s="94" customFormat="1" x14ac:dyDescent="0.2">
      <c r="A1390" s="88"/>
      <c r="B1390" s="119"/>
      <c r="C1390" s="88"/>
      <c r="D1390" s="95"/>
      <c r="E1390" s="95"/>
      <c r="F1390" s="98"/>
    </row>
    <row r="1391" spans="1:6" s="94" customFormat="1" x14ac:dyDescent="0.2">
      <c r="A1391" s="88"/>
      <c r="B1391" s="119"/>
      <c r="C1391" s="88"/>
      <c r="D1391" s="95"/>
      <c r="E1391" s="95"/>
      <c r="F1391" s="98"/>
    </row>
    <row r="1392" spans="1:6" s="94" customFormat="1" x14ac:dyDescent="0.2">
      <c r="A1392" s="88"/>
      <c r="B1392" s="119"/>
      <c r="C1392" s="88"/>
      <c r="D1392" s="95"/>
      <c r="E1392" s="95"/>
      <c r="F1392" s="98"/>
    </row>
    <row r="1393" spans="1:6" s="94" customFormat="1" x14ac:dyDescent="0.2">
      <c r="A1393" s="88"/>
      <c r="B1393" s="119"/>
      <c r="C1393" s="88"/>
      <c r="D1393" s="95"/>
      <c r="E1393" s="95"/>
      <c r="F1393" s="98"/>
    </row>
    <row r="1394" spans="1:6" s="94" customFormat="1" x14ac:dyDescent="0.2">
      <c r="A1394" s="100"/>
      <c r="B1394" s="177"/>
      <c r="C1394" s="100"/>
      <c r="D1394" s="95"/>
      <c r="E1394" s="95"/>
      <c r="F1394" s="156"/>
    </row>
    <row r="1395" spans="1:6" s="94" customFormat="1" x14ac:dyDescent="0.2">
      <c r="A1395" s="88"/>
      <c r="B1395" s="119"/>
      <c r="C1395" s="88"/>
      <c r="D1395" s="95"/>
      <c r="E1395" s="95"/>
      <c r="F1395" s="98"/>
    </row>
    <row r="1396" spans="1:6" s="94" customFormat="1" x14ac:dyDescent="0.2">
      <c r="A1396" s="88"/>
      <c r="B1396" s="119"/>
      <c r="C1396" s="88"/>
      <c r="D1396" s="95"/>
      <c r="E1396" s="95"/>
      <c r="F1396" s="98"/>
    </row>
    <row r="1397" spans="1:6" s="94" customFormat="1" x14ac:dyDescent="0.2">
      <c r="A1397" s="88"/>
      <c r="B1397" s="119"/>
      <c r="C1397" s="88"/>
      <c r="D1397" s="95"/>
      <c r="E1397" s="95"/>
      <c r="F1397" s="98"/>
    </row>
    <row r="1398" spans="1:6" s="94" customFormat="1" x14ac:dyDescent="0.2">
      <c r="A1398" s="88"/>
      <c r="B1398" s="119"/>
      <c r="C1398" s="88"/>
      <c r="D1398" s="95"/>
      <c r="E1398" s="95"/>
      <c r="F1398" s="98"/>
    </row>
    <row r="1399" spans="1:6" s="94" customFormat="1" x14ac:dyDescent="0.2">
      <c r="A1399" s="88"/>
      <c r="B1399" s="119"/>
      <c r="C1399" s="88"/>
      <c r="D1399" s="95"/>
      <c r="E1399" s="95"/>
      <c r="F1399" s="98"/>
    </row>
    <row r="1400" spans="1:6" s="94" customFormat="1" x14ac:dyDescent="0.2">
      <c r="A1400" s="88"/>
      <c r="B1400" s="119"/>
      <c r="C1400" s="88"/>
      <c r="D1400" s="95"/>
      <c r="E1400" s="95"/>
      <c r="F1400" s="98"/>
    </row>
    <row r="1401" spans="1:6" s="94" customFormat="1" x14ac:dyDescent="0.2">
      <c r="A1401" s="88"/>
      <c r="B1401" s="119"/>
      <c r="C1401" s="88"/>
      <c r="D1401" s="95"/>
      <c r="E1401" s="95"/>
      <c r="F1401" s="98"/>
    </row>
    <row r="1402" spans="1:6" s="94" customFormat="1" x14ac:dyDescent="0.2">
      <c r="A1402" s="88"/>
      <c r="B1402" s="119"/>
      <c r="C1402" s="88"/>
      <c r="D1402" s="95"/>
      <c r="E1402" s="95"/>
      <c r="F1402" s="98"/>
    </row>
    <row r="1403" spans="1:6" s="94" customFormat="1" x14ac:dyDescent="0.2">
      <c r="A1403" s="88"/>
      <c r="B1403" s="119"/>
      <c r="C1403" s="88"/>
      <c r="D1403" s="95"/>
      <c r="E1403" s="95"/>
      <c r="F1403" s="98"/>
    </row>
    <row r="1404" spans="1:6" s="94" customFormat="1" x14ac:dyDescent="0.2">
      <c r="A1404" s="88"/>
      <c r="B1404" s="119"/>
      <c r="C1404" s="88"/>
      <c r="D1404" s="95"/>
      <c r="E1404" s="95"/>
      <c r="F1404" s="98"/>
    </row>
    <row r="1405" spans="1:6" s="94" customFormat="1" x14ac:dyDescent="0.2">
      <c r="A1405" s="88"/>
      <c r="B1405" s="119"/>
      <c r="C1405" s="88"/>
      <c r="D1405" s="95"/>
      <c r="E1405" s="95"/>
      <c r="F1405" s="98"/>
    </row>
    <row r="1406" spans="1:6" s="94" customFormat="1" x14ac:dyDescent="0.2">
      <c r="A1406" s="100"/>
      <c r="B1406" s="178"/>
      <c r="C1406" s="100"/>
      <c r="D1406" s="95"/>
      <c r="E1406" s="95"/>
      <c r="F1406" s="156"/>
    </row>
    <row r="1407" spans="1:6" s="94" customFormat="1" x14ac:dyDescent="0.2">
      <c r="A1407" s="88"/>
      <c r="B1407" s="119"/>
      <c r="C1407" s="88"/>
      <c r="D1407" s="95"/>
      <c r="E1407" s="95"/>
      <c r="F1407" s="98"/>
    </row>
    <row r="1408" spans="1:6" s="94" customFormat="1" x14ac:dyDescent="0.2">
      <c r="A1408" s="88"/>
      <c r="B1408" s="119"/>
      <c r="C1408" s="88"/>
      <c r="D1408" s="95"/>
      <c r="E1408" s="95"/>
      <c r="F1408" s="98"/>
    </row>
    <row r="1409" spans="1:6" s="94" customFormat="1" x14ac:dyDescent="0.2">
      <c r="A1409" s="88"/>
      <c r="B1409" s="119"/>
      <c r="C1409" s="88"/>
      <c r="D1409" s="95"/>
      <c r="E1409" s="95"/>
      <c r="F1409" s="98"/>
    </row>
    <row r="1410" spans="1:6" s="94" customFormat="1" x14ac:dyDescent="0.2">
      <c r="A1410" s="88"/>
      <c r="B1410" s="119"/>
      <c r="C1410" s="88"/>
      <c r="D1410" s="95"/>
      <c r="E1410" s="95"/>
      <c r="F1410" s="98"/>
    </row>
    <row r="1411" spans="1:6" s="94" customFormat="1" x14ac:dyDescent="0.2">
      <c r="A1411" s="88"/>
      <c r="B1411" s="119"/>
      <c r="C1411" s="88"/>
      <c r="D1411" s="95"/>
      <c r="E1411" s="95"/>
      <c r="F1411" s="98"/>
    </row>
    <row r="1412" spans="1:6" s="94" customFormat="1" x14ac:dyDescent="0.2">
      <c r="A1412" s="88"/>
      <c r="B1412" s="119"/>
      <c r="C1412" s="88"/>
      <c r="D1412" s="95"/>
      <c r="E1412" s="95"/>
      <c r="F1412" s="98"/>
    </row>
    <row r="1413" spans="1:6" s="94" customFormat="1" x14ac:dyDescent="0.2">
      <c r="A1413" s="88"/>
      <c r="B1413" s="119"/>
      <c r="C1413" s="88"/>
      <c r="D1413" s="95"/>
      <c r="E1413" s="95"/>
      <c r="F1413" s="98"/>
    </row>
    <row r="1414" spans="1:6" s="94" customFormat="1" x14ac:dyDescent="0.2">
      <c r="A1414" s="88"/>
      <c r="B1414" s="119"/>
      <c r="C1414" s="88"/>
      <c r="D1414" s="95"/>
      <c r="E1414" s="95"/>
      <c r="F1414" s="98"/>
    </row>
    <row r="1415" spans="1:6" s="94" customFormat="1" x14ac:dyDescent="0.2">
      <c r="A1415" s="88"/>
      <c r="B1415" s="119"/>
      <c r="C1415" s="88"/>
      <c r="D1415" s="95"/>
      <c r="E1415" s="95"/>
      <c r="F1415" s="98"/>
    </row>
    <row r="1416" spans="1:6" s="94" customFormat="1" x14ac:dyDescent="0.2">
      <c r="A1416" s="88"/>
      <c r="B1416" s="119"/>
      <c r="C1416" s="88"/>
      <c r="D1416" s="95"/>
      <c r="E1416" s="95"/>
      <c r="F1416" s="98"/>
    </row>
    <row r="1417" spans="1:6" s="94" customFormat="1" x14ac:dyDescent="0.2">
      <c r="A1417" s="88"/>
      <c r="B1417" s="119"/>
      <c r="C1417" s="88"/>
      <c r="D1417" s="95"/>
      <c r="E1417" s="95"/>
      <c r="F1417" s="98"/>
    </row>
    <row r="1418" spans="1:6" s="94" customFormat="1" x14ac:dyDescent="0.2">
      <c r="A1418" s="88"/>
      <c r="B1418" s="119"/>
      <c r="C1418" s="88"/>
      <c r="D1418" s="95"/>
      <c r="E1418" s="95"/>
      <c r="F1418" s="98"/>
    </row>
    <row r="1419" spans="1:6" s="94" customFormat="1" x14ac:dyDescent="0.2">
      <c r="A1419" s="88"/>
      <c r="B1419" s="119"/>
      <c r="C1419" s="88"/>
      <c r="D1419" s="95"/>
      <c r="E1419" s="95"/>
      <c r="F1419" s="98"/>
    </row>
    <row r="1420" spans="1:6" s="94" customFormat="1" x14ac:dyDescent="0.2">
      <c r="A1420" s="88"/>
      <c r="B1420" s="119"/>
      <c r="C1420" s="88"/>
      <c r="D1420" s="95"/>
      <c r="E1420" s="95"/>
      <c r="F1420" s="98"/>
    </row>
    <row r="1421" spans="1:6" s="94" customFormat="1" x14ac:dyDescent="0.2">
      <c r="A1421" s="88"/>
      <c r="B1421" s="119"/>
      <c r="C1421" s="88"/>
      <c r="D1421" s="95"/>
      <c r="E1421" s="95"/>
      <c r="F1421" s="98"/>
    </row>
    <row r="1422" spans="1:6" s="94" customFormat="1" x14ac:dyDescent="0.2">
      <c r="A1422" s="88"/>
      <c r="B1422" s="119"/>
      <c r="C1422" s="88"/>
      <c r="D1422" s="95"/>
      <c r="E1422" s="95"/>
      <c r="F1422" s="98"/>
    </row>
    <row r="1423" spans="1:6" s="94" customFormat="1" x14ac:dyDescent="0.2">
      <c r="A1423" s="88"/>
      <c r="B1423" s="119"/>
      <c r="C1423" s="88"/>
      <c r="D1423" s="95"/>
      <c r="E1423" s="95"/>
      <c r="F1423" s="98"/>
    </row>
    <row r="1424" spans="1:6" s="94" customFormat="1" x14ac:dyDescent="0.2">
      <c r="A1424" s="88"/>
      <c r="B1424" s="119"/>
      <c r="C1424" s="88"/>
      <c r="D1424" s="95"/>
      <c r="E1424" s="95"/>
      <c r="F1424" s="98"/>
    </row>
    <row r="1425" spans="1:6" s="94" customFormat="1" x14ac:dyDescent="0.2">
      <c r="A1425" s="88"/>
      <c r="B1425" s="119"/>
      <c r="C1425" s="88"/>
      <c r="D1425" s="95"/>
      <c r="E1425" s="95"/>
      <c r="F1425" s="98"/>
    </row>
    <row r="1426" spans="1:6" s="94" customFormat="1" x14ac:dyDescent="0.2">
      <c r="A1426" s="88"/>
      <c r="B1426" s="119"/>
      <c r="C1426" s="88"/>
      <c r="D1426" s="95"/>
      <c r="E1426" s="95"/>
      <c r="F1426" s="98"/>
    </row>
    <row r="1427" spans="1:6" s="94" customFormat="1" x14ac:dyDescent="0.2">
      <c r="A1427" s="88"/>
      <c r="B1427" s="119"/>
      <c r="C1427" s="88"/>
      <c r="D1427" s="95"/>
      <c r="E1427" s="95"/>
      <c r="F1427" s="98"/>
    </row>
    <row r="1428" spans="1:6" s="94" customFormat="1" x14ac:dyDescent="0.2">
      <c r="A1428" s="88"/>
      <c r="B1428" s="119"/>
      <c r="C1428" s="88"/>
      <c r="D1428" s="95"/>
      <c r="E1428" s="95"/>
      <c r="F1428" s="98"/>
    </row>
    <row r="1429" spans="1:6" s="94" customFormat="1" x14ac:dyDescent="0.2">
      <c r="A1429" s="88"/>
      <c r="B1429" s="119"/>
      <c r="C1429" s="88"/>
      <c r="D1429" s="95"/>
      <c r="E1429" s="95"/>
      <c r="F1429" s="98"/>
    </row>
    <row r="1430" spans="1:6" s="94" customFormat="1" x14ac:dyDescent="0.2">
      <c r="A1430" s="88"/>
      <c r="B1430" s="119"/>
      <c r="C1430" s="88"/>
      <c r="D1430" s="95"/>
      <c r="E1430" s="95"/>
      <c r="F1430" s="98"/>
    </row>
    <row r="1431" spans="1:6" s="94" customFormat="1" x14ac:dyDescent="0.2">
      <c r="A1431" s="88"/>
      <c r="B1431" s="119"/>
      <c r="C1431" s="88"/>
      <c r="D1431" s="95"/>
      <c r="E1431" s="95"/>
      <c r="F1431" s="98"/>
    </row>
    <row r="1432" spans="1:6" s="94" customFormat="1" x14ac:dyDescent="0.2">
      <c r="A1432" s="88"/>
      <c r="B1432" s="119"/>
      <c r="C1432" s="88"/>
      <c r="D1432" s="95"/>
      <c r="E1432" s="95"/>
      <c r="F1432" s="98"/>
    </row>
    <row r="1433" spans="1:6" s="94" customFormat="1" x14ac:dyDescent="0.2">
      <c r="A1433" s="88"/>
      <c r="B1433" s="119"/>
      <c r="C1433" s="88"/>
      <c r="D1433" s="95"/>
      <c r="E1433" s="95"/>
      <c r="F1433" s="98"/>
    </row>
    <row r="1434" spans="1:6" s="94" customFormat="1" x14ac:dyDescent="0.2">
      <c r="A1434" s="88"/>
      <c r="B1434" s="119"/>
      <c r="C1434" s="88"/>
      <c r="D1434" s="95"/>
      <c r="E1434" s="95"/>
      <c r="F1434" s="98"/>
    </row>
    <row r="1435" spans="1:6" s="94" customFormat="1" x14ac:dyDescent="0.2">
      <c r="A1435" s="88"/>
      <c r="B1435" s="119"/>
      <c r="C1435" s="88"/>
      <c r="D1435" s="95"/>
      <c r="E1435" s="95"/>
      <c r="F1435" s="98"/>
    </row>
    <row r="1436" spans="1:6" s="94" customFormat="1" x14ac:dyDescent="0.2">
      <c r="A1436" s="88"/>
      <c r="B1436" s="119"/>
      <c r="C1436" s="88"/>
      <c r="D1436" s="95"/>
      <c r="E1436" s="95"/>
      <c r="F1436" s="98"/>
    </row>
    <row r="1437" spans="1:6" s="94" customFormat="1" x14ac:dyDescent="0.2">
      <c r="A1437" s="88"/>
      <c r="B1437" s="179"/>
      <c r="C1437" s="88"/>
      <c r="D1437" s="95"/>
      <c r="E1437" s="95"/>
      <c r="F1437" s="98"/>
    </row>
    <row r="1438" spans="1:6" s="94" customFormat="1" x14ac:dyDescent="0.2">
      <c r="A1438" s="88"/>
      <c r="B1438" s="119"/>
      <c r="C1438" s="88"/>
      <c r="D1438" s="95"/>
      <c r="E1438" s="95"/>
      <c r="F1438" s="98"/>
    </row>
    <row r="1439" spans="1:6" s="94" customFormat="1" x14ac:dyDescent="0.2">
      <c r="A1439" s="88"/>
      <c r="B1439" s="119"/>
      <c r="C1439" s="88"/>
      <c r="D1439" s="95"/>
      <c r="E1439" s="95"/>
      <c r="F1439" s="98"/>
    </row>
    <row r="1440" spans="1:6" x14ac:dyDescent="0.2">
      <c r="B1440" s="119"/>
      <c r="C1440" s="88"/>
      <c r="D1440" s="95"/>
      <c r="E1440" s="95"/>
      <c r="F1440" s="98"/>
    </row>
    <row r="1441" spans="1:6" x14ac:dyDescent="0.2">
      <c r="B1441" s="119"/>
      <c r="C1441" s="88"/>
      <c r="D1441" s="95"/>
      <c r="E1441" s="95"/>
      <c r="F1441" s="98"/>
    </row>
    <row r="1442" spans="1:6" x14ac:dyDescent="0.2">
      <c r="B1442" s="119"/>
      <c r="C1442" s="88"/>
      <c r="D1442" s="95"/>
      <c r="E1442" s="95"/>
      <c r="F1442" s="98"/>
    </row>
    <row r="1444" spans="1:6" s="149" customFormat="1" x14ac:dyDescent="0.2"/>
    <row r="1446" spans="1:6" s="149" customFormat="1" x14ac:dyDescent="0.2">
      <c r="A1446" s="163"/>
      <c r="B1446" s="164"/>
      <c r="C1446" s="166"/>
      <c r="D1446" s="166"/>
      <c r="E1446" s="166"/>
      <c r="F1446" s="166"/>
    </row>
    <row r="1447" spans="1:6" x14ac:dyDescent="0.2">
      <c r="A1447" s="100"/>
      <c r="B1447" s="112"/>
      <c r="D1447" s="140"/>
      <c r="F1447" s="107"/>
    </row>
    <row r="1448" spans="1:6" x14ac:dyDescent="0.2">
      <c r="A1448" s="127"/>
      <c r="B1448" s="180"/>
      <c r="C1448" s="129"/>
      <c r="D1448" s="181"/>
      <c r="E1448" s="129"/>
      <c r="F1448" s="182"/>
    </row>
    <row r="1449" spans="1:6" x14ac:dyDescent="0.2">
      <c r="B1449" s="103"/>
      <c r="D1449" s="95"/>
      <c r="E1449" s="95"/>
      <c r="F1449" s="107"/>
    </row>
    <row r="1450" spans="1:6" x14ac:dyDescent="0.2">
      <c r="B1450" s="103"/>
      <c r="D1450" s="95"/>
      <c r="E1450" s="95"/>
      <c r="F1450" s="107"/>
    </row>
    <row r="1451" spans="1:6" x14ac:dyDescent="0.2">
      <c r="B1451" s="103"/>
      <c r="D1451" s="95"/>
      <c r="E1451" s="95"/>
      <c r="F1451" s="107"/>
    </row>
    <row r="1452" spans="1:6" x14ac:dyDescent="0.2">
      <c r="B1452" s="103"/>
      <c r="D1452" s="95"/>
      <c r="E1452" s="95"/>
      <c r="F1452" s="107"/>
    </row>
    <row r="1453" spans="1:6" x14ac:dyDescent="0.2">
      <c r="A1453" s="127"/>
      <c r="B1453" s="180"/>
      <c r="C1453" s="129"/>
      <c r="D1453" s="95"/>
      <c r="E1453" s="95"/>
      <c r="F1453" s="182"/>
    </row>
    <row r="1454" spans="1:6" x14ac:dyDescent="0.2">
      <c r="B1454" s="103"/>
      <c r="D1454" s="95"/>
      <c r="E1454" s="95"/>
      <c r="F1454" s="107"/>
    </row>
    <row r="1455" spans="1:6" x14ac:dyDescent="0.2">
      <c r="B1455" s="103"/>
      <c r="D1455" s="95"/>
      <c r="E1455" s="95"/>
      <c r="F1455" s="107"/>
    </row>
    <row r="1456" spans="1:6" s="94" customFormat="1" x14ac:dyDescent="0.2">
      <c r="A1456" s="88"/>
      <c r="B1456" s="103"/>
      <c r="D1456" s="95"/>
      <c r="E1456" s="95"/>
      <c r="F1456" s="107"/>
    </row>
    <row r="1457" spans="1:6" s="94" customFormat="1" x14ac:dyDescent="0.2">
      <c r="A1457" s="88"/>
      <c r="B1457" s="103"/>
      <c r="D1457" s="95"/>
      <c r="E1457" s="95"/>
      <c r="F1457" s="107"/>
    </row>
    <row r="1458" spans="1:6" s="94" customFormat="1" x14ac:dyDescent="0.2">
      <c r="A1458" s="88"/>
      <c r="B1458" s="103"/>
      <c r="D1458" s="95"/>
      <c r="E1458" s="95"/>
      <c r="F1458" s="107"/>
    </row>
    <row r="1459" spans="1:6" s="94" customFormat="1" x14ac:dyDescent="0.2">
      <c r="A1459" s="88"/>
      <c r="B1459" s="103"/>
      <c r="D1459" s="95"/>
      <c r="E1459" s="95"/>
      <c r="F1459" s="107"/>
    </row>
    <row r="1460" spans="1:6" s="94" customFormat="1" x14ac:dyDescent="0.2">
      <c r="A1460" s="127"/>
      <c r="B1460" s="180"/>
      <c r="C1460" s="129"/>
      <c r="D1460" s="95"/>
      <c r="E1460" s="95"/>
      <c r="F1460" s="182"/>
    </row>
    <row r="1461" spans="1:6" s="94" customFormat="1" x14ac:dyDescent="0.2">
      <c r="A1461" s="88"/>
      <c r="B1461" s="103"/>
      <c r="D1461" s="95"/>
      <c r="E1461" s="95"/>
      <c r="F1461" s="107"/>
    </row>
    <row r="1462" spans="1:6" s="94" customFormat="1" x14ac:dyDescent="0.2">
      <c r="A1462" s="88"/>
      <c r="B1462" s="103"/>
      <c r="D1462" s="95"/>
      <c r="E1462" s="95"/>
      <c r="F1462" s="107"/>
    </row>
    <row r="1463" spans="1:6" s="94" customFormat="1" x14ac:dyDescent="0.2">
      <c r="A1463" s="127"/>
      <c r="B1463" s="180"/>
      <c r="C1463" s="129"/>
      <c r="D1463" s="95"/>
      <c r="E1463" s="95"/>
      <c r="F1463" s="182"/>
    </row>
    <row r="1464" spans="1:6" s="94" customFormat="1" x14ac:dyDescent="0.2">
      <c r="A1464" s="88"/>
      <c r="B1464" s="103"/>
      <c r="D1464" s="95"/>
      <c r="E1464" s="95"/>
      <c r="F1464" s="107"/>
    </row>
    <row r="1465" spans="1:6" s="94" customFormat="1" x14ac:dyDescent="0.2">
      <c r="A1465" s="88"/>
      <c r="B1465" s="103"/>
      <c r="D1465" s="95"/>
      <c r="E1465" s="95"/>
      <c r="F1465" s="107"/>
    </row>
    <row r="1466" spans="1:6" s="94" customFormat="1" x14ac:dyDescent="0.2">
      <c r="A1466" s="88"/>
      <c r="B1466" s="103"/>
      <c r="D1466" s="95"/>
      <c r="E1466" s="95"/>
      <c r="F1466" s="107"/>
    </row>
    <row r="1467" spans="1:6" s="94" customFormat="1" x14ac:dyDescent="0.2">
      <c r="A1467" s="88"/>
      <c r="B1467" s="103"/>
      <c r="D1467" s="95"/>
      <c r="E1467" s="95"/>
      <c r="F1467" s="107"/>
    </row>
    <row r="1468" spans="1:6" s="94" customFormat="1" x14ac:dyDescent="0.2">
      <c r="A1468" s="88"/>
      <c r="B1468" s="103"/>
      <c r="D1468" s="95"/>
      <c r="E1468" s="95"/>
      <c r="F1468" s="107"/>
    </row>
    <row r="1469" spans="1:6" s="94" customFormat="1" x14ac:dyDescent="0.2">
      <c r="A1469" s="88"/>
      <c r="B1469" s="103"/>
      <c r="D1469" s="95"/>
      <c r="E1469" s="95"/>
      <c r="F1469" s="107"/>
    </row>
    <row r="1470" spans="1:6" s="94" customFormat="1" x14ac:dyDescent="0.2">
      <c r="A1470" s="127"/>
      <c r="B1470" s="180"/>
      <c r="C1470" s="129"/>
      <c r="D1470" s="95"/>
      <c r="E1470" s="95"/>
      <c r="F1470" s="182"/>
    </row>
    <row r="1471" spans="1:6" s="94" customFormat="1" x14ac:dyDescent="0.2">
      <c r="A1471" s="88"/>
      <c r="B1471" s="103"/>
      <c r="D1471" s="95"/>
      <c r="E1471" s="95"/>
      <c r="F1471" s="107"/>
    </row>
    <row r="1472" spans="1:6" s="94" customFormat="1" x14ac:dyDescent="0.2">
      <c r="A1472" s="88"/>
      <c r="B1472" s="103"/>
      <c r="D1472" s="95"/>
      <c r="E1472" s="95"/>
      <c r="F1472" s="107"/>
    </row>
    <row r="1473" spans="1:6" s="94" customFormat="1" x14ac:dyDescent="0.2">
      <c r="A1473" s="88"/>
      <c r="B1473" s="103"/>
      <c r="D1473" s="95"/>
      <c r="E1473" s="95"/>
      <c r="F1473" s="107"/>
    </row>
    <row r="1474" spans="1:6" s="94" customFormat="1" x14ac:dyDescent="0.2">
      <c r="A1474" s="88"/>
      <c r="B1474" s="103"/>
      <c r="D1474" s="95"/>
      <c r="E1474" s="95"/>
      <c r="F1474" s="107"/>
    </row>
    <row r="1475" spans="1:6" s="94" customFormat="1" x14ac:dyDescent="0.2">
      <c r="A1475" s="127"/>
      <c r="B1475" s="180"/>
      <c r="C1475" s="129"/>
      <c r="D1475" s="95"/>
      <c r="E1475" s="95"/>
      <c r="F1475" s="182"/>
    </row>
    <row r="1476" spans="1:6" s="94" customFormat="1" x14ac:dyDescent="0.2">
      <c r="A1476" s="88"/>
      <c r="B1476" s="103"/>
      <c r="D1476" s="95"/>
      <c r="E1476" s="95"/>
      <c r="F1476" s="107"/>
    </row>
    <row r="1477" spans="1:6" s="94" customFormat="1" x14ac:dyDescent="0.2">
      <c r="A1477" s="88"/>
      <c r="B1477" s="103"/>
      <c r="D1477" s="95"/>
      <c r="E1477" s="95"/>
      <c r="F1477" s="107"/>
    </row>
    <row r="1478" spans="1:6" s="94" customFormat="1" x14ac:dyDescent="0.2">
      <c r="A1478" s="88"/>
      <c r="B1478" s="103"/>
      <c r="D1478" s="95"/>
      <c r="E1478" s="95"/>
      <c r="F1478" s="107"/>
    </row>
    <row r="1479" spans="1:6" s="94" customFormat="1" x14ac:dyDescent="0.2">
      <c r="A1479" s="88"/>
      <c r="B1479" s="103"/>
      <c r="D1479" s="95"/>
      <c r="E1479" s="95"/>
      <c r="F1479" s="107"/>
    </row>
    <row r="1480" spans="1:6" s="94" customFormat="1" x14ac:dyDescent="0.2">
      <c r="A1480" s="88"/>
      <c r="B1480" s="103"/>
      <c r="D1480" s="95"/>
      <c r="E1480" s="95"/>
      <c r="F1480" s="107"/>
    </row>
    <row r="1481" spans="1:6" s="94" customFormat="1" x14ac:dyDescent="0.2">
      <c r="A1481" s="88"/>
      <c r="B1481" s="103"/>
      <c r="D1481" s="95"/>
      <c r="E1481" s="95"/>
      <c r="F1481" s="107"/>
    </row>
    <row r="1482" spans="1:6" s="94" customFormat="1" x14ac:dyDescent="0.2">
      <c r="A1482" s="88"/>
      <c r="B1482" s="103"/>
      <c r="D1482" s="95"/>
      <c r="E1482" s="95"/>
      <c r="F1482" s="107"/>
    </row>
    <row r="1483" spans="1:6" s="94" customFormat="1" x14ac:dyDescent="0.2">
      <c r="A1483" s="88"/>
      <c r="B1483" s="103"/>
      <c r="D1483" s="95"/>
      <c r="E1483" s="95"/>
      <c r="F1483" s="107"/>
    </row>
    <row r="1484" spans="1:6" s="94" customFormat="1" x14ac:dyDescent="0.2">
      <c r="A1484" s="127"/>
      <c r="B1484" s="180"/>
      <c r="C1484" s="129"/>
      <c r="D1484" s="95"/>
      <c r="E1484" s="95"/>
      <c r="F1484" s="182"/>
    </row>
    <row r="1485" spans="1:6" s="94" customFormat="1" x14ac:dyDescent="0.2">
      <c r="A1485" s="88"/>
      <c r="B1485" s="103"/>
      <c r="D1485" s="95"/>
      <c r="E1485" s="95"/>
      <c r="F1485" s="107"/>
    </row>
    <row r="1486" spans="1:6" s="94" customFormat="1" x14ac:dyDescent="0.2">
      <c r="A1486" s="88"/>
      <c r="B1486" s="103"/>
      <c r="D1486" s="95"/>
      <c r="E1486" s="95"/>
      <c r="F1486" s="107"/>
    </row>
    <row r="1487" spans="1:6" s="94" customFormat="1" x14ac:dyDescent="0.2">
      <c r="A1487" s="88"/>
      <c r="B1487" s="103"/>
      <c r="D1487" s="95"/>
      <c r="E1487" s="95"/>
      <c r="F1487" s="107"/>
    </row>
    <row r="1488" spans="1:6" s="94" customFormat="1" x14ac:dyDescent="0.2">
      <c r="A1488" s="88"/>
      <c r="B1488" s="103"/>
      <c r="D1488" s="95"/>
      <c r="E1488" s="95"/>
      <c r="F1488" s="107"/>
    </row>
    <row r="1489" spans="1:6" s="94" customFormat="1" x14ac:dyDescent="0.2">
      <c r="A1489" s="88"/>
      <c r="B1489" s="103"/>
      <c r="D1489" s="95"/>
      <c r="E1489" s="95"/>
      <c r="F1489" s="107"/>
    </row>
    <row r="1490" spans="1:6" s="94" customFormat="1" x14ac:dyDescent="0.2">
      <c r="A1490" s="88"/>
      <c r="B1490" s="103"/>
      <c r="D1490" s="95"/>
      <c r="E1490" s="95"/>
      <c r="F1490" s="107"/>
    </row>
    <row r="1491" spans="1:6" s="94" customFormat="1" x14ac:dyDescent="0.2">
      <c r="A1491" s="88"/>
      <c r="B1491" s="103"/>
      <c r="D1491" s="95"/>
      <c r="E1491" s="95"/>
      <c r="F1491" s="107"/>
    </row>
    <row r="1492" spans="1:6" s="94" customFormat="1" x14ac:dyDescent="0.2">
      <c r="A1492" s="88"/>
      <c r="B1492" s="103"/>
      <c r="D1492" s="95"/>
      <c r="E1492" s="95"/>
      <c r="F1492" s="107"/>
    </row>
    <row r="1493" spans="1:6" s="94" customFormat="1" x14ac:dyDescent="0.2">
      <c r="A1493" s="88"/>
      <c r="B1493" s="103"/>
      <c r="D1493" s="95"/>
      <c r="E1493" s="95"/>
      <c r="F1493" s="107"/>
    </row>
    <row r="1494" spans="1:6" s="94" customFormat="1" x14ac:dyDescent="0.2">
      <c r="A1494" s="127"/>
      <c r="B1494" s="180"/>
      <c r="C1494" s="129"/>
      <c r="D1494" s="95"/>
      <c r="E1494" s="95"/>
      <c r="F1494" s="182"/>
    </row>
    <row r="1495" spans="1:6" s="94" customFormat="1" x14ac:dyDescent="0.2">
      <c r="A1495" s="88"/>
      <c r="B1495" s="103"/>
      <c r="D1495" s="95"/>
      <c r="E1495" s="95"/>
      <c r="F1495" s="107"/>
    </row>
    <row r="1496" spans="1:6" s="94" customFormat="1" x14ac:dyDescent="0.2">
      <c r="A1496" s="88"/>
      <c r="B1496" s="103"/>
      <c r="D1496" s="95"/>
      <c r="E1496" s="95"/>
      <c r="F1496" s="107"/>
    </row>
    <row r="1497" spans="1:6" s="94" customFormat="1" x14ac:dyDescent="0.2">
      <c r="A1497" s="88"/>
      <c r="B1497" s="103"/>
      <c r="D1497" s="95"/>
      <c r="E1497" s="95"/>
      <c r="F1497" s="107"/>
    </row>
    <row r="1498" spans="1:6" s="94" customFormat="1" x14ac:dyDescent="0.2">
      <c r="A1498" s="88"/>
      <c r="B1498" s="103"/>
      <c r="D1498" s="95"/>
      <c r="E1498" s="95"/>
      <c r="F1498" s="107"/>
    </row>
    <row r="1499" spans="1:6" s="94" customFormat="1" x14ac:dyDescent="0.2">
      <c r="A1499" s="88"/>
      <c r="B1499" s="103"/>
      <c r="D1499" s="95"/>
      <c r="E1499" s="95"/>
      <c r="F1499" s="107"/>
    </row>
    <row r="1500" spans="1:6" s="94" customFormat="1" x14ac:dyDescent="0.2">
      <c r="A1500" s="88"/>
      <c r="B1500" s="103"/>
      <c r="D1500" s="95"/>
      <c r="E1500" s="95"/>
      <c r="F1500" s="107"/>
    </row>
    <row r="1501" spans="1:6" s="94" customFormat="1" x14ac:dyDescent="0.2">
      <c r="A1501" s="88"/>
      <c r="B1501" s="103"/>
      <c r="D1501" s="95"/>
      <c r="E1501" s="95"/>
      <c r="F1501" s="107"/>
    </row>
    <row r="1502" spans="1:6" s="94" customFormat="1" x14ac:dyDescent="0.2">
      <c r="A1502" s="88"/>
      <c r="B1502" s="103"/>
      <c r="D1502" s="95"/>
      <c r="E1502" s="95"/>
      <c r="F1502" s="107"/>
    </row>
    <row r="1503" spans="1:6" s="94" customFormat="1" x14ac:dyDescent="0.2">
      <c r="A1503" s="88"/>
      <c r="B1503" s="103"/>
      <c r="D1503" s="95"/>
      <c r="E1503" s="95"/>
      <c r="F1503" s="107"/>
    </row>
  </sheetData>
  <mergeCells count="9">
    <mergeCell ref="A30:F30"/>
    <mergeCell ref="A31:F31"/>
    <mergeCell ref="E1:F1"/>
    <mergeCell ref="C2:F2"/>
    <mergeCell ref="C5:F5"/>
    <mergeCell ref="C6:F6"/>
    <mergeCell ref="C8:F8"/>
    <mergeCell ref="A11:F11"/>
    <mergeCell ref="B13:F13"/>
  </mergeCells>
  <pageMargins left="0.70866141732283472" right="0.70866141732283472" top="0.74803149606299213" bottom="0.74803149606299213"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56"/>
  <sheetViews>
    <sheetView view="pageBreakPreview" zoomScaleNormal="70" zoomScaleSheetLayoutView="100" workbookViewId="0">
      <selection activeCell="D28" sqref="D28"/>
    </sheetView>
  </sheetViews>
  <sheetFormatPr defaultColWidth="9.140625" defaultRowHeight="12.75" x14ac:dyDescent="0.25"/>
  <cols>
    <col min="1" max="1" width="10.42578125" style="256" customWidth="1"/>
    <col min="2" max="2" width="79.5703125" style="231" customWidth="1"/>
    <col min="3" max="3" width="16.28515625" style="479" customWidth="1"/>
    <col min="4" max="4" width="18.42578125" style="199" customWidth="1"/>
    <col min="5" max="5" width="14.85546875" style="199" customWidth="1"/>
    <col min="6" max="6" width="14.85546875" style="479" customWidth="1"/>
    <col min="7" max="16384" width="9.140625" style="196"/>
  </cols>
  <sheetData>
    <row r="1" spans="1:6" s="244" customFormat="1" ht="15" x14ac:dyDescent="0.25">
      <c r="A1" s="256"/>
      <c r="B1" s="231"/>
      <c r="C1" s="480"/>
      <c r="D1" s="416"/>
      <c r="E1" s="522" t="s">
        <v>821</v>
      </c>
      <c r="F1" s="522"/>
    </row>
    <row r="2" spans="1:6" s="244" customFormat="1" ht="15" customHeight="1" x14ac:dyDescent="0.25">
      <c r="A2" s="256"/>
      <c r="B2" s="231"/>
      <c r="C2" s="523" t="s">
        <v>4307</v>
      </c>
      <c r="D2" s="523"/>
      <c r="E2" s="523"/>
      <c r="F2" s="523"/>
    </row>
    <row r="3" spans="1:6" s="244" customFormat="1" ht="15" hidden="1" x14ac:dyDescent="0.25">
      <c r="A3" s="256"/>
      <c r="B3" s="231"/>
      <c r="C3" s="488"/>
      <c r="D3" s="488"/>
      <c r="E3" s="488"/>
      <c r="F3" s="488"/>
    </row>
    <row r="4" spans="1:6" s="244" customFormat="1" ht="15" hidden="1" x14ac:dyDescent="0.25">
      <c r="A4" s="256"/>
      <c r="B4" s="231"/>
      <c r="C4" s="326"/>
      <c r="D4" s="255"/>
      <c r="E4" s="255"/>
      <c r="F4" s="255"/>
    </row>
    <row r="5" spans="1:6" s="244" customFormat="1" ht="15" hidden="1" x14ac:dyDescent="0.25">
      <c r="A5" s="256"/>
      <c r="B5" s="231"/>
      <c r="C5" s="524" t="s">
        <v>725</v>
      </c>
      <c r="D5" s="524"/>
      <c r="E5" s="524"/>
      <c r="F5" s="524"/>
    </row>
    <row r="6" spans="1:6" s="244" customFormat="1" ht="15" hidden="1" x14ac:dyDescent="0.25">
      <c r="A6" s="256"/>
      <c r="B6" s="231"/>
      <c r="C6" s="525" t="s">
        <v>4305</v>
      </c>
      <c r="D6" s="525"/>
      <c r="E6" s="525"/>
      <c r="F6" s="525"/>
    </row>
    <row r="7" spans="1:6" s="244" customFormat="1" ht="15" hidden="1" x14ac:dyDescent="0.25">
      <c r="A7" s="256"/>
      <c r="B7" s="231"/>
      <c r="C7" s="255"/>
      <c r="D7" s="255"/>
      <c r="E7" s="255"/>
      <c r="F7" s="325"/>
    </row>
    <row r="8" spans="1:6" s="244" customFormat="1" ht="15" hidden="1" x14ac:dyDescent="0.25">
      <c r="A8" s="256"/>
      <c r="B8" s="231"/>
      <c r="C8" s="525" t="s">
        <v>4306</v>
      </c>
      <c r="D8" s="525"/>
      <c r="E8" s="525"/>
      <c r="F8" s="525"/>
    </row>
    <row r="9" spans="1:6" s="244" customFormat="1" hidden="1" x14ac:dyDescent="0.25">
      <c r="A9" s="256"/>
      <c r="B9" s="231"/>
      <c r="C9" s="230"/>
      <c r="D9" s="479"/>
      <c r="E9" s="479"/>
      <c r="F9" s="479"/>
    </row>
    <row r="10" spans="1:6" hidden="1" x14ac:dyDescent="0.25"/>
    <row r="11" spans="1:6" s="5" customFormat="1" ht="33" customHeight="1" x14ac:dyDescent="0.25">
      <c r="A11" s="526" t="s">
        <v>2879</v>
      </c>
      <c r="B11" s="552"/>
      <c r="C11" s="552"/>
      <c r="D11" s="552"/>
      <c r="E11" s="552"/>
      <c r="F11" s="552"/>
    </row>
    <row r="12" spans="1:6" x14ac:dyDescent="0.25">
      <c r="A12" s="196"/>
      <c r="C12" s="196"/>
      <c r="D12" s="201"/>
      <c r="E12" s="201"/>
      <c r="F12" s="196"/>
    </row>
    <row r="13" spans="1:6" s="2" customFormat="1" ht="15.75" customHeight="1" x14ac:dyDescent="0.25">
      <c r="A13" s="332" t="s">
        <v>107</v>
      </c>
      <c r="B13" s="517" t="s">
        <v>1967</v>
      </c>
      <c r="C13" s="527"/>
      <c r="D13" s="527"/>
      <c r="E13" s="527"/>
      <c r="F13" s="528"/>
    </row>
    <row r="14" spans="1:6" x14ac:dyDescent="0.25">
      <c r="A14" s="259" t="s">
        <v>0</v>
      </c>
      <c r="B14" s="329" t="s">
        <v>2</v>
      </c>
      <c r="C14" s="475" t="s">
        <v>32</v>
      </c>
      <c r="D14" s="330" t="s">
        <v>118</v>
      </c>
      <c r="E14" s="238" t="s">
        <v>377</v>
      </c>
      <c r="F14" s="220" t="s">
        <v>392</v>
      </c>
    </row>
    <row r="15" spans="1:6" x14ac:dyDescent="0.25">
      <c r="A15" s="259" t="s">
        <v>110</v>
      </c>
      <c r="B15" s="476" t="s">
        <v>900</v>
      </c>
      <c r="C15" s="222"/>
      <c r="D15" s="202"/>
      <c r="E15" s="202"/>
      <c r="F15" s="222"/>
    </row>
    <row r="16" spans="1:6" x14ac:dyDescent="0.25">
      <c r="A16" s="208" t="s">
        <v>120</v>
      </c>
      <c r="B16" s="233" t="s">
        <v>33</v>
      </c>
      <c r="C16" s="251" t="s">
        <v>34</v>
      </c>
      <c r="D16" s="250">
        <v>6000</v>
      </c>
      <c r="E16" s="250">
        <f>D16*F16/(100%+F16)</f>
        <v>1000</v>
      </c>
      <c r="F16" s="260">
        <v>0.2</v>
      </c>
    </row>
    <row r="17" spans="1:6" s="479" customFormat="1" x14ac:dyDescent="0.25">
      <c r="A17" s="259" t="s">
        <v>111</v>
      </c>
      <c r="B17" s="476" t="s">
        <v>35</v>
      </c>
      <c r="C17" s="222"/>
      <c r="D17" s="202"/>
      <c r="E17" s="202"/>
      <c r="F17" s="222"/>
    </row>
    <row r="18" spans="1:6" s="479" customFormat="1" x14ac:dyDescent="0.25">
      <c r="A18" s="208" t="s">
        <v>119</v>
      </c>
      <c r="B18" s="233" t="s">
        <v>36</v>
      </c>
      <c r="C18" s="251" t="s">
        <v>1640</v>
      </c>
      <c r="D18" s="250">
        <v>20000</v>
      </c>
      <c r="E18" s="250">
        <f>D18*F18/(100%+F18)</f>
        <v>3333.3333333333335</v>
      </c>
      <c r="F18" s="260">
        <v>0.2</v>
      </c>
    </row>
    <row r="19" spans="1:6" s="479" customFormat="1" x14ac:dyDescent="0.25">
      <c r="A19" s="208" t="s">
        <v>121</v>
      </c>
      <c r="B19" s="233" t="s">
        <v>37</v>
      </c>
      <c r="C19" s="251" t="s">
        <v>1640</v>
      </c>
      <c r="D19" s="250">
        <v>25000</v>
      </c>
      <c r="E19" s="250">
        <f>D19*F19/(100%+F19)</f>
        <v>4166.666666666667</v>
      </c>
      <c r="F19" s="260">
        <v>0.2</v>
      </c>
    </row>
    <row r="20" spans="1:6" s="479" customFormat="1" x14ac:dyDescent="0.25">
      <c r="A20" s="208" t="s">
        <v>122</v>
      </c>
      <c r="B20" s="233" t="s">
        <v>38</v>
      </c>
      <c r="C20" s="251" t="s">
        <v>1640</v>
      </c>
      <c r="D20" s="250">
        <v>25000</v>
      </c>
      <c r="E20" s="250">
        <f>D20*F20/(100%+F20)</f>
        <v>4166.666666666667</v>
      </c>
      <c r="F20" s="260">
        <v>0.2</v>
      </c>
    </row>
    <row r="21" spans="1:6" x14ac:dyDescent="0.25">
      <c r="A21" s="208" t="s">
        <v>733</v>
      </c>
      <c r="B21" s="233" t="s">
        <v>39</v>
      </c>
      <c r="C21" s="251" t="s">
        <v>1640</v>
      </c>
      <c r="D21" s="250">
        <v>300000</v>
      </c>
      <c r="E21" s="250">
        <f>D21*F21/(100%+F21)</f>
        <v>50000</v>
      </c>
      <c r="F21" s="260">
        <v>0.2</v>
      </c>
    </row>
    <row r="22" spans="1:6" x14ac:dyDescent="0.25">
      <c r="A22" s="259" t="s">
        <v>112</v>
      </c>
      <c r="B22" s="476" t="s">
        <v>40</v>
      </c>
      <c r="C22" s="222"/>
      <c r="D22" s="202"/>
      <c r="E22" s="202"/>
      <c r="F22" s="222"/>
    </row>
    <row r="23" spans="1:6" x14ac:dyDescent="0.25">
      <c r="A23" s="208" t="s">
        <v>123</v>
      </c>
      <c r="B23" s="233" t="s">
        <v>41</v>
      </c>
      <c r="C23" s="251" t="s">
        <v>304</v>
      </c>
      <c r="D23" s="250">
        <v>1.6</v>
      </c>
      <c r="E23" s="250">
        <f t="shared" ref="E23:E28" si="0">D23*F23/(100%+F23)</f>
        <v>0.26666666666666672</v>
      </c>
      <c r="F23" s="260">
        <v>0.2</v>
      </c>
    </row>
    <row r="24" spans="1:6" x14ac:dyDescent="0.25">
      <c r="A24" s="208" t="s">
        <v>124</v>
      </c>
      <c r="B24" s="233" t="s">
        <v>42</v>
      </c>
      <c r="C24" s="251" t="s">
        <v>1640</v>
      </c>
      <c r="D24" s="250">
        <v>26000</v>
      </c>
      <c r="E24" s="250">
        <f t="shared" si="0"/>
        <v>4333.3333333333339</v>
      </c>
      <c r="F24" s="260">
        <v>0.2</v>
      </c>
    </row>
    <row r="25" spans="1:6" x14ac:dyDescent="0.25">
      <c r="A25" s="208" t="s">
        <v>125</v>
      </c>
      <c r="B25" s="233" t="s">
        <v>43</v>
      </c>
      <c r="C25" s="251" t="s">
        <v>1640</v>
      </c>
      <c r="D25" s="250">
        <v>27000</v>
      </c>
      <c r="E25" s="250">
        <f t="shared" si="0"/>
        <v>4500</v>
      </c>
      <c r="F25" s="260">
        <v>0.2</v>
      </c>
    </row>
    <row r="26" spans="1:6" x14ac:dyDescent="0.25">
      <c r="A26" s="208" t="s">
        <v>811</v>
      </c>
      <c r="B26" s="233" t="s">
        <v>37</v>
      </c>
      <c r="C26" s="251" t="s">
        <v>1640</v>
      </c>
      <c r="D26" s="250">
        <v>31000</v>
      </c>
      <c r="E26" s="250">
        <f t="shared" si="0"/>
        <v>5166.666666666667</v>
      </c>
      <c r="F26" s="260">
        <v>0.2</v>
      </c>
    </row>
    <row r="27" spans="1:6" x14ac:dyDescent="0.25">
      <c r="A27" s="208" t="s">
        <v>126</v>
      </c>
      <c r="B27" s="233" t="s">
        <v>38</v>
      </c>
      <c r="C27" s="251" t="s">
        <v>1640</v>
      </c>
      <c r="D27" s="250">
        <v>31000</v>
      </c>
      <c r="E27" s="250">
        <f t="shared" si="0"/>
        <v>5166.666666666667</v>
      </c>
      <c r="F27" s="260">
        <v>0.2</v>
      </c>
    </row>
    <row r="28" spans="1:6" x14ac:dyDescent="0.25">
      <c r="A28" s="208" t="s">
        <v>1446</v>
      </c>
      <c r="B28" s="233" t="s">
        <v>39</v>
      </c>
      <c r="C28" s="251" t="s">
        <v>1640</v>
      </c>
      <c r="D28" s="250">
        <v>760000</v>
      </c>
      <c r="E28" s="250">
        <f t="shared" si="0"/>
        <v>126666.66666666667</v>
      </c>
      <c r="F28" s="260">
        <v>0.2</v>
      </c>
    </row>
    <row r="29" spans="1:6" x14ac:dyDescent="0.25">
      <c r="A29" s="259" t="s">
        <v>689</v>
      </c>
      <c r="B29" s="476" t="s">
        <v>44</v>
      </c>
      <c r="C29" s="222"/>
      <c r="D29" s="202"/>
      <c r="E29" s="202"/>
      <c r="F29" s="222"/>
    </row>
    <row r="30" spans="1:6" x14ac:dyDescent="0.25">
      <c r="A30" s="208" t="s">
        <v>736</v>
      </c>
      <c r="B30" s="233" t="s">
        <v>45</v>
      </c>
      <c r="C30" s="251" t="s">
        <v>1640</v>
      </c>
      <c r="D30" s="250">
        <v>250000</v>
      </c>
      <c r="E30" s="250">
        <f>D30*F30/(100%+F30)</f>
        <v>41666.666666666672</v>
      </c>
      <c r="F30" s="260">
        <v>0.2</v>
      </c>
    </row>
    <row r="31" spans="1:6" x14ac:dyDescent="0.25">
      <c r="A31" s="208" t="s">
        <v>737</v>
      </c>
      <c r="B31" s="233" t="s">
        <v>41</v>
      </c>
      <c r="C31" s="251" t="s">
        <v>304</v>
      </c>
      <c r="D31" s="250">
        <v>3</v>
      </c>
      <c r="E31" s="250">
        <f>D31*F31/(100%+F31)</f>
        <v>0.50000000000000011</v>
      </c>
      <c r="F31" s="260">
        <v>0.2</v>
      </c>
    </row>
    <row r="32" spans="1:6" x14ac:dyDescent="0.25">
      <c r="A32" s="259" t="s">
        <v>691</v>
      </c>
      <c r="B32" s="476" t="s">
        <v>86</v>
      </c>
      <c r="C32" s="222"/>
      <c r="D32" s="202"/>
      <c r="E32" s="202"/>
      <c r="F32" s="222"/>
    </row>
    <row r="33" spans="1:6" x14ac:dyDescent="0.25">
      <c r="A33" s="232" t="s">
        <v>742</v>
      </c>
      <c r="B33" s="233" t="s">
        <v>46</v>
      </c>
      <c r="C33" s="234" t="s">
        <v>21</v>
      </c>
      <c r="D33" s="235">
        <v>350</v>
      </c>
      <c r="E33" s="235">
        <f>D33*F33/(100%+F33)</f>
        <v>58.333333333333336</v>
      </c>
      <c r="F33" s="204">
        <v>0.2</v>
      </c>
    </row>
    <row r="34" spans="1:6" x14ac:dyDescent="0.25">
      <c r="A34" s="208" t="s">
        <v>743</v>
      </c>
      <c r="B34" s="233" t="s">
        <v>47</v>
      </c>
      <c r="C34" s="251" t="s">
        <v>21</v>
      </c>
      <c r="D34" s="250">
        <v>500</v>
      </c>
      <c r="E34" s="250">
        <f>D34*F34/(100%+F34)</f>
        <v>83.333333333333343</v>
      </c>
      <c r="F34" s="260">
        <v>0.2</v>
      </c>
    </row>
    <row r="35" spans="1:6" x14ac:dyDescent="0.25">
      <c r="A35" s="208" t="s">
        <v>744</v>
      </c>
      <c r="B35" s="233" t="s">
        <v>48</v>
      </c>
      <c r="C35" s="251" t="s">
        <v>21</v>
      </c>
      <c r="D35" s="250">
        <v>500</v>
      </c>
      <c r="E35" s="250">
        <f>D35*F35/(100%+F35)</f>
        <v>83.333333333333343</v>
      </c>
      <c r="F35" s="260">
        <v>0.2</v>
      </c>
    </row>
    <row r="36" spans="1:6" x14ac:dyDescent="0.25">
      <c r="A36" s="232" t="s">
        <v>745</v>
      </c>
      <c r="B36" s="233" t="s">
        <v>37</v>
      </c>
      <c r="C36" s="234"/>
      <c r="D36" s="235"/>
      <c r="E36" s="235"/>
      <c r="F36" s="234"/>
    </row>
    <row r="37" spans="1:6" x14ac:dyDescent="0.25">
      <c r="A37" s="232" t="s">
        <v>1968</v>
      </c>
      <c r="B37" s="233" t="s">
        <v>1621</v>
      </c>
      <c r="C37" s="234" t="s">
        <v>304</v>
      </c>
      <c r="D37" s="235">
        <v>8</v>
      </c>
      <c r="E37" s="235">
        <f>D37/120*20</f>
        <v>1.3333333333333333</v>
      </c>
      <c r="F37" s="195">
        <v>0.2</v>
      </c>
    </row>
    <row r="38" spans="1:6" x14ac:dyDescent="0.25">
      <c r="A38" s="232" t="s">
        <v>1969</v>
      </c>
      <c r="B38" s="233" t="s">
        <v>1622</v>
      </c>
      <c r="C38" s="234" t="s">
        <v>21</v>
      </c>
      <c r="D38" s="235">
        <v>500</v>
      </c>
      <c r="E38" s="235">
        <f>D38/120*20</f>
        <v>83.333333333333343</v>
      </c>
      <c r="F38" s="195">
        <v>0.2</v>
      </c>
    </row>
    <row r="39" spans="1:6" x14ac:dyDescent="0.25">
      <c r="A39" s="208" t="s">
        <v>1889</v>
      </c>
      <c r="B39" s="233" t="s">
        <v>49</v>
      </c>
      <c r="C39" s="251" t="s">
        <v>21</v>
      </c>
      <c r="D39" s="250">
        <v>700</v>
      </c>
      <c r="E39" s="250">
        <f>D39*F39/(100%+F39)</f>
        <v>116.66666666666667</v>
      </c>
      <c r="F39" s="260">
        <v>0.2</v>
      </c>
    </row>
    <row r="40" spans="1:6" x14ac:dyDescent="0.25">
      <c r="A40" s="208" t="s">
        <v>1890</v>
      </c>
      <c r="B40" s="233" t="s">
        <v>50</v>
      </c>
      <c r="C40" s="251"/>
      <c r="D40" s="250"/>
      <c r="E40" s="250"/>
      <c r="F40" s="260"/>
    </row>
    <row r="41" spans="1:6" x14ac:dyDescent="0.25">
      <c r="A41" s="208" t="s">
        <v>1970</v>
      </c>
      <c r="B41" s="233" t="s">
        <v>51</v>
      </c>
      <c r="C41" s="251" t="s">
        <v>304</v>
      </c>
      <c r="D41" s="250">
        <v>10</v>
      </c>
      <c r="E41" s="250">
        <f>D41*F41/(100%+F41)</f>
        <v>1.6666666666666667</v>
      </c>
      <c r="F41" s="260">
        <v>0.2</v>
      </c>
    </row>
    <row r="42" spans="1:6" x14ac:dyDescent="0.25">
      <c r="A42" s="208" t="s">
        <v>1971</v>
      </c>
      <c r="B42" s="233" t="s">
        <v>1628</v>
      </c>
      <c r="C42" s="251" t="s">
        <v>304</v>
      </c>
      <c r="D42" s="250">
        <v>15</v>
      </c>
      <c r="E42" s="250">
        <f t="shared" ref="E42:E43" si="1">D42*F42/(100%+F42)</f>
        <v>2.5</v>
      </c>
      <c r="F42" s="260">
        <v>0.2</v>
      </c>
    </row>
    <row r="43" spans="1:6" x14ac:dyDescent="0.25">
      <c r="A43" s="208" t="s">
        <v>1972</v>
      </c>
      <c r="B43" s="233" t="s">
        <v>3137</v>
      </c>
      <c r="C43" s="251" t="s">
        <v>304</v>
      </c>
      <c r="D43" s="250">
        <v>20</v>
      </c>
      <c r="E43" s="250">
        <f t="shared" si="1"/>
        <v>3.3333333333333335</v>
      </c>
      <c r="F43" s="260">
        <v>0.2</v>
      </c>
    </row>
    <row r="44" spans="1:6" x14ac:dyDescent="0.25">
      <c r="A44" s="208" t="s">
        <v>3650</v>
      </c>
      <c r="B44" s="233" t="s">
        <v>52</v>
      </c>
      <c r="C44" s="251" t="s">
        <v>304</v>
      </c>
      <c r="D44" s="250">
        <v>50</v>
      </c>
      <c r="E44" s="250">
        <f>D44*F44/(100%+F44)</f>
        <v>8.3333333333333339</v>
      </c>
      <c r="F44" s="260">
        <v>0.2</v>
      </c>
    </row>
    <row r="45" spans="1:6" x14ac:dyDescent="0.25">
      <c r="A45" s="208" t="s">
        <v>3651</v>
      </c>
      <c r="B45" s="233" t="s">
        <v>53</v>
      </c>
      <c r="C45" s="251" t="s">
        <v>304</v>
      </c>
      <c r="D45" s="250">
        <v>150</v>
      </c>
      <c r="E45" s="250">
        <f>D45*F45/(100%+F45)</f>
        <v>25</v>
      </c>
      <c r="F45" s="260">
        <v>0.2</v>
      </c>
    </row>
    <row r="46" spans="1:6" x14ac:dyDescent="0.25">
      <c r="A46" s="208" t="s">
        <v>1891</v>
      </c>
      <c r="B46" s="233" t="s">
        <v>41</v>
      </c>
      <c r="C46" s="251"/>
      <c r="D46" s="250"/>
      <c r="E46" s="250"/>
      <c r="F46" s="260"/>
    </row>
    <row r="47" spans="1:6" x14ac:dyDescent="0.25">
      <c r="A47" s="208" t="s">
        <v>1973</v>
      </c>
      <c r="B47" s="233" t="s">
        <v>51</v>
      </c>
      <c r="C47" s="251" t="s">
        <v>304</v>
      </c>
      <c r="D47" s="250">
        <v>8</v>
      </c>
      <c r="E47" s="250">
        <v>1.33</v>
      </c>
      <c r="F47" s="260">
        <v>0.2</v>
      </c>
    </row>
    <row r="48" spans="1:6" x14ac:dyDescent="0.25">
      <c r="A48" s="208" t="s">
        <v>1974</v>
      </c>
      <c r="B48" s="233" t="s">
        <v>1628</v>
      </c>
      <c r="C48" s="251" t="s">
        <v>304</v>
      </c>
      <c r="D48" s="250">
        <v>12</v>
      </c>
      <c r="E48" s="250">
        <f>D48*F48/(100%+F48)</f>
        <v>2.0000000000000004</v>
      </c>
      <c r="F48" s="260">
        <v>0.2</v>
      </c>
    </row>
    <row r="49" spans="1:6" x14ac:dyDescent="0.25">
      <c r="A49" s="208" t="s">
        <v>1975</v>
      </c>
      <c r="B49" s="233" t="s">
        <v>3137</v>
      </c>
      <c r="C49" s="251" t="s">
        <v>304</v>
      </c>
      <c r="D49" s="250">
        <v>15</v>
      </c>
      <c r="E49" s="250">
        <f>D49*F49/(100%+F49)</f>
        <v>2.5</v>
      </c>
      <c r="F49" s="260">
        <v>0.2</v>
      </c>
    </row>
    <row r="50" spans="1:6" x14ac:dyDescent="0.25">
      <c r="A50" s="208" t="s">
        <v>3652</v>
      </c>
      <c r="B50" s="233" t="s">
        <v>1627</v>
      </c>
      <c r="C50" s="251" t="s">
        <v>304</v>
      </c>
      <c r="D50" s="250">
        <v>24</v>
      </c>
      <c r="E50" s="250">
        <f>D50*F50/(100%+F50)</f>
        <v>4.0000000000000009</v>
      </c>
      <c r="F50" s="260">
        <v>0.2</v>
      </c>
    </row>
    <row r="51" spans="1:6" x14ac:dyDescent="0.25">
      <c r="A51" s="208" t="s">
        <v>3653</v>
      </c>
      <c r="B51" s="233" t="s">
        <v>54</v>
      </c>
      <c r="C51" s="251" t="s">
        <v>21</v>
      </c>
      <c r="D51" s="250">
        <v>400</v>
      </c>
      <c r="E51" s="250">
        <f>D51*F51/(100%+F51)</f>
        <v>66.666666666666671</v>
      </c>
      <c r="F51" s="260">
        <v>0.2</v>
      </c>
    </row>
    <row r="52" spans="1:6" x14ac:dyDescent="0.25">
      <c r="A52" s="208" t="s">
        <v>2772</v>
      </c>
      <c r="B52" s="233" t="s">
        <v>2675</v>
      </c>
      <c r="C52" s="251"/>
      <c r="D52" s="250"/>
      <c r="E52" s="250"/>
      <c r="F52" s="260"/>
    </row>
    <row r="53" spans="1:6" x14ac:dyDescent="0.25">
      <c r="A53" s="208" t="s">
        <v>2773</v>
      </c>
      <c r="B53" s="233" t="s">
        <v>2676</v>
      </c>
      <c r="C53" s="251" t="s">
        <v>304</v>
      </c>
      <c r="D53" s="250">
        <v>6</v>
      </c>
      <c r="E53" s="250">
        <f t="shared" ref="E53:E57" si="2">D53*F53/(100%+F53)</f>
        <v>1.0000000000000002</v>
      </c>
      <c r="F53" s="260">
        <v>0.2</v>
      </c>
    </row>
    <row r="54" spans="1:6" x14ac:dyDescent="0.25">
      <c r="A54" s="208" t="s">
        <v>2774</v>
      </c>
      <c r="B54" s="233" t="s">
        <v>2677</v>
      </c>
      <c r="C54" s="251" t="s">
        <v>304</v>
      </c>
      <c r="D54" s="250">
        <v>8</v>
      </c>
      <c r="E54" s="250">
        <f t="shared" si="2"/>
        <v>1.3333333333333335</v>
      </c>
      <c r="F54" s="260">
        <v>0.2</v>
      </c>
    </row>
    <row r="55" spans="1:6" x14ac:dyDescent="0.25">
      <c r="A55" s="208" t="s">
        <v>2775</v>
      </c>
      <c r="B55" s="233" t="s">
        <v>2678</v>
      </c>
      <c r="C55" s="251" t="s">
        <v>304</v>
      </c>
      <c r="D55" s="250">
        <v>15</v>
      </c>
      <c r="E55" s="250">
        <f t="shared" si="2"/>
        <v>2.5</v>
      </c>
      <c r="F55" s="260">
        <v>0.2</v>
      </c>
    </row>
    <row r="56" spans="1:6" x14ac:dyDescent="0.25">
      <c r="A56" s="208" t="s">
        <v>2776</v>
      </c>
      <c r="B56" s="233" t="s">
        <v>2679</v>
      </c>
      <c r="C56" s="251" t="s">
        <v>304</v>
      </c>
      <c r="D56" s="250">
        <v>40</v>
      </c>
      <c r="E56" s="250">
        <f t="shared" si="2"/>
        <v>6.666666666666667</v>
      </c>
      <c r="F56" s="260">
        <v>0.2</v>
      </c>
    </row>
    <row r="57" spans="1:6" x14ac:dyDescent="0.25">
      <c r="A57" s="208" t="s">
        <v>3654</v>
      </c>
      <c r="B57" s="233" t="s">
        <v>3138</v>
      </c>
      <c r="C57" s="251" t="s">
        <v>304</v>
      </c>
      <c r="D57" s="250">
        <v>70</v>
      </c>
      <c r="E57" s="250">
        <f t="shared" si="2"/>
        <v>11.666666666666668</v>
      </c>
      <c r="F57" s="260">
        <v>0.2</v>
      </c>
    </row>
    <row r="58" spans="1:6" x14ac:dyDescent="0.25">
      <c r="A58" s="259" t="s">
        <v>746</v>
      </c>
      <c r="B58" s="476" t="s">
        <v>87</v>
      </c>
      <c r="C58" s="222"/>
      <c r="D58" s="202"/>
      <c r="E58" s="202"/>
      <c r="F58" s="222"/>
    </row>
    <row r="59" spans="1:6" x14ac:dyDescent="0.25">
      <c r="A59" s="232" t="s">
        <v>128</v>
      </c>
      <c r="B59" s="233" t="s">
        <v>36</v>
      </c>
      <c r="C59" s="234" t="s">
        <v>21</v>
      </c>
      <c r="D59" s="235">
        <v>300</v>
      </c>
      <c r="E59" s="235">
        <f t="shared" ref="E59:E70" si="3">D59*F59/(100%+F59)</f>
        <v>27.27272727272727</v>
      </c>
      <c r="F59" s="204">
        <v>0.1</v>
      </c>
    </row>
    <row r="60" spans="1:6" x14ac:dyDescent="0.25">
      <c r="A60" s="208" t="s">
        <v>129</v>
      </c>
      <c r="B60" s="233" t="s">
        <v>38</v>
      </c>
      <c r="C60" s="251" t="s">
        <v>21</v>
      </c>
      <c r="D60" s="250">
        <v>300</v>
      </c>
      <c r="E60" s="250">
        <f t="shared" si="3"/>
        <v>27.27272727272727</v>
      </c>
      <c r="F60" s="260">
        <v>0.1</v>
      </c>
    </row>
    <row r="61" spans="1:6" x14ac:dyDescent="0.25">
      <c r="A61" s="208" t="s">
        <v>130</v>
      </c>
      <c r="B61" s="233" t="s">
        <v>55</v>
      </c>
      <c r="C61" s="251" t="s">
        <v>21</v>
      </c>
      <c r="D61" s="250">
        <v>300</v>
      </c>
      <c r="E61" s="250">
        <f t="shared" si="3"/>
        <v>27.27272727272727</v>
      </c>
      <c r="F61" s="260">
        <v>0.1</v>
      </c>
    </row>
    <row r="62" spans="1:6" x14ac:dyDescent="0.25">
      <c r="A62" s="208" t="s">
        <v>151</v>
      </c>
      <c r="B62" s="233" t="s">
        <v>56</v>
      </c>
      <c r="C62" s="251" t="s">
        <v>21</v>
      </c>
      <c r="D62" s="250">
        <v>350</v>
      </c>
      <c r="E62" s="250">
        <f t="shared" si="3"/>
        <v>31.818181818181817</v>
      </c>
      <c r="F62" s="260">
        <v>0.1</v>
      </c>
    </row>
    <row r="63" spans="1:6" x14ac:dyDescent="0.25">
      <c r="A63" s="232" t="s">
        <v>152</v>
      </c>
      <c r="B63" s="233" t="s">
        <v>37</v>
      </c>
      <c r="C63" s="234" t="s">
        <v>21</v>
      </c>
      <c r="D63" s="235">
        <v>300</v>
      </c>
      <c r="E63" s="235">
        <f t="shared" si="3"/>
        <v>27.27272727272727</v>
      </c>
      <c r="F63" s="204">
        <v>0.1</v>
      </c>
    </row>
    <row r="64" spans="1:6" x14ac:dyDescent="0.25">
      <c r="A64" s="208" t="s">
        <v>153</v>
      </c>
      <c r="B64" s="233" t="s">
        <v>41</v>
      </c>
      <c r="C64" s="251" t="s">
        <v>21</v>
      </c>
      <c r="D64" s="250">
        <v>210</v>
      </c>
      <c r="E64" s="250">
        <f t="shared" si="3"/>
        <v>19.09090909090909</v>
      </c>
      <c r="F64" s="260">
        <v>0.1</v>
      </c>
    </row>
    <row r="65" spans="1:6" x14ac:dyDescent="0.25">
      <c r="A65" s="208" t="s">
        <v>154</v>
      </c>
      <c r="B65" s="233" t="s">
        <v>50</v>
      </c>
      <c r="C65" s="251" t="s">
        <v>21</v>
      </c>
      <c r="D65" s="250">
        <v>245</v>
      </c>
      <c r="E65" s="250">
        <f t="shared" si="3"/>
        <v>22.27272727272727</v>
      </c>
      <c r="F65" s="260">
        <v>0.1</v>
      </c>
    </row>
    <row r="66" spans="1:6" x14ac:dyDescent="0.25">
      <c r="A66" s="208" t="s">
        <v>155</v>
      </c>
      <c r="B66" s="233" t="s">
        <v>57</v>
      </c>
      <c r="C66" s="251" t="s">
        <v>21</v>
      </c>
      <c r="D66" s="250">
        <v>120</v>
      </c>
      <c r="E66" s="250">
        <f t="shared" si="3"/>
        <v>10.909090909090908</v>
      </c>
      <c r="F66" s="260">
        <v>0.1</v>
      </c>
    </row>
    <row r="67" spans="1:6" x14ac:dyDescent="0.25">
      <c r="A67" s="208" t="s">
        <v>1879</v>
      </c>
      <c r="B67" s="233" t="s">
        <v>39</v>
      </c>
      <c r="C67" s="251" t="s">
        <v>21</v>
      </c>
      <c r="D67" s="250">
        <v>400</v>
      </c>
      <c r="E67" s="250">
        <f t="shared" si="3"/>
        <v>36.36363636363636</v>
      </c>
      <c r="F67" s="260">
        <v>0.1</v>
      </c>
    </row>
    <row r="68" spans="1:6" x14ac:dyDescent="0.25">
      <c r="A68" s="208" t="s">
        <v>1892</v>
      </c>
      <c r="B68" s="233" t="s">
        <v>58</v>
      </c>
      <c r="C68" s="251" t="s">
        <v>21</v>
      </c>
      <c r="D68" s="250">
        <v>250</v>
      </c>
      <c r="E68" s="250">
        <f t="shared" si="3"/>
        <v>22.727272727272727</v>
      </c>
      <c r="F68" s="260">
        <v>0.1</v>
      </c>
    </row>
    <row r="69" spans="1:6" x14ac:dyDescent="0.25">
      <c r="A69" s="208" t="s">
        <v>1893</v>
      </c>
      <c r="B69" s="233" t="s">
        <v>59</v>
      </c>
      <c r="C69" s="251" t="s">
        <v>21</v>
      </c>
      <c r="D69" s="250">
        <v>600</v>
      </c>
      <c r="E69" s="250">
        <f t="shared" si="3"/>
        <v>100</v>
      </c>
      <c r="F69" s="260">
        <v>0.2</v>
      </c>
    </row>
    <row r="70" spans="1:6" x14ac:dyDescent="0.25">
      <c r="A70" s="208" t="s">
        <v>1976</v>
      </c>
      <c r="B70" s="233" t="s">
        <v>60</v>
      </c>
      <c r="C70" s="251" t="s">
        <v>21</v>
      </c>
      <c r="D70" s="250">
        <v>650</v>
      </c>
      <c r="E70" s="250">
        <f t="shared" si="3"/>
        <v>59.090909090909086</v>
      </c>
      <c r="F70" s="260">
        <v>0.1</v>
      </c>
    </row>
    <row r="71" spans="1:6" x14ac:dyDescent="0.25">
      <c r="A71" s="259" t="s">
        <v>747</v>
      </c>
      <c r="B71" s="476" t="s">
        <v>88</v>
      </c>
      <c r="C71" s="222"/>
      <c r="D71" s="202"/>
      <c r="E71" s="202"/>
      <c r="F71" s="222"/>
    </row>
    <row r="72" spans="1:6" x14ac:dyDescent="0.25">
      <c r="A72" s="208" t="s">
        <v>748</v>
      </c>
      <c r="B72" s="233" t="s">
        <v>103</v>
      </c>
      <c r="C72" s="251" t="s">
        <v>21</v>
      </c>
      <c r="D72" s="250">
        <v>1600</v>
      </c>
      <c r="E72" s="250">
        <f t="shared" ref="E72:E77" si="4">D72*F72/(100%+F72)</f>
        <v>266.66666666666669</v>
      </c>
      <c r="F72" s="260">
        <v>0.2</v>
      </c>
    </row>
    <row r="73" spans="1:6" x14ac:dyDescent="0.25">
      <c r="A73" s="208" t="s">
        <v>749</v>
      </c>
      <c r="B73" s="233" t="s">
        <v>104</v>
      </c>
      <c r="C73" s="251" t="s">
        <v>21</v>
      </c>
      <c r="D73" s="250">
        <v>2600</v>
      </c>
      <c r="E73" s="250">
        <f t="shared" si="4"/>
        <v>433.33333333333337</v>
      </c>
      <c r="F73" s="260">
        <v>0.2</v>
      </c>
    </row>
    <row r="74" spans="1:6" x14ac:dyDescent="0.25">
      <c r="A74" s="208" t="s">
        <v>750</v>
      </c>
      <c r="B74" s="233" t="s">
        <v>105</v>
      </c>
      <c r="C74" s="251" t="s">
        <v>21</v>
      </c>
      <c r="D74" s="250">
        <v>1100</v>
      </c>
      <c r="E74" s="250">
        <f t="shared" si="4"/>
        <v>183.33333333333334</v>
      </c>
      <c r="F74" s="260">
        <v>0.2</v>
      </c>
    </row>
    <row r="75" spans="1:6" x14ac:dyDescent="0.25">
      <c r="A75" s="208" t="s">
        <v>751</v>
      </c>
      <c r="B75" s="233" t="s">
        <v>106</v>
      </c>
      <c r="C75" s="251" t="s">
        <v>21</v>
      </c>
      <c r="D75" s="250">
        <v>1600</v>
      </c>
      <c r="E75" s="250">
        <f t="shared" si="4"/>
        <v>266.66666666666669</v>
      </c>
      <c r="F75" s="260">
        <v>0.2</v>
      </c>
    </row>
    <row r="76" spans="1:6" x14ac:dyDescent="0.25">
      <c r="A76" s="208" t="s">
        <v>1894</v>
      </c>
      <c r="B76" s="233" t="s">
        <v>61</v>
      </c>
      <c r="C76" s="251" t="s">
        <v>21</v>
      </c>
      <c r="D76" s="250">
        <v>2100</v>
      </c>
      <c r="E76" s="250">
        <f t="shared" si="4"/>
        <v>350</v>
      </c>
      <c r="F76" s="260">
        <v>0.2</v>
      </c>
    </row>
    <row r="77" spans="1:6" x14ac:dyDescent="0.25">
      <c r="A77" s="208" t="s">
        <v>1895</v>
      </c>
      <c r="B77" s="233" t="s">
        <v>62</v>
      </c>
      <c r="C77" s="251" t="s">
        <v>63</v>
      </c>
      <c r="D77" s="250">
        <v>550</v>
      </c>
      <c r="E77" s="250">
        <f t="shared" si="4"/>
        <v>91.666666666666671</v>
      </c>
      <c r="F77" s="260">
        <v>0.2</v>
      </c>
    </row>
    <row r="78" spans="1:6" x14ac:dyDescent="0.25">
      <c r="A78" s="259" t="s">
        <v>752</v>
      </c>
      <c r="B78" s="476" t="s">
        <v>148</v>
      </c>
      <c r="C78" s="222"/>
      <c r="D78" s="202"/>
      <c r="E78" s="202"/>
      <c r="F78" s="222"/>
    </row>
    <row r="79" spans="1:6" x14ac:dyDescent="0.25">
      <c r="A79" s="232" t="s">
        <v>1896</v>
      </c>
      <c r="B79" s="233" t="s">
        <v>71</v>
      </c>
      <c r="C79" s="234" t="s">
        <v>21</v>
      </c>
      <c r="D79" s="235">
        <v>22000</v>
      </c>
      <c r="E79" s="235">
        <f t="shared" ref="E79:E86" si="5">D79*F79/(100%+F79)</f>
        <v>3666.666666666667</v>
      </c>
      <c r="F79" s="204">
        <v>0.2</v>
      </c>
    </row>
    <row r="80" spans="1:6" x14ac:dyDescent="0.25">
      <c r="A80" s="232" t="s">
        <v>1897</v>
      </c>
      <c r="B80" s="233" t="s">
        <v>72</v>
      </c>
      <c r="C80" s="234" t="s">
        <v>21</v>
      </c>
      <c r="D80" s="235">
        <v>21000</v>
      </c>
      <c r="E80" s="235">
        <f t="shared" si="5"/>
        <v>3500</v>
      </c>
      <c r="F80" s="204">
        <v>0.2</v>
      </c>
    </row>
    <row r="81" spans="1:6" x14ac:dyDescent="0.25">
      <c r="A81" s="208" t="s">
        <v>1882</v>
      </c>
      <c r="B81" s="233" t="s">
        <v>2778</v>
      </c>
      <c r="C81" s="251" t="s">
        <v>21</v>
      </c>
      <c r="D81" s="250">
        <v>18000</v>
      </c>
      <c r="E81" s="250">
        <f t="shared" si="5"/>
        <v>3000</v>
      </c>
      <c r="F81" s="260">
        <v>0.2</v>
      </c>
    </row>
    <row r="82" spans="1:6" x14ac:dyDescent="0.25">
      <c r="A82" s="232" t="s">
        <v>1898</v>
      </c>
      <c r="B82" s="233" t="s">
        <v>73</v>
      </c>
      <c r="C82" s="234" t="s">
        <v>304</v>
      </c>
      <c r="D82" s="235">
        <v>3</v>
      </c>
      <c r="E82" s="235">
        <f t="shared" si="5"/>
        <v>0.50000000000000011</v>
      </c>
      <c r="F82" s="204">
        <v>0.2</v>
      </c>
    </row>
    <row r="83" spans="1:6" x14ac:dyDescent="0.25">
      <c r="A83" s="232" t="s">
        <v>1977</v>
      </c>
      <c r="B83" s="233" t="s">
        <v>74</v>
      </c>
      <c r="C83" s="234" t="s">
        <v>304</v>
      </c>
      <c r="D83" s="235">
        <v>5</v>
      </c>
      <c r="E83" s="235">
        <f t="shared" si="5"/>
        <v>0.83333333333333337</v>
      </c>
      <c r="F83" s="204">
        <v>0.2</v>
      </c>
    </row>
    <row r="84" spans="1:6" x14ac:dyDescent="0.25">
      <c r="A84" s="232" t="s">
        <v>1978</v>
      </c>
      <c r="B84" s="233" t="s">
        <v>75</v>
      </c>
      <c r="C84" s="234" t="s">
        <v>304</v>
      </c>
      <c r="D84" s="235">
        <v>4</v>
      </c>
      <c r="E84" s="235">
        <f t="shared" si="5"/>
        <v>0.66666666666666674</v>
      </c>
      <c r="F84" s="204">
        <v>0.2</v>
      </c>
    </row>
    <row r="85" spans="1:6" x14ac:dyDescent="0.25">
      <c r="A85" s="232" t="s">
        <v>1979</v>
      </c>
      <c r="B85" s="233" t="s">
        <v>76</v>
      </c>
      <c r="C85" s="234" t="s">
        <v>304</v>
      </c>
      <c r="D85" s="235">
        <v>8.6</v>
      </c>
      <c r="E85" s="235">
        <f t="shared" si="5"/>
        <v>1.4333333333333333</v>
      </c>
      <c r="F85" s="204">
        <v>0.2</v>
      </c>
    </row>
    <row r="86" spans="1:6" x14ac:dyDescent="0.25">
      <c r="A86" s="232" t="s">
        <v>2777</v>
      </c>
      <c r="B86" s="233" t="s">
        <v>77</v>
      </c>
      <c r="C86" s="234" t="s">
        <v>304</v>
      </c>
      <c r="D86" s="235">
        <v>11</v>
      </c>
      <c r="E86" s="235">
        <f t="shared" si="5"/>
        <v>1.8333333333333335</v>
      </c>
      <c r="F86" s="204">
        <v>0.2</v>
      </c>
    </row>
    <row r="87" spans="1:6" x14ac:dyDescent="0.25">
      <c r="A87" s="259" t="s">
        <v>753</v>
      </c>
      <c r="B87" s="476" t="s">
        <v>2779</v>
      </c>
      <c r="C87" s="222"/>
      <c r="D87" s="202"/>
      <c r="E87" s="202"/>
      <c r="F87" s="222"/>
    </row>
    <row r="88" spans="1:6" x14ac:dyDescent="0.25">
      <c r="A88" s="232" t="s">
        <v>1899</v>
      </c>
      <c r="B88" s="233" t="s">
        <v>78</v>
      </c>
      <c r="C88" s="234" t="s">
        <v>304</v>
      </c>
      <c r="D88" s="235">
        <v>17</v>
      </c>
      <c r="E88" s="235">
        <f t="shared" ref="E88:E91" si="6">D88*F88/(100%+F88)</f>
        <v>2.8333333333333339</v>
      </c>
      <c r="F88" s="204">
        <v>0.2</v>
      </c>
    </row>
    <row r="89" spans="1:6" x14ac:dyDescent="0.25">
      <c r="A89" s="232" t="s">
        <v>1900</v>
      </c>
      <c r="B89" s="233" t="s">
        <v>79</v>
      </c>
      <c r="C89" s="234" t="s">
        <v>304</v>
      </c>
      <c r="D89" s="235">
        <v>25</v>
      </c>
      <c r="E89" s="235">
        <f t="shared" si="6"/>
        <v>4.166666666666667</v>
      </c>
      <c r="F89" s="204">
        <v>0.2</v>
      </c>
    </row>
    <row r="90" spans="1:6" x14ac:dyDescent="0.25">
      <c r="A90" s="232" t="s">
        <v>1901</v>
      </c>
      <c r="B90" s="233" t="s">
        <v>80</v>
      </c>
      <c r="C90" s="234" t="s">
        <v>304</v>
      </c>
      <c r="D90" s="235">
        <v>35</v>
      </c>
      <c r="E90" s="235">
        <f t="shared" si="6"/>
        <v>5.8333333333333339</v>
      </c>
      <c r="F90" s="204">
        <v>0.2</v>
      </c>
    </row>
    <row r="91" spans="1:6" x14ac:dyDescent="0.25">
      <c r="A91" s="232" t="s">
        <v>1902</v>
      </c>
      <c r="B91" s="233" t="s">
        <v>81</v>
      </c>
      <c r="C91" s="234" t="s">
        <v>304</v>
      </c>
      <c r="D91" s="235">
        <v>50</v>
      </c>
      <c r="E91" s="235">
        <f t="shared" si="6"/>
        <v>8.3333333333333339</v>
      </c>
      <c r="F91" s="204">
        <v>0.2</v>
      </c>
    </row>
    <row r="92" spans="1:6" x14ac:dyDescent="0.25">
      <c r="A92" s="259" t="s">
        <v>754</v>
      </c>
      <c r="B92" s="476" t="s">
        <v>147</v>
      </c>
      <c r="C92" s="222"/>
      <c r="D92" s="202"/>
      <c r="E92" s="202"/>
      <c r="F92" s="222"/>
    </row>
    <row r="93" spans="1:6" x14ac:dyDescent="0.25">
      <c r="A93" s="232" t="s">
        <v>1903</v>
      </c>
      <c r="B93" s="233" t="s">
        <v>82</v>
      </c>
      <c r="C93" s="234" t="s">
        <v>304</v>
      </c>
      <c r="D93" s="235">
        <v>20</v>
      </c>
      <c r="E93" s="235">
        <f t="shared" ref="E93:E95" si="7">D93*F93/(100%+F93)</f>
        <v>3.3333333333333335</v>
      </c>
      <c r="F93" s="204">
        <v>0.2</v>
      </c>
    </row>
    <row r="94" spans="1:6" x14ac:dyDescent="0.25">
      <c r="A94" s="232" t="s">
        <v>1904</v>
      </c>
      <c r="B94" s="233" t="s">
        <v>83</v>
      </c>
      <c r="C94" s="234" t="s">
        <v>304</v>
      </c>
      <c r="D94" s="235">
        <v>35</v>
      </c>
      <c r="E94" s="235">
        <f t="shared" si="7"/>
        <v>5.8333333333333339</v>
      </c>
      <c r="F94" s="204">
        <v>0.2</v>
      </c>
    </row>
    <row r="95" spans="1:6" x14ac:dyDescent="0.25">
      <c r="A95" s="232" t="s">
        <v>1883</v>
      </c>
      <c r="B95" s="233" t="s">
        <v>84</v>
      </c>
      <c r="C95" s="234" t="s">
        <v>304</v>
      </c>
      <c r="D95" s="235">
        <v>50</v>
      </c>
      <c r="E95" s="235">
        <f t="shared" si="7"/>
        <v>8.3333333333333339</v>
      </c>
      <c r="F95" s="204">
        <v>0.2</v>
      </c>
    </row>
    <row r="96" spans="1:6" x14ac:dyDescent="0.25">
      <c r="A96" s="259" t="s">
        <v>755</v>
      </c>
      <c r="B96" s="463" t="s">
        <v>2669</v>
      </c>
      <c r="C96" s="222"/>
      <c r="D96" s="202"/>
      <c r="E96" s="202"/>
      <c r="F96" s="222"/>
    </row>
    <row r="97" spans="1:6" x14ac:dyDescent="0.25">
      <c r="A97" s="232" t="s">
        <v>1980</v>
      </c>
      <c r="B97" s="233" t="s">
        <v>85</v>
      </c>
      <c r="C97" s="234" t="s">
        <v>21</v>
      </c>
      <c r="D97" s="235">
        <v>1100</v>
      </c>
      <c r="E97" s="235">
        <f>D97*F97/(100%+F97)</f>
        <v>183.33333333333334</v>
      </c>
      <c r="F97" s="204">
        <v>0.2</v>
      </c>
    </row>
    <row r="98" spans="1:6" x14ac:dyDescent="0.25">
      <c r="A98" s="232" t="s">
        <v>1981</v>
      </c>
      <c r="B98" s="233" t="s">
        <v>2670</v>
      </c>
      <c r="C98" s="234" t="s">
        <v>21</v>
      </c>
      <c r="D98" s="235">
        <v>1100</v>
      </c>
      <c r="E98" s="235">
        <f>D98*F98/(100%+F98)</f>
        <v>183.33333333333334</v>
      </c>
      <c r="F98" s="204">
        <v>0.2</v>
      </c>
    </row>
    <row r="99" spans="1:6" x14ac:dyDescent="0.25">
      <c r="A99" s="232" t="s">
        <v>1982</v>
      </c>
      <c r="B99" s="233" t="s">
        <v>2671</v>
      </c>
      <c r="C99" s="234" t="s">
        <v>21</v>
      </c>
      <c r="D99" s="235">
        <v>900</v>
      </c>
      <c r="E99" s="235">
        <f>D99*F99/(100%+F99)</f>
        <v>150</v>
      </c>
      <c r="F99" s="204">
        <v>0.2</v>
      </c>
    </row>
    <row r="100" spans="1:6" x14ac:dyDescent="0.25">
      <c r="A100" s="232" t="s">
        <v>1983</v>
      </c>
      <c r="B100" s="233" t="s">
        <v>2672</v>
      </c>
      <c r="C100" s="234" t="s">
        <v>21</v>
      </c>
      <c r="D100" s="235">
        <v>900</v>
      </c>
      <c r="E100" s="235">
        <f>D100*F100/(100%+F100)</f>
        <v>150</v>
      </c>
      <c r="F100" s="204">
        <v>0.2</v>
      </c>
    </row>
    <row r="101" spans="1:6" x14ac:dyDescent="0.25">
      <c r="A101" s="259" t="s">
        <v>756</v>
      </c>
      <c r="B101" s="222" t="s">
        <v>616</v>
      </c>
      <c r="C101" s="222"/>
      <c r="D101" s="202"/>
      <c r="E101" s="250"/>
      <c r="F101" s="222"/>
    </row>
    <row r="102" spans="1:6" x14ac:dyDescent="0.25">
      <c r="A102" s="232" t="s">
        <v>1984</v>
      </c>
      <c r="B102" s="233" t="s">
        <v>3888</v>
      </c>
      <c r="C102" s="234" t="s">
        <v>21</v>
      </c>
      <c r="D102" s="235">
        <v>700</v>
      </c>
      <c r="E102" s="235">
        <f t="shared" ref="E102:E105" si="8">D102*F102/(100%+F102)</f>
        <v>116.66666666666667</v>
      </c>
      <c r="F102" s="204">
        <v>0.2</v>
      </c>
    </row>
    <row r="103" spans="1:6" x14ac:dyDescent="0.25">
      <c r="A103" s="232" t="s">
        <v>1985</v>
      </c>
      <c r="B103" s="233" t="s">
        <v>3889</v>
      </c>
      <c r="C103" s="234" t="s">
        <v>21</v>
      </c>
      <c r="D103" s="235">
        <v>700</v>
      </c>
      <c r="E103" s="235">
        <f t="shared" si="8"/>
        <v>116.66666666666667</v>
      </c>
      <c r="F103" s="204">
        <v>0.2</v>
      </c>
    </row>
    <row r="104" spans="1:6" x14ac:dyDescent="0.25">
      <c r="A104" s="232" t="s">
        <v>3886</v>
      </c>
      <c r="B104" s="233" t="s">
        <v>3890</v>
      </c>
      <c r="C104" s="234" t="s">
        <v>21</v>
      </c>
      <c r="D104" s="235">
        <v>800</v>
      </c>
      <c r="E104" s="235">
        <f t="shared" si="8"/>
        <v>133.33333333333334</v>
      </c>
      <c r="F104" s="204">
        <v>0.2</v>
      </c>
    </row>
    <row r="105" spans="1:6" x14ac:dyDescent="0.25">
      <c r="A105" s="232" t="s">
        <v>3887</v>
      </c>
      <c r="B105" s="233" t="s">
        <v>3891</v>
      </c>
      <c r="C105" s="234" t="s">
        <v>21</v>
      </c>
      <c r="D105" s="235">
        <v>1000</v>
      </c>
      <c r="E105" s="235">
        <f t="shared" si="8"/>
        <v>166.66666666666669</v>
      </c>
      <c r="F105" s="204">
        <v>0.2</v>
      </c>
    </row>
    <row r="106" spans="1:6" x14ac:dyDescent="0.25">
      <c r="A106" s="259" t="s">
        <v>757</v>
      </c>
      <c r="B106" s="476" t="s">
        <v>150</v>
      </c>
      <c r="C106" s="222"/>
      <c r="D106" s="202"/>
      <c r="E106" s="202"/>
      <c r="F106" s="222"/>
    </row>
    <row r="107" spans="1:6" x14ac:dyDescent="0.25">
      <c r="A107" s="208" t="s">
        <v>758</v>
      </c>
      <c r="B107" s="233" t="s">
        <v>64</v>
      </c>
      <c r="C107" s="251" t="s">
        <v>304</v>
      </c>
      <c r="D107" s="250">
        <v>25</v>
      </c>
      <c r="E107" s="250">
        <f t="shared" ref="E107:E114" si="9">D107*F107/(100%+F107)</f>
        <v>4.166666666666667</v>
      </c>
      <c r="F107" s="260">
        <v>0.2</v>
      </c>
    </row>
    <row r="108" spans="1:6" x14ac:dyDescent="0.25">
      <c r="A108" s="208" t="s">
        <v>759</v>
      </c>
      <c r="B108" s="233" t="s">
        <v>65</v>
      </c>
      <c r="C108" s="251" t="s">
        <v>304</v>
      </c>
      <c r="D108" s="250">
        <v>70</v>
      </c>
      <c r="E108" s="250">
        <f t="shared" si="9"/>
        <v>11.666666666666668</v>
      </c>
      <c r="F108" s="260">
        <v>0.2</v>
      </c>
    </row>
    <row r="109" spans="1:6" x14ac:dyDescent="0.25">
      <c r="A109" s="232" t="s">
        <v>760</v>
      </c>
      <c r="B109" s="233" t="s">
        <v>2673</v>
      </c>
      <c r="C109" s="234" t="s">
        <v>304</v>
      </c>
      <c r="D109" s="235">
        <v>140</v>
      </c>
      <c r="E109" s="235">
        <f t="shared" si="9"/>
        <v>23.333333333333336</v>
      </c>
      <c r="F109" s="204">
        <v>0.2</v>
      </c>
    </row>
    <row r="110" spans="1:6" x14ac:dyDescent="0.25">
      <c r="A110" s="232" t="s">
        <v>761</v>
      </c>
      <c r="B110" s="233" t="s">
        <v>2674</v>
      </c>
      <c r="C110" s="234" t="s">
        <v>304</v>
      </c>
      <c r="D110" s="235">
        <v>200</v>
      </c>
      <c r="E110" s="235">
        <f t="shared" si="9"/>
        <v>33.333333333333336</v>
      </c>
      <c r="F110" s="204">
        <v>0.2</v>
      </c>
    </row>
    <row r="111" spans="1:6" x14ac:dyDescent="0.25">
      <c r="A111" s="232" t="s">
        <v>762</v>
      </c>
      <c r="B111" s="233" t="s">
        <v>66</v>
      </c>
      <c r="C111" s="234" t="s">
        <v>304</v>
      </c>
      <c r="D111" s="235">
        <v>400</v>
      </c>
      <c r="E111" s="235">
        <f t="shared" si="9"/>
        <v>66.666666666666671</v>
      </c>
      <c r="F111" s="204">
        <v>0.2</v>
      </c>
    </row>
    <row r="112" spans="1:6" x14ac:dyDescent="0.25">
      <c r="A112" s="208" t="s">
        <v>763</v>
      </c>
      <c r="B112" s="233" t="s">
        <v>67</v>
      </c>
      <c r="C112" s="251" t="s">
        <v>304</v>
      </c>
      <c r="D112" s="250">
        <v>450</v>
      </c>
      <c r="E112" s="250">
        <f t="shared" si="9"/>
        <v>75</v>
      </c>
      <c r="F112" s="260">
        <v>0.2</v>
      </c>
    </row>
    <row r="113" spans="1:6" x14ac:dyDescent="0.25">
      <c r="A113" s="232" t="s">
        <v>764</v>
      </c>
      <c r="B113" s="233" t="s">
        <v>68</v>
      </c>
      <c r="C113" s="234" t="s">
        <v>304</v>
      </c>
      <c r="D113" s="235">
        <v>1000</v>
      </c>
      <c r="E113" s="235">
        <f t="shared" si="9"/>
        <v>166.66666666666669</v>
      </c>
      <c r="F113" s="204">
        <v>0.2</v>
      </c>
    </row>
    <row r="114" spans="1:6" ht="25.5" x14ac:dyDescent="0.25">
      <c r="A114" s="208" t="s">
        <v>765</v>
      </c>
      <c r="B114" s="233" t="s">
        <v>362</v>
      </c>
      <c r="C114" s="251" t="s">
        <v>304</v>
      </c>
      <c r="D114" s="250">
        <v>800</v>
      </c>
      <c r="E114" s="250">
        <f t="shared" si="9"/>
        <v>133.33333333333334</v>
      </c>
      <c r="F114" s="260">
        <v>0.2</v>
      </c>
    </row>
    <row r="115" spans="1:6" ht="25.5" x14ac:dyDescent="0.25">
      <c r="A115" s="259" t="s">
        <v>766</v>
      </c>
      <c r="B115" s="476" t="s">
        <v>903</v>
      </c>
      <c r="C115" s="251" t="s">
        <v>161</v>
      </c>
      <c r="D115" s="235" t="s">
        <v>11</v>
      </c>
      <c r="E115" s="202"/>
      <c r="F115" s="260">
        <v>0.2</v>
      </c>
    </row>
    <row r="116" spans="1:6" ht="25.5" x14ac:dyDescent="0.25">
      <c r="A116" s="259" t="s">
        <v>767</v>
      </c>
      <c r="B116" s="476" t="s">
        <v>4047</v>
      </c>
      <c r="C116" s="222"/>
      <c r="D116" s="202"/>
      <c r="E116" s="202"/>
      <c r="F116" s="222"/>
    </row>
    <row r="117" spans="1:6" x14ac:dyDescent="0.25">
      <c r="A117" s="232" t="s">
        <v>1986</v>
      </c>
      <c r="B117" s="233" t="s">
        <v>1623</v>
      </c>
      <c r="C117" s="234" t="s">
        <v>434</v>
      </c>
      <c r="D117" s="235">
        <v>350</v>
      </c>
      <c r="E117" s="235">
        <f>D117/120*20</f>
        <v>58.333333333333329</v>
      </c>
      <c r="F117" s="204">
        <v>0.2</v>
      </c>
    </row>
    <row r="118" spans="1:6" x14ac:dyDescent="0.25">
      <c r="A118" s="232" t="s">
        <v>1987</v>
      </c>
      <c r="B118" s="233" t="s">
        <v>1624</v>
      </c>
      <c r="C118" s="234" t="s">
        <v>434</v>
      </c>
      <c r="D118" s="235">
        <v>250</v>
      </c>
      <c r="E118" s="235">
        <f>D118/120*20</f>
        <v>41.666666666666671</v>
      </c>
      <c r="F118" s="204">
        <v>0.2</v>
      </c>
    </row>
    <row r="119" spans="1:6" x14ac:dyDescent="0.25">
      <c r="A119" s="232" t="s">
        <v>1988</v>
      </c>
      <c r="B119" s="233" t="s">
        <v>1625</v>
      </c>
      <c r="C119" s="234" t="s">
        <v>434</v>
      </c>
      <c r="D119" s="235" t="s">
        <v>437</v>
      </c>
      <c r="E119" s="235"/>
      <c r="F119" s="234"/>
    </row>
    <row r="120" spans="1:6" s="230" customFormat="1" ht="15.75" x14ac:dyDescent="0.25">
      <c r="A120" s="332" t="s">
        <v>108</v>
      </c>
      <c r="B120" s="517" t="s">
        <v>1989</v>
      </c>
      <c r="C120" s="527"/>
      <c r="D120" s="527"/>
      <c r="E120" s="527"/>
      <c r="F120" s="528"/>
    </row>
    <row r="121" spans="1:6" s="244" customFormat="1" x14ac:dyDescent="0.25">
      <c r="A121" s="477" t="s">
        <v>0</v>
      </c>
      <c r="B121" s="475" t="s">
        <v>2</v>
      </c>
      <c r="C121" s="475" t="s">
        <v>32</v>
      </c>
      <c r="D121" s="474" t="s">
        <v>1</v>
      </c>
      <c r="E121" s="238" t="s">
        <v>377</v>
      </c>
      <c r="F121" s="475" t="s">
        <v>392</v>
      </c>
    </row>
    <row r="122" spans="1:6" s="244" customFormat="1" x14ac:dyDescent="0.25">
      <c r="A122" s="259" t="s">
        <v>113</v>
      </c>
      <c r="B122" s="476" t="s">
        <v>2668</v>
      </c>
      <c r="C122" s="475"/>
      <c r="D122" s="474"/>
      <c r="E122" s="238"/>
      <c r="F122" s="475"/>
    </row>
    <row r="123" spans="1:6" s="244" customFormat="1" ht="25.5" x14ac:dyDescent="0.25">
      <c r="A123" s="208" t="s">
        <v>132</v>
      </c>
      <c r="B123" s="233" t="s">
        <v>2620</v>
      </c>
      <c r="C123" s="251" t="s">
        <v>304</v>
      </c>
      <c r="D123" s="200">
        <v>1800</v>
      </c>
      <c r="E123" s="250">
        <f t="shared" ref="E123:E165" si="10">D123*F123/(100%+F123)</f>
        <v>163.63636363636363</v>
      </c>
      <c r="F123" s="260">
        <v>0.1</v>
      </c>
    </row>
    <row r="124" spans="1:6" s="244" customFormat="1" ht="25.5" x14ac:dyDescent="0.25">
      <c r="A124" s="208" t="s">
        <v>812</v>
      </c>
      <c r="B124" s="233" t="s">
        <v>3099</v>
      </c>
      <c r="C124" s="251" t="s">
        <v>304</v>
      </c>
      <c r="D124" s="200">
        <v>210</v>
      </c>
      <c r="E124" s="250">
        <f t="shared" si="10"/>
        <v>19.09090909090909</v>
      </c>
      <c r="F124" s="260">
        <v>0.1</v>
      </c>
    </row>
    <row r="125" spans="1:6" s="490" customFormat="1" ht="25.5" x14ac:dyDescent="0.25">
      <c r="A125" s="208" t="s">
        <v>813</v>
      </c>
      <c r="B125" s="233" t="s">
        <v>2621</v>
      </c>
      <c r="C125" s="251" t="s">
        <v>304</v>
      </c>
      <c r="D125" s="200">
        <v>400</v>
      </c>
      <c r="E125" s="250">
        <f t="shared" si="10"/>
        <v>36.36363636363636</v>
      </c>
      <c r="F125" s="260">
        <v>0.1</v>
      </c>
    </row>
    <row r="126" spans="1:6" s="490" customFormat="1" ht="25.5" x14ac:dyDescent="0.25">
      <c r="A126" s="208" t="s">
        <v>814</v>
      </c>
      <c r="B126" s="233" t="s">
        <v>3100</v>
      </c>
      <c r="C126" s="251" t="s">
        <v>304</v>
      </c>
      <c r="D126" s="200">
        <v>590</v>
      </c>
      <c r="E126" s="250">
        <f t="shared" si="10"/>
        <v>53.636363636363633</v>
      </c>
      <c r="F126" s="260">
        <v>0.1</v>
      </c>
    </row>
    <row r="127" spans="1:6" s="244" customFormat="1" ht="25.5" x14ac:dyDescent="0.25">
      <c r="A127" s="208" t="s">
        <v>815</v>
      </c>
      <c r="B127" s="233" t="s">
        <v>3098</v>
      </c>
      <c r="C127" s="251" t="s">
        <v>304</v>
      </c>
      <c r="D127" s="200">
        <v>300</v>
      </c>
      <c r="E127" s="250">
        <f t="shared" si="10"/>
        <v>27.27272727272727</v>
      </c>
      <c r="F127" s="260">
        <v>0.1</v>
      </c>
    </row>
    <row r="128" spans="1:6" s="244" customFormat="1" ht="38.25" x14ac:dyDescent="0.25">
      <c r="A128" s="208" t="s">
        <v>816</v>
      </c>
      <c r="B128" s="233" t="s">
        <v>3107</v>
      </c>
      <c r="C128" s="251" t="s">
        <v>304</v>
      </c>
      <c r="D128" s="200">
        <v>300</v>
      </c>
      <c r="E128" s="250">
        <f t="shared" si="10"/>
        <v>27.27272727272727</v>
      </c>
      <c r="F128" s="260">
        <v>0.1</v>
      </c>
    </row>
    <row r="129" spans="1:6" s="244" customFormat="1" ht="25.5" x14ac:dyDescent="0.25">
      <c r="A129" s="208" t="s">
        <v>904</v>
      </c>
      <c r="B129" s="233" t="s">
        <v>3108</v>
      </c>
      <c r="C129" s="251" t="s">
        <v>304</v>
      </c>
      <c r="D129" s="235">
        <v>300</v>
      </c>
      <c r="E129" s="250">
        <f t="shared" si="10"/>
        <v>27.27272727272727</v>
      </c>
      <c r="F129" s="260">
        <v>0.1</v>
      </c>
    </row>
    <row r="130" spans="1:6" s="244" customFormat="1" ht="25.5" x14ac:dyDescent="0.25">
      <c r="A130" s="208" t="s">
        <v>2124</v>
      </c>
      <c r="B130" s="233" t="s">
        <v>3110</v>
      </c>
      <c r="C130" s="251" t="s">
        <v>304</v>
      </c>
      <c r="D130" s="235">
        <v>300</v>
      </c>
      <c r="E130" s="250">
        <f t="shared" si="10"/>
        <v>27.27272727272727</v>
      </c>
      <c r="F130" s="260">
        <v>0.1</v>
      </c>
    </row>
    <row r="131" spans="1:6" s="244" customFormat="1" x14ac:dyDescent="0.25">
      <c r="A131" s="208" t="s">
        <v>2125</v>
      </c>
      <c r="B131" s="233" t="s">
        <v>2622</v>
      </c>
      <c r="C131" s="251" t="s">
        <v>304</v>
      </c>
      <c r="D131" s="235">
        <v>300</v>
      </c>
      <c r="E131" s="250">
        <f t="shared" si="10"/>
        <v>27.27272727272727</v>
      </c>
      <c r="F131" s="260">
        <v>0.1</v>
      </c>
    </row>
    <row r="132" spans="1:6" s="244" customFormat="1" ht="25.5" x14ac:dyDescent="0.25">
      <c r="A132" s="208" t="s">
        <v>2126</v>
      </c>
      <c r="B132" s="233" t="s">
        <v>2623</v>
      </c>
      <c r="C132" s="251" t="s">
        <v>304</v>
      </c>
      <c r="D132" s="235">
        <v>450</v>
      </c>
      <c r="E132" s="250">
        <f t="shared" si="10"/>
        <v>40.909090909090907</v>
      </c>
      <c r="F132" s="260">
        <v>0.1</v>
      </c>
    </row>
    <row r="133" spans="1:6" s="244" customFormat="1" ht="25.5" x14ac:dyDescent="0.25">
      <c r="A133" s="208" t="s">
        <v>2127</v>
      </c>
      <c r="B133" s="233" t="s">
        <v>2624</v>
      </c>
      <c r="C133" s="251" t="s">
        <v>304</v>
      </c>
      <c r="D133" s="235">
        <v>200</v>
      </c>
      <c r="E133" s="250">
        <f t="shared" si="10"/>
        <v>18.18181818181818</v>
      </c>
      <c r="F133" s="260">
        <v>0.1</v>
      </c>
    </row>
    <row r="134" spans="1:6" s="244" customFormat="1" ht="25.5" x14ac:dyDescent="0.25">
      <c r="A134" s="208" t="s">
        <v>2128</v>
      </c>
      <c r="B134" s="464" t="s">
        <v>2625</v>
      </c>
      <c r="C134" s="251" t="s">
        <v>304</v>
      </c>
      <c r="D134" s="235">
        <v>300</v>
      </c>
      <c r="E134" s="250">
        <f t="shared" si="10"/>
        <v>27.27272727272727</v>
      </c>
      <c r="F134" s="260">
        <v>0.1</v>
      </c>
    </row>
    <row r="135" spans="1:6" s="244" customFormat="1" ht="25.5" x14ac:dyDescent="0.25">
      <c r="A135" s="208" t="s">
        <v>2129</v>
      </c>
      <c r="B135" s="233" t="s">
        <v>2626</v>
      </c>
      <c r="C135" s="251" t="s">
        <v>304</v>
      </c>
      <c r="D135" s="235">
        <v>200</v>
      </c>
      <c r="E135" s="250">
        <f t="shared" si="10"/>
        <v>18.18181818181818</v>
      </c>
      <c r="F135" s="260">
        <v>0.1</v>
      </c>
    </row>
    <row r="136" spans="1:6" s="244" customFormat="1" x14ac:dyDescent="0.25">
      <c r="A136" s="208" t="s">
        <v>2130</v>
      </c>
      <c r="B136" s="233" t="s">
        <v>2780</v>
      </c>
      <c r="C136" s="251" t="s">
        <v>304</v>
      </c>
      <c r="D136" s="235">
        <v>700</v>
      </c>
      <c r="E136" s="250">
        <f t="shared" si="10"/>
        <v>63.636363636363633</v>
      </c>
      <c r="F136" s="260">
        <v>0.1</v>
      </c>
    </row>
    <row r="137" spans="1:6" s="244" customFormat="1" ht="25.5" x14ac:dyDescent="0.25">
      <c r="A137" s="208" t="s">
        <v>2131</v>
      </c>
      <c r="B137" s="233" t="s">
        <v>3101</v>
      </c>
      <c r="C137" s="251" t="s">
        <v>304</v>
      </c>
      <c r="D137" s="235">
        <v>200</v>
      </c>
      <c r="E137" s="250">
        <f t="shared" si="10"/>
        <v>18.18181818181818</v>
      </c>
      <c r="F137" s="260">
        <v>0.1</v>
      </c>
    </row>
    <row r="138" spans="1:6" s="244" customFormat="1" x14ac:dyDescent="0.25">
      <c r="A138" s="208" t="s">
        <v>2132</v>
      </c>
      <c r="B138" s="233" t="s">
        <v>2627</v>
      </c>
      <c r="C138" s="251" t="s">
        <v>304</v>
      </c>
      <c r="D138" s="235">
        <v>600</v>
      </c>
      <c r="E138" s="250">
        <f t="shared" si="10"/>
        <v>54.54545454545454</v>
      </c>
      <c r="F138" s="260">
        <v>0.1</v>
      </c>
    </row>
    <row r="139" spans="1:6" s="244" customFormat="1" ht="25.5" x14ac:dyDescent="0.25">
      <c r="A139" s="208" t="s">
        <v>2133</v>
      </c>
      <c r="B139" s="233" t="s">
        <v>2628</v>
      </c>
      <c r="C139" s="251" t="s">
        <v>304</v>
      </c>
      <c r="D139" s="235">
        <v>200</v>
      </c>
      <c r="E139" s="250">
        <f t="shared" si="10"/>
        <v>18.18181818181818</v>
      </c>
      <c r="F139" s="260">
        <v>0.1</v>
      </c>
    </row>
    <row r="140" spans="1:6" s="244" customFormat="1" x14ac:dyDescent="0.25">
      <c r="A140" s="208" t="s">
        <v>2134</v>
      </c>
      <c r="B140" s="233" t="s">
        <v>3102</v>
      </c>
      <c r="C140" s="251" t="s">
        <v>304</v>
      </c>
      <c r="D140" s="235">
        <v>200</v>
      </c>
      <c r="E140" s="250">
        <f t="shared" si="10"/>
        <v>18.18181818181818</v>
      </c>
      <c r="F140" s="260">
        <v>0.1</v>
      </c>
    </row>
    <row r="141" spans="1:6" s="244" customFormat="1" ht="25.5" x14ac:dyDescent="0.25">
      <c r="A141" s="208" t="s">
        <v>2135</v>
      </c>
      <c r="B141" s="464" t="s">
        <v>2781</v>
      </c>
      <c r="C141" s="251" t="s">
        <v>304</v>
      </c>
      <c r="D141" s="235">
        <v>200</v>
      </c>
      <c r="E141" s="250">
        <f t="shared" si="10"/>
        <v>18.18181818181818</v>
      </c>
      <c r="F141" s="260">
        <v>0.1</v>
      </c>
    </row>
    <row r="142" spans="1:6" s="244" customFormat="1" ht="25.5" x14ac:dyDescent="0.25">
      <c r="A142" s="208" t="s">
        <v>2136</v>
      </c>
      <c r="B142" s="233" t="s">
        <v>3103</v>
      </c>
      <c r="C142" s="251" t="s">
        <v>304</v>
      </c>
      <c r="D142" s="235">
        <v>200</v>
      </c>
      <c r="E142" s="250">
        <f t="shared" si="10"/>
        <v>18.18181818181818</v>
      </c>
      <c r="F142" s="260">
        <v>0.1</v>
      </c>
    </row>
    <row r="143" spans="1:6" s="244" customFormat="1" ht="25.5" x14ac:dyDescent="0.25">
      <c r="A143" s="208" t="s">
        <v>2137</v>
      </c>
      <c r="B143" s="464" t="s">
        <v>2782</v>
      </c>
      <c r="C143" s="251" t="s">
        <v>304</v>
      </c>
      <c r="D143" s="235">
        <v>300</v>
      </c>
      <c r="E143" s="250">
        <f t="shared" si="10"/>
        <v>27.27272727272727</v>
      </c>
      <c r="F143" s="260">
        <v>0.1</v>
      </c>
    </row>
    <row r="144" spans="1:6" s="244" customFormat="1" ht="25.5" x14ac:dyDescent="0.25">
      <c r="A144" s="208" t="s">
        <v>2138</v>
      </c>
      <c r="B144" s="233" t="s">
        <v>2629</v>
      </c>
      <c r="C144" s="251" t="s">
        <v>304</v>
      </c>
      <c r="D144" s="235">
        <v>200</v>
      </c>
      <c r="E144" s="250">
        <f t="shared" si="10"/>
        <v>18.18181818181818</v>
      </c>
      <c r="F144" s="260">
        <v>0.1</v>
      </c>
    </row>
    <row r="145" spans="1:6" s="244" customFormat="1" ht="38.25" x14ac:dyDescent="0.25">
      <c r="A145" s="208" t="s">
        <v>2139</v>
      </c>
      <c r="B145" s="464" t="s">
        <v>2630</v>
      </c>
      <c r="C145" s="251" t="s">
        <v>304</v>
      </c>
      <c r="D145" s="235">
        <v>200</v>
      </c>
      <c r="E145" s="250">
        <f t="shared" si="10"/>
        <v>18.18181818181818</v>
      </c>
      <c r="F145" s="260">
        <v>0.1</v>
      </c>
    </row>
    <row r="146" spans="1:6" s="244" customFormat="1" ht="25.5" x14ac:dyDescent="0.25">
      <c r="A146" s="208" t="s">
        <v>2140</v>
      </c>
      <c r="B146" s="233" t="s">
        <v>2631</v>
      </c>
      <c r="C146" s="251" t="s">
        <v>304</v>
      </c>
      <c r="D146" s="235">
        <v>200</v>
      </c>
      <c r="E146" s="250">
        <f t="shared" si="10"/>
        <v>18.18181818181818</v>
      </c>
      <c r="F146" s="260">
        <v>0.1</v>
      </c>
    </row>
    <row r="147" spans="1:6" s="244" customFormat="1" ht="38.25" x14ac:dyDescent="0.25">
      <c r="A147" s="208" t="s">
        <v>2141</v>
      </c>
      <c r="B147" s="464" t="s">
        <v>2632</v>
      </c>
      <c r="C147" s="251" t="s">
        <v>304</v>
      </c>
      <c r="D147" s="235">
        <v>200</v>
      </c>
      <c r="E147" s="250">
        <f t="shared" si="10"/>
        <v>18.18181818181818</v>
      </c>
      <c r="F147" s="260">
        <v>0.1</v>
      </c>
    </row>
    <row r="148" spans="1:6" s="244" customFormat="1" ht="38.25" x14ac:dyDescent="0.25">
      <c r="A148" s="208" t="s">
        <v>2142</v>
      </c>
      <c r="B148" s="233" t="s">
        <v>3104</v>
      </c>
      <c r="C148" s="251" t="s">
        <v>304</v>
      </c>
      <c r="D148" s="235">
        <v>200</v>
      </c>
      <c r="E148" s="250">
        <f t="shared" si="10"/>
        <v>18.18181818181818</v>
      </c>
      <c r="F148" s="260">
        <v>0.1</v>
      </c>
    </row>
    <row r="149" spans="1:6" s="244" customFormat="1" ht="38.25" x14ac:dyDescent="0.25">
      <c r="A149" s="208" t="s">
        <v>2143</v>
      </c>
      <c r="B149" s="233" t="s">
        <v>3105</v>
      </c>
      <c r="C149" s="251" t="s">
        <v>304</v>
      </c>
      <c r="D149" s="235">
        <v>800</v>
      </c>
      <c r="E149" s="250">
        <f t="shared" si="10"/>
        <v>72.72727272727272</v>
      </c>
      <c r="F149" s="260">
        <v>0.1</v>
      </c>
    </row>
    <row r="150" spans="1:6" s="244" customFormat="1" x14ac:dyDescent="0.25">
      <c r="A150" s="208" t="s">
        <v>2144</v>
      </c>
      <c r="B150" s="464" t="s">
        <v>2783</v>
      </c>
      <c r="C150" s="251" t="s">
        <v>304</v>
      </c>
      <c r="D150" s="235">
        <v>200</v>
      </c>
      <c r="E150" s="250">
        <f t="shared" si="10"/>
        <v>18.18181818181818</v>
      </c>
      <c r="F150" s="260">
        <v>0.1</v>
      </c>
    </row>
    <row r="151" spans="1:6" s="244" customFormat="1" ht="25.5" x14ac:dyDescent="0.25">
      <c r="A151" s="208" t="s">
        <v>2145</v>
      </c>
      <c r="B151" s="233" t="s">
        <v>2633</v>
      </c>
      <c r="C151" s="251" t="s">
        <v>304</v>
      </c>
      <c r="D151" s="235">
        <v>300</v>
      </c>
      <c r="E151" s="250">
        <f t="shared" si="10"/>
        <v>27.27272727272727</v>
      </c>
      <c r="F151" s="260">
        <v>0.1</v>
      </c>
    </row>
    <row r="152" spans="1:6" s="244" customFormat="1" x14ac:dyDescent="0.25">
      <c r="A152" s="208" t="s">
        <v>2146</v>
      </c>
      <c r="B152" s="464" t="s">
        <v>2784</v>
      </c>
      <c r="C152" s="251" t="s">
        <v>304</v>
      </c>
      <c r="D152" s="235">
        <v>650</v>
      </c>
      <c r="E152" s="250">
        <f t="shared" si="10"/>
        <v>59.090909090909086</v>
      </c>
      <c r="F152" s="260">
        <v>0.1</v>
      </c>
    </row>
    <row r="153" spans="1:6" s="244" customFormat="1" x14ac:dyDescent="0.25">
      <c r="A153" s="208" t="s">
        <v>2147</v>
      </c>
      <c r="B153" s="464" t="s">
        <v>2634</v>
      </c>
      <c r="C153" s="251" t="s">
        <v>304</v>
      </c>
      <c r="D153" s="235">
        <v>650</v>
      </c>
      <c r="E153" s="250">
        <f t="shared" si="10"/>
        <v>59.090909090909086</v>
      </c>
      <c r="F153" s="260">
        <v>0.1</v>
      </c>
    </row>
    <row r="154" spans="1:6" s="244" customFormat="1" ht="38.25" x14ac:dyDescent="0.25">
      <c r="A154" s="208" t="s">
        <v>2148</v>
      </c>
      <c r="B154" s="233" t="s">
        <v>3109</v>
      </c>
      <c r="C154" s="251" t="s">
        <v>304</v>
      </c>
      <c r="D154" s="235">
        <v>600</v>
      </c>
      <c r="E154" s="250">
        <f t="shared" si="10"/>
        <v>54.54545454545454</v>
      </c>
      <c r="F154" s="260">
        <v>0.1</v>
      </c>
    </row>
    <row r="155" spans="1:6" s="244" customFormat="1" ht="38.25" x14ac:dyDescent="0.25">
      <c r="A155" s="208" t="s">
        <v>2149</v>
      </c>
      <c r="B155" s="464" t="s">
        <v>2635</v>
      </c>
      <c r="C155" s="251" t="s">
        <v>304</v>
      </c>
      <c r="D155" s="235">
        <v>500</v>
      </c>
      <c r="E155" s="250">
        <f t="shared" si="10"/>
        <v>45.454545454545453</v>
      </c>
      <c r="F155" s="260">
        <v>0.1</v>
      </c>
    </row>
    <row r="156" spans="1:6" s="244" customFormat="1" ht="25.5" x14ac:dyDescent="0.25">
      <c r="A156" s="208" t="s">
        <v>2150</v>
      </c>
      <c r="B156" s="464" t="s">
        <v>2785</v>
      </c>
      <c r="C156" s="251" t="s">
        <v>304</v>
      </c>
      <c r="D156" s="235">
        <v>200</v>
      </c>
      <c r="E156" s="250">
        <f t="shared" si="10"/>
        <v>18.18181818181818</v>
      </c>
      <c r="F156" s="260">
        <v>0.1</v>
      </c>
    </row>
    <row r="157" spans="1:6" s="244" customFormat="1" x14ac:dyDescent="0.25">
      <c r="A157" s="208" t="s">
        <v>2151</v>
      </c>
      <c r="B157" s="464" t="s">
        <v>2786</v>
      </c>
      <c r="C157" s="251" t="s">
        <v>304</v>
      </c>
      <c r="D157" s="235">
        <v>150</v>
      </c>
      <c r="E157" s="250">
        <f t="shared" si="10"/>
        <v>13.636363636363635</v>
      </c>
      <c r="F157" s="260">
        <v>0.1</v>
      </c>
    </row>
    <row r="158" spans="1:6" s="244" customFormat="1" x14ac:dyDescent="0.25">
      <c r="A158" s="208" t="s">
        <v>2152</v>
      </c>
      <c r="B158" s="464" t="s">
        <v>2787</v>
      </c>
      <c r="C158" s="251" t="s">
        <v>304</v>
      </c>
      <c r="D158" s="235">
        <v>200</v>
      </c>
      <c r="E158" s="250">
        <f t="shared" si="10"/>
        <v>18.18181818181818</v>
      </c>
      <c r="F158" s="260">
        <v>0.1</v>
      </c>
    </row>
    <row r="159" spans="1:6" s="244" customFormat="1" ht="25.5" x14ac:dyDescent="0.25">
      <c r="A159" s="208" t="s">
        <v>2153</v>
      </c>
      <c r="B159" s="464" t="s">
        <v>2636</v>
      </c>
      <c r="C159" s="251" t="s">
        <v>304</v>
      </c>
      <c r="D159" s="235">
        <v>300</v>
      </c>
      <c r="E159" s="250">
        <f t="shared" si="10"/>
        <v>27.27272727272727</v>
      </c>
      <c r="F159" s="260">
        <v>0.1</v>
      </c>
    </row>
    <row r="160" spans="1:6" s="244" customFormat="1" ht="25.5" x14ac:dyDescent="0.25">
      <c r="A160" s="208" t="s">
        <v>2154</v>
      </c>
      <c r="B160" s="233" t="s">
        <v>3106</v>
      </c>
      <c r="C160" s="251" t="s">
        <v>304</v>
      </c>
      <c r="D160" s="235">
        <v>500</v>
      </c>
      <c r="E160" s="250">
        <f t="shared" si="10"/>
        <v>45.454545454545453</v>
      </c>
      <c r="F160" s="260">
        <v>0.1</v>
      </c>
    </row>
    <row r="161" spans="1:6" s="244" customFormat="1" ht="25.5" x14ac:dyDescent="0.25">
      <c r="A161" s="208" t="s">
        <v>2155</v>
      </c>
      <c r="B161" s="233" t="s">
        <v>2637</v>
      </c>
      <c r="C161" s="251" t="s">
        <v>304</v>
      </c>
      <c r="D161" s="235">
        <v>200</v>
      </c>
      <c r="E161" s="250">
        <f t="shared" si="10"/>
        <v>18.18181818181818</v>
      </c>
      <c r="F161" s="260">
        <v>0.1</v>
      </c>
    </row>
    <row r="162" spans="1:6" s="244" customFormat="1" ht="25.5" x14ac:dyDescent="0.25">
      <c r="A162" s="208" t="s">
        <v>2287</v>
      </c>
      <c r="B162" s="233" t="s">
        <v>2638</v>
      </c>
      <c r="C162" s="251" t="s">
        <v>304</v>
      </c>
      <c r="D162" s="235">
        <v>300</v>
      </c>
      <c r="E162" s="250">
        <f t="shared" si="10"/>
        <v>27.27272727272727</v>
      </c>
      <c r="F162" s="260">
        <v>0.1</v>
      </c>
    </row>
    <row r="163" spans="1:6" s="244" customFormat="1" ht="25.5" x14ac:dyDescent="0.25">
      <c r="A163" s="208" t="s">
        <v>2288</v>
      </c>
      <c r="B163" s="233" t="s">
        <v>2639</v>
      </c>
      <c r="C163" s="251" t="s">
        <v>304</v>
      </c>
      <c r="D163" s="235">
        <v>200</v>
      </c>
      <c r="E163" s="250">
        <f t="shared" si="10"/>
        <v>18.18181818181818</v>
      </c>
      <c r="F163" s="260">
        <v>0.1</v>
      </c>
    </row>
    <row r="164" spans="1:6" s="244" customFormat="1" ht="25.5" x14ac:dyDescent="0.25">
      <c r="A164" s="208" t="s">
        <v>2289</v>
      </c>
      <c r="B164" s="233" t="s">
        <v>2640</v>
      </c>
      <c r="C164" s="234" t="s">
        <v>304</v>
      </c>
      <c r="D164" s="235">
        <v>550</v>
      </c>
      <c r="E164" s="250">
        <f t="shared" si="10"/>
        <v>49.999999999999993</v>
      </c>
      <c r="F164" s="195">
        <v>0.1</v>
      </c>
    </row>
    <row r="165" spans="1:6" s="244" customFormat="1" ht="25.5" x14ac:dyDescent="0.25">
      <c r="A165" s="208" t="s">
        <v>2290</v>
      </c>
      <c r="B165" s="233" t="s">
        <v>2641</v>
      </c>
      <c r="C165" s="234" t="s">
        <v>304</v>
      </c>
      <c r="D165" s="235">
        <v>650</v>
      </c>
      <c r="E165" s="250">
        <f t="shared" si="10"/>
        <v>59.090909090909086</v>
      </c>
      <c r="F165" s="195">
        <v>0.1</v>
      </c>
    </row>
    <row r="166" spans="1:6" s="244" customFormat="1" x14ac:dyDescent="0.25">
      <c r="A166" s="477" t="s">
        <v>114</v>
      </c>
      <c r="B166" s="476" t="s">
        <v>2825</v>
      </c>
      <c r="C166" s="222"/>
      <c r="D166" s="202"/>
      <c r="E166" s="250"/>
      <c r="F166" s="222"/>
    </row>
    <row r="167" spans="1:6" s="244" customFormat="1" ht="25.5" x14ac:dyDescent="0.25">
      <c r="A167" s="232" t="s">
        <v>133</v>
      </c>
      <c r="B167" s="233" t="s">
        <v>2620</v>
      </c>
      <c r="C167" s="234" t="s">
        <v>304</v>
      </c>
      <c r="D167" s="235">
        <v>900</v>
      </c>
      <c r="E167" s="250">
        <f t="shared" ref="E167:E168" si="11">D167*F167/(100%+F167)</f>
        <v>81.818181818181813</v>
      </c>
      <c r="F167" s="195">
        <v>0.1</v>
      </c>
    </row>
    <row r="168" spans="1:6" s="244" customFormat="1" ht="25.5" x14ac:dyDescent="0.25">
      <c r="A168" s="232" t="s">
        <v>134</v>
      </c>
      <c r="B168" s="233" t="s">
        <v>3099</v>
      </c>
      <c r="C168" s="234" t="s">
        <v>304</v>
      </c>
      <c r="D168" s="235">
        <v>105</v>
      </c>
      <c r="E168" s="250">
        <f t="shared" si="11"/>
        <v>9.545454545454545</v>
      </c>
      <c r="F168" s="195">
        <v>0.1</v>
      </c>
    </row>
    <row r="169" spans="1:6" s="244" customFormat="1" ht="25.5" x14ac:dyDescent="0.25">
      <c r="A169" s="232" t="s">
        <v>135</v>
      </c>
      <c r="B169" s="233" t="s">
        <v>2621</v>
      </c>
      <c r="C169" s="234" t="s">
        <v>304</v>
      </c>
      <c r="D169" s="235">
        <v>200</v>
      </c>
      <c r="E169" s="250">
        <f>D169*F169/(100%+F169)</f>
        <v>18.18181818181818</v>
      </c>
      <c r="F169" s="195">
        <v>0.1</v>
      </c>
    </row>
    <row r="170" spans="1:6" s="244" customFormat="1" ht="25.5" x14ac:dyDescent="0.25">
      <c r="A170" s="232" t="s">
        <v>136</v>
      </c>
      <c r="B170" s="233" t="s">
        <v>3100</v>
      </c>
      <c r="C170" s="234" t="s">
        <v>304</v>
      </c>
      <c r="D170" s="235">
        <v>295</v>
      </c>
      <c r="E170" s="250">
        <f>D170*F170/(100%+F170)</f>
        <v>26.818181818181817</v>
      </c>
      <c r="F170" s="195">
        <v>0.1</v>
      </c>
    </row>
    <row r="171" spans="1:6" s="244" customFormat="1" ht="25.5" x14ac:dyDescent="0.25">
      <c r="A171" s="232" t="s">
        <v>817</v>
      </c>
      <c r="B171" s="233" t="s">
        <v>3098</v>
      </c>
      <c r="C171" s="234" t="s">
        <v>304</v>
      </c>
      <c r="D171" s="235">
        <v>150</v>
      </c>
      <c r="E171" s="250">
        <f t="shared" ref="E171:E209" si="12">D171*F171/(100%+F171)</f>
        <v>13.636363636363635</v>
      </c>
      <c r="F171" s="195">
        <v>0.1</v>
      </c>
    </row>
    <row r="172" spans="1:6" s="244" customFormat="1" ht="38.25" x14ac:dyDescent="0.25">
      <c r="A172" s="232" t="s">
        <v>2246</v>
      </c>
      <c r="B172" s="233" t="s">
        <v>3107</v>
      </c>
      <c r="C172" s="234" t="s">
        <v>304</v>
      </c>
      <c r="D172" s="235">
        <v>150</v>
      </c>
      <c r="E172" s="250">
        <f t="shared" si="12"/>
        <v>13.636363636363635</v>
      </c>
      <c r="F172" s="195">
        <v>0.1</v>
      </c>
    </row>
    <row r="173" spans="1:6" s="244" customFormat="1" ht="25.5" x14ac:dyDescent="0.25">
      <c r="A173" s="232" t="s">
        <v>2247</v>
      </c>
      <c r="B173" s="233" t="s">
        <v>3108</v>
      </c>
      <c r="C173" s="234" t="s">
        <v>304</v>
      </c>
      <c r="D173" s="235">
        <v>150</v>
      </c>
      <c r="E173" s="250">
        <f t="shared" si="12"/>
        <v>13.636363636363635</v>
      </c>
      <c r="F173" s="195">
        <v>0.1</v>
      </c>
    </row>
    <row r="174" spans="1:6" s="244" customFormat="1" ht="25.5" x14ac:dyDescent="0.25">
      <c r="A174" s="232" t="s">
        <v>2248</v>
      </c>
      <c r="B174" s="233" t="s">
        <v>3110</v>
      </c>
      <c r="C174" s="234" t="s">
        <v>304</v>
      </c>
      <c r="D174" s="235">
        <v>150</v>
      </c>
      <c r="E174" s="250">
        <f t="shared" si="12"/>
        <v>13.636363636363635</v>
      </c>
      <c r="F174" s="195">
        <v>0.1</v>
      </c>
    </row>
    <row r="175" spans="1:6" s="244" customFormat="1" x14ac:dyDescent="0.25">
      <c r="A175" s="232" t="s">
        <v>2249</v>
      </c>
      <c r="B175" s="233" t="s">
        <v>2622</v>
      </c>
      <c r="C175" s="234" t="s">
        <v>304</v>
      </c>
      <c r="D175" s="235">
        <v>150</v>
      </c>
      <c r="E175" s="250">
        <f t="shared" si="12"/>
        <v>13.636363636363635</v>
      </c>
      <c r="F175" s="195">
        <v>0.1</v>
      </c>
    </row>
    <row r="176" spans="1:6" s="244" customFormat="1" ht="25.5" x14ac:dyDescent="0.25">
      <c r="A176" s="232" t="s">
        <v>2250</v>
      </c>
      <c r="B176" s="233" t="s">
        <v>2623</v>
      </c>
      <c r="C176" s="234" t="s">
        <v>304</v>
      </c>
      <c r="D176" s="235">
        <v>225</v>
      </c>
      <c r="E176" s="250">
        <f t="shared" si="12"/>
        <v>20.454545454545453</v>
      </c>
      <c r="F176" s="195">
        <v>0.1</v>
      </c>
    </row>
    <row r="177" spans="1:6" s="244" customFormat="1" ht="25.5" x14ac:dyDescent="0.25">
      <c r="A177" s="232" t="s">
        <v>2251</v>
      </c>
      <c r="B177" s="233" t="s">
        <v>2624</v>
      </c>
      <c r="C177" s="234" t="s">
        <v>304</v>
      </c>
      <c r="D177" s="235">
        <v>100</v>
      </c>
      <c r="E177" s="250">
        <f t="shared" si="12"/>
        <v>9.0909090909090899</v>
      </c>
      <c r="F177" s="195">
        <v>0.1</v>
      </c>
    </row>
    <row r="178" spans="1:6" s="244" customFormat="1" ht="25.5" x14ac:dyDescent="0.25">
      <c r="A178" s="232" t="s">
        <v>2252</v>
      </c>
      <c r="B178" s="233" t="s">
        <v>2625</v>
      </c>
      <c r="C178" s="234" t="s">
        <v>304</v>
      </c>
      <c r="D178" s="235">
        <v>150</v>
      </c>
      <c r="E178" s="250">
        <f t="shared" si="12"/>
        <v>13.636363636363635</v>
      </c>
      <c r="F178" s="195">
        <v>0.1</v>
      </c>
    </row>
    <row r="179" spans="1:6" s="244" customFormat="1" ht="25.5" x14ac:dyDescent="0.25">
      <c r="A179" s="232" t="s">
        <v>2253</v>
      </c>
      <c r="B179" s="233" t="s">
        <v>2626</v>
      </c>
      <c r="C179" s="234" t="s">
        <v>304</v>
      </c>
      <c r="D179" s="235">
        <v>100</v>
      </c>
      <c r="E179" s="250">
        <f t="shared" si="12"/>
        <v>9.0909090909090899</v>
      </c>
      <c r="F179" s="195">
        <v>0.1</v>
      </c>
    </row>
    <row r="180" spans="1:6" s="244" customFormat="1" x14ac:dyDescent="0.25">
      <c r="A180" s="232" t="s">
        <v>2254</v>
      </c>
      <c r="B180" s="464" t="s">
        <v>2780</v>
      </c>
      <c r="C180" s="234" t="s">
        <v>304</v>
      </c>
      <c r="D180" s="235">
        <v>350</v>
      </c>
      <c r="E180" s="250">
        <f t="shared" si="12"/>
        <v>31.818181818181817</v>
      </c>
      <c r="F180" s="195">
        <v>0.1</v>
      </c>
    </row>
    <row r="181" spans="1:6" s="244" customFormat="1" ht="25.5" x14ac:dyDescent="0.25">
      <c r="A181" s="232" t="s">
        <v>2255</v>
      </c>
      <c r="B181" s="233" t="s">
        <v>3101</v>
      </c>
      <c r="C181" s="234" t="s">
        <v>304</v>
      </c>
      <c r="D181" s="235">
        <v>100</v>
      </c>
      <c r="E181" s="250">
        <f t="shared" si="12"/>
        <v>9.0909090909090899</v>
      </c>
      <c r="F181" s="195">
        <v>0.1</v>
      </c>
    </row>
    <row r="182" spans="1:6" s="244" customFormat="1" x14ac:dyDescent="0.25">
      <c r="A182" s="232" t="s">
        <v>2256</v>
      </c>
      <c r="B182" s="233" t="s">
        <v>2627</v>
      </c>
      <c r="C182" s="234" t="s">
        <v>304</v>
      </c>
      <c r="D182" s="235">
        <v>300</v>
      </c>
      <c r="E182" s="250">
        <f t="shared" si="12"/>
        <v>27.27272727272727</v>
      </c>
      <c r="F182" s="195">
        <v>0.1</v>
      </c>
    </row>
    <row r="183" spans="1:6" s="244" customFormat="1" ht="25.5" x14ac:dyDescent="0.25">
      <c r="A183" s="232" t="s">
        <v>2257</v>
      </c>
      <c r="B183" s="233" t="s">
        <v>2628</v>
      </c>
      <c r="C183" s="234" t="s">
        <v>304</v>
      </c>
      <c r="D183" s="235">
        <v>100</v>
      </c>
      <c r="E183" s="250">
        <f t="shared" si="12"/>
        <v>9.0909090909090899</v>
      </c>
      <c r="F183" s="195">
        <v>0.1</v>
      </c>
    </row>
    <row r="184" spans="1:6" s="244" customFormat="1" x14ac:dyDescent="0.25">
      <c r="A184" s="232" t="s">
        <v>2642</v>
      </c>
      <c r="B184" s="233" t="s">
        <v>3102</v>
      </c>
      <c r="C184" s="234" t="s">
        <v>304</v>
      </c>
      <c r="D184" s="235">
        <v>100</v>
      </c>
      <c r="E184" s="250">
        <f t="shared" si="12"/>
        <v>9.0909090909090899</v>
      </c>
      <c r="F184" s="195">
        <v>0.1</v>
      </c>
    </row>
    <row r="185" spans="1:6" s="244" customFormat="1" ht="25.5" x14ac:dyDescent="0.25">
      <c r="A185" s="232" t="s">
        <v>2643</v>
      </c>
      <c r="B185" s="464" t="s">
        <v>2781</v>
      </c>
      <c r="C185" s="234" t="s">
        <v>304</v>
      </c>
      <c r="D185" s="235">
        <v>100</v>
      </c>
      <c r="E185" s="250">
        <f t="shared" si="12"/>
        <v>9.0909090909090899</v>
      </c>
      <c r="F185" s="195">
        <v>0.1</v>
      </c>
    </row>
    <row r="186" spans="1:6" s="244" customFormat="1" ht="25.5" x14ac:dyDescent="0.25">
      <c r="A186" s="232" t="s">
        <v>2644</v>
      </c>
      <c r="B186" s="233" t="s">
        <v>3103</v>
      </c>
      <c r="C186" s="234" t="s">
        <v>304</v>
      </c>
      <c r="D186" s="235">
        <v>100</v>
      </c>
      <c r="E186" s="250">
        <f t="shared" si="12"/>
        <v>9.0909090909090899</v>
      </c>
      <c r="F186" s="195">
        <v>0.1</v>
      </c>
    </row>
    <row r="187" spans="1:6" s="244" customFormat="1" ht="25.5" x14ac:dyDescent="0.25">
      <c r="A187" s="232" t="s">
        <v>2645</v>
      </c>
      <c r="B187" s="464" t="s">
        <v>2782</v>
      </c>
      <c r="C187" s="234" t="s">
        <v>304</v>
      </c>
      <c r="D187" s="235">
        <v>150</v>
      </c>
      <c r="E187" s="250">
        <f t="shared" si="12"/>
        <v>13.636363636363635</v>
      </c>
      <c r="F187" s="195">
        <v>0.1</v>
      </c>
    </row>
    <row r="188" spans="1:6" s="244" customFormat="1" ht="25.5" x14ac:dyDescent="0.25">
      <c r="A188" s="232" t="s">
        <v>2646</v>
      </c>
      <c r="B188" s="233" t="s">
        <v>2629</v>
      </c>
      <c r="C188" s="234" t="s">
        <v>304</v>
      </c>
      <c r="D188" s="235">
        <v>100</v>
      </c>
      <c r="E188" s="250">
        <f t="shared" si="12"/>
        <v>9.0909090909090899</v>
      </c>
      <c r="F188" s="195">
        <v>0.1</v>
      </c>
    </row>
    <row r="189" spans="1:6" s="244" customFormat="1" ht="38.25" x14ac:dyDescent="0.25">
      <c r="A189" s="232" t="s">
        <v>2647</v>
      </c>
      <c r="B189" s="464" t="s">
        <v>2630</v>
      </c>
      <c r="C189" s="234" t="s">
        <v>304</v>
      </c>
      <c r="D189" s="235">
        <v>100</v>
      </c>
      <c r="E189" s="250">
        <f t="shared" si="12"/>
        <v>9.0909090909090899</v>
      </c>
      <c r="F189" s="195">
        <v>0.1</v>
      </c>
    </row>
    <row r="190" spans="1:6" s="244" customFormat="1" ht="25.5" x14ac:dyDescent="0.25">
      <c r="A190" s="232" t="s">
        <v>2648</v>
      </c>
      <c r="B190" s="233" t="s">
        <v>2631</v>
      </c>
      <c r="C190" s="234" t="s">
        <v>304</v>
      </c>
      <c r="D190" s="235">
        <v>100</v>
      </c>
      <c r="E190" s="250">
        <f t="shared" si="12"/>
        <v>9.0909090909090899</v>
      </c>
      <c r="F190" s="195">
        <v>0.1</v>
      </c>
    </row>
    <row r="191" spans="1:6" s="244" customFormat="1" ht="38.25" x14ac:dyDescent="0.25">
      <c r="A191" s="232" t="s">
        <v>2649</v>
      </c>
      <c r="B191" s="464" t="s">
        <v>2632</v>
      </c>
      <c r="C191" s="234" t="s">
        <v>304</v>
      </c>
      <c r="D191" s="235">
        <v>100</v>
      </c>
      <c r="E191" s="250">
        <f t="shared" si="12"/>
        <v>9.0909090909090899</v>
      </c>
      <c r="F191" s="195">
        <v>0.1</v>
      </c>
    </row>
    <row r="192" spans="1:6" s="244" customFormat="1" ht="38.25" x14ac:dyDescent="0.25">
      <c r="A192" s="232" t="s">
        <v>2650</v>
      </c>
      <c r="B192" s="464" t="s">
        <v>3104</v>
      </c>
      <c r="C192" s="234" t="s">
        <v>304</v>
      </c>
      <c r="D192" s="235">
        <v>100</v>
      </c>
      <c r="E192" s="250">
        <f t="shared" si="12"/>
        <v>9.0909090909090899</v>
      </c>
      <c r="F192" s="195">
        <v>0.1</v>
      </c>
    </row>
    <row r="193" spans="1:6" s="244" customFormat="1" ht="38.25" x14ac:dyDescent="0.25">
      <c r="A193" s="232" t="s">
        <v>2651</v>
      </c>
      <c r="B193" s="464" t="s">
        <v>3105</v>
      </c>
      <c r="C193" s="234" t="s">
        <v>304</v>
      </c>
      <c r="D193" s="235">
        <v>400</v>
      </c>
      <c r="E193" s="250">
        <f t="shared" si="12"/>
        <v>36.36363636363636</v>
      </c>
      <c r="F193" s="195">
        <v>0.1</v>
      </c>
    </row>
    <row r="194" spans="1:6" s="244" customFormat="1" x14ac:dyDescent="0.25">
      <c r="A194" s="232" t="s">
        <v>2652</v>
      </c>
      <c r="B194" s="464" t="s">
        <v>2783</v>
      </c>
      <c r="C194" s="234" t="s">
        <v>304</v>
      </c>
      <c r="D194" s="235">
        <v>100</v>
      </c>
      <c r="E194" s="250">
        <f t="shared" si="12"/>
        <v>9.0909090909090899</v>
      </c>
      <c r="F194" s="195">
        <v>0.1</v>
      </c>
    </row>
    <row r="195" spans="1:6" s="244" customFormat="1" ht="25.5" x14ac:dyDescent="0.25">
      <c r="A195" s="232" t="s">
        <v>2653</v>
      </c>
      <c r="B195" s="233" t="s">
        <v>2633</v>
      </c>
      <c r="C195" s="234" t="s">
        <v>304</v>
      </c>
      <c r="D195" s="235">
        <v>150</v>
      </c>
      <c r="E195" s="250">
        <f t="shared" si="12"/>
        <v>13.636363636363635</v>
      </c>
      <c r="F195" s="195">
        <v>0.1</v>
      </c>
    </row>
    <row r="196" spans="1:6" s="244" customFormat="1" x14ac:dyDescent="0.25">
      <c r="A196" s="232" t="s">
        <v>2654</v>
      </c>
      <c r="B196" s="464" t="s">
        <v>2784</v>
      </c>
      <c r="C196" s="234" t="s">
        <v>304</v>
      </c>
      <c r="D196" s="235">
        <v>325</v>
      </c>
      <c r="E196" s="250">
        <f t="shared" si="12"/>
        <v>29.545454545454543</v>
      </c>
      <c r="F196" s="195">
        <v>0.1</v>
      </c>
    </row>
    <row r="197" spans="1:6" s="244" customFormat="1" x14ac:dyDescent="0.25">
      <c r="A197" s="232" t="s">
        <v>2655</v>
      </c>
      <c r="B197" s="233" t="s">
        <v>2634</v>
      </c>
      <c r="C197" s="234" t="s">
        <v>304</v>
      </c>
      <c r="D197" s="235">
        <v>325</v>
      </c>
      <c r="E197" s="250">
        <f t="shared" si="12"/>
        <v>29.545454545454543</v>
      </c>
      <c r="F197" s="195">
        <v>0.1</v>
      </c>
    </row>
    <row r="198" spans="1:6" s="244" customFormat="1" ht="38.25" x14ac:dyDescent="0.25">
      <c r="A198" s="232" t="s">
        <v>2656</v>
      </c>
      <c r="B198" s="233" t="s">
        <v>3109</v>
      </c>
      <c r="C198" s="234" t="s">
        <v>304</v>
      </c>
      <c r="D198" s="235">
        <v>300</v>
      </c>
      <c r="E198" s="250">
        <f t="shared" si="12"/>
        <v>27.27272727272727</v>
      </c>
      <c r="F198" s="195">
        <v>0.1</v>
      </c>
    </row>
    <row r="199" spans="1:6" s="244" customFormat="1" ht="38.25" x14ac:dyDescent="0.25">
      <c r="A199" s="232" t="s">
        <v>2657</v>
      </c>
      <c r="B199" s="464" t="s">
        <v>2635</v>
      </c>
      <c r="C199" s="234" t="s">
        <v>304</v>
      </c>
      <c r="D199" s="235">
        <v>250</v>
      </c>
      <c r="E199" s="250">
        <f t="shared" si="12"/>
        <v>22.727272727272727</v>
      </c>
      <c r="F199" s="195">
        <v>0.1</v>
      </c>
    </row>
    <row r="200" spans="1:6" s="244" customFormat="1" ht="25.5" x14ac:dyDescent="0.25">
      <c r="A200" s="232" t="s">
        <v>2658</v>
      </c>
      <c r="B200" s="464" t="s">
        <v>2785</v>
      </c>
      <c r="C200" s="234" t="s">
        <v>304</v>
      </c>
      <c r="D200" s="235">
        <v>100</v>
      </c>
      <c r="E200" s="250">
        <f t="shared" si="12"/>
        <v>9.0909090909090899</v>
      </c>
      <c r="F200" s="195">
        <v>0.1</v>
      </c>
    </row>
    <row r="201" spans="1:6" s="244" customFormat="1" x14ac:dyDescent="0.25">
      <c r="A201" s="232" t="s">
        <v>2659</v>
      </c>
      <c r="B201" s="464" t="s">
        <v>2786</v>
      </c>
      <c r="C201" s="251" t="s">
        <v>304</v>
      </c>
      <c r="D201" s="250">
        <v>75</v>
      </c>
      <c r="E201" s="250">
        <f t="shared" si="12"/>
        <v>6.8181818181818175</v>
      </c>
      <c r="F201" s="195">
        <v>0.1</v>
      </c>
    </row>
    <row r="202" spans="1:6" s="244" customFormat="1" x14ac:dyDescent="0.25">
      <c r="A202" s="232" t="s">
        <v>2660</v>
      </c>
      <c r="B202" s="464" t="s">
        <v>2787</v>
      </c>
      <c r="C202" s="251" t="s">
        <v>304</v>
      </c>
      <c r="D202" s="235">
        <v>100</v>
      </c>
      <c r="E202" s="250">
        <f t="shared" si="12"/>
        <v>9.0909090909090899</v>
      </c>
      <c r="F202" s="195">
        <v>0.1</v>
      </c>
    </row>
    <row r="203" spans="1:6" s="244" customFormat="1" ht="25.5" x14ac:dyDescent="0.25">
      <c r="A203" s="232" t="s">
        <v>2661</v>
      </c>
      <c r="B203" s="233" t="s">
        <v>2636</v>
      </c>
      <c r="C203" s="251" t="s">
        <v>304</v>
      </c>
      <c r="D203" s="235">
        <v>150</v>
      </c>
      <c r="E203" s="250">
        <f t="shared" si="12"/>
        <v>13.636363636363635</v>
      </c>
      <c r="F203" s="195">
        <v>0.1</v>
      </c>
    </row>
    <row r="204" spans="1:6" s="244" customFormat="1" ht="25.5" x14ac:dyDescent="0.25">
      <c r="A204" s="232" t="s">
        <v>2662</v>
      </c>
      <c r="B204" s="233" t="s">
        <v>3106</v>
      </c>
      <c r="C204" s="251" t="s">
        <v>304</v>
      </c>
      <c r="D204" s="235">
        <v>250</v>
      </c>
      <c r="E204" s="250">
        <f t="shared" si="12"/>
        <v>22.727272727272727</v>
      </c>
      <c r="F204" s="195">
        <v>0.1</v>
      </c>
    </row>
    <row r="205" spans="1:6" s="244" customFormat="1" ht="25.5" x14ac:dyDescent="0.25">
      <c r="A205" s="232" t="s">
        <v>2663</v>
      </c>
      <c r="B205" s="233" t="s">
        <v>2637</v>
      </c>
      <c r="C205" s="251" t="s">
        <v>304</v>
      </c>
      <c r="D205" s="235">
        <v>100</v>
      </c>
      <c r="E205" s="250">
        <f t="shared" si="12"/>
        <v>9.0909090909090899</v>
      </c>
      <c r="F205" s="195">
        <v>0.1</v>
      </c>
    </row>
    <row r="206" spans="1:6" s="244" customFormat="1" ht="25.5" x14ac:dyDescent="0.25">
      <c r="A206" s="232" t="s">
        <v>2664</v>
      </c>
      <c r="B206" s="233" t="s">
        <v>2638</v>
      </c>
      <c r="C206" s="251" t="s">
        <v>304</v>
      </c>
      <c r="D206" s="235">
        <v>150</v>
      </c>
      <c r="E206" s="250">
        <f t="shared" si="12"/>
        <v>13.636363636363635</v>
      </c>
      <c r="F206" s="195">
        <v>0.1</v>
      </c>
    </row>
    <row r="207" spans="1:6" s="244" customFormat="1" ht="25.5" x14ac:dyDescent="0.25">
      <c r="A207" s="232" t="s">
        <v>2665</v>
      </c>
      <c r="B207" s="233" t="s">
        <v>2639</v>
      </c>
      <c r="C207" s="251" t="s">
        <v>304</v>
      </c>
      <c r="D207" s="235">
        <v>100</v>
      </c>
      <c r="E207" s="250">
        <f t="shared" si="12"/>
        <v>9.0909090909090899</v>
      </c>
      <c r="F207" s="195">
        <v>0.1</v>
      </c>
    </row>
    <row r="208" spans="1:6" s="244" customFormat="1" ht="25.5" x14ac:dyDescent="0.25">
      <c r="A208" s="232" t="s">
        <v>2666</v>
      </c>
      <c r="B208" s="233" t="s">
        <v>2640</v>
      </c>
      <c r="C208" s="251" t="s">
        <v>304</v>
      </c>
      <c r="D208" s="235">
        <v>275</v>
      </c>
      <c r="E208" s="250">
        <f t="shared" si="12"/>
        <v>24.999999999999996</v>
      </c>
      <c r="F208" s="195">
        <v>0.1</v>
      </c>
    </row>
    <row r="209" spans="1:6" s="244" customFormat="1" ht="25.5" x14ac:dyDescent="0.25">
      <c r="A209" s="232" t="s">
        <v>2667</v>
      </c>
      <c r="B209" s="233" t="s">
        <v>2641</v>
      </c>
      <c r="C209" s="251" t="s">
        <v>304</v>
      </c>
      <c r="D209" s="235">
        <v>325</v>
      </c>
      <c r="E209" s="250">
        <f t="shared" si="12"/>
        <v>29.545454545454543</v>
      </c>
      <c r="F209" s="195">
        <v>0.1</v>
      </c>
    </row>
    <row r="210" spans="1:6" s="2" customFormat="1" ht="15.75" customHeight="1" x14ac:dyDescent="0.25">
      <c r="A210" s="332" t="s">
        <v>109</v>
      </c>
      <c r="B210" s="517" t="s">
        <v>1990</v>
      </c>
      <c r="C210" s="527"/>
      <c r="D210" s="527"/>
      <c r="E210" s="527"/>
      <c r="F210" s="528"/>
    </row>
    <row r="211" spans="1:6" s="244" customFormat="1" x14ac:dyDescent="0.25">
      <c r="A211" s="477" t="s">
        <v>0</v>
      </c>
      <c r="B211" s="475" t="s">
        <v>2</v>
      </c>
      <c r="C211" s="475" t="s">
        <v>32</v>
      </c>
      <c r="D211" s="474" t="s">
        <v>1</v>
      </c>
      <c r="E211" s="238" t="s">
        <v>377</v>
      </c>
      <c r="F211" s="475" t="s">
        <v>392</v>
      </c>
    </row>
    <row r="212" spans="1:6" s="244" customFormat="1" x14ac:dyDescent="0.25">
      <c r="A212" s="259" t="s">
        <v>131</v>
      </c>
      <c r="B212" s="476" t="s">
        <v>89</v>
      </c>
      <c r="C212" s="222"/>
      <c r="D212" s="202"/>
      <c r="E212" s="202"/>
      <c r="F212" s="222"/>
    </row>
    <row r="213" spans="1:6" s="244" customFormat="1" ht="15.75" x14ac:dyDescent="0.25">
      <c r="A213" s="232" t="s">
        <v>1991</v>
      </c>
      <c r="B213" s="233" t="s">
        <v>4048</v>
      </c>
      <c r="C213" s="234" t="s">
        <v>22</v>
      </c>
      <c r="D213" s="235">
        <v>250</v>
      </c>
      <c r="E213" s="235">
        <f t="shared" ref="E213:E219" si="13">D213*F213/(100%+F213)</f>
        <v>41.666666666666671</v>
      </c>
      <c r="F213" s="204">
        <v>0.2</v>
      </c>
    </row>
    <row r="214" spans="1:6" s="490" customFormat="1" ht="28.5" x14ac:dyDescent="0.25">
      <c r="A214" s="232" t="s">
        <v>1992</v>
      </c>
      <c r="B214" s="233" t="s">
        <v>3892</v>
      </c>
      <c r="C214" s="234" t="s">
        <v>304</v>
      </c>
      <c r="D214" s="235">
        <v>600</v>
      </c>
      <c r="E214" s="235">
        <f t="shared" si="13"/>
        <v>100</v>
      </c>
      <c r="F214" s="204">
        <v>0.2</v>
      </c>
    </row>
    <row r="215" spans="1:6" s="490" customFormat="1" ht="28.5" x14ac:dyDescent="0.25">
      <c r="A215" s="232" t="s">
        <v>1993</v>
      </c>
      <c r="B215" s="233" t="s">
        <v>3893</v>
      </c>
      <c r="C215" s="234" t="s">
        <v>304</v>
      </c>
      <c r="D215" s="235">
        <v>1700</v>
      </c>
      <c r="E215" s="235">
        <f t="shared" si="13"/>
        <v>283.33333333333337</v>
      </c>
      <c r="F215" s="204">
        <v>0.2</v>
      </c>
    </row>
    <row r="216" spans="1:6" s="490" customFormat="1" ht="28.5" x14ac:dyDescent="0.25">
      <c r="A216" s="232" t="s">
        <v>1994</v>
      </c>
      <c r="B216" s="233" t="s">
        <v>3894</v>
      </c>
      <c r="C216" s="234" t="s">
        <v>304</v>
      </c>
      <c r="D216" s="235">
        <v>2000</v>
      </c>
      <c r="E216" s="235">
        <f t="shared" si="13"/>
        <v>333.33333333333337</v>
      </c>
      <c r="F216" s="204">
        <v>0.2</v>
      </c>
    </row>
    <row r="217" spans="1:6" s="490" customFormat="1" ht="15.75" x14ac:dyDescent="0.25">
      <c r="A217" s="232" t="s">
        <v>1995</v>
      </c>
      <c r="B217" s="233" t="s">
        <v>4049</v>
      </c>
      <c r="C217" s="234" t="s">
        <v>304</v>
      </c>
      <c r="D217" s="235">
        <v>1000</v>
      </c>
      <c r="E217" s="235">
        <f t="shared" si="13"/>
        <v>166.66666666666669</v>
      </c>
      <c r="F217" s="204">
        <v>0.2</v>
      </c>
    </row>
    <row r="218" spans="1:6" s="244" customFormat="1" ht="15.75" x14ac:dyDescent="0.25">
      <c r="A218" s="232" t="s">
        <v>1996</v>
      </c>
      <c r="B218" s="233" t="s">
        <v>4050</v>
      </c>
      <c r="C218" s="234" t="s">
        <v>304</v>
      </c>
      <c r="D218" s="235">
        <v>300</v>
      </c>
      <c r="E218" s="235">
        <f t="shared" si="13"/>
        <v>50</v>
      </c>
      <c r="F218" s="195">
        <v>0.2</v>
      </c>
    </row>
    <row r="219" spans="1:6" s="244" customFormat="1" ht="15.75" x14ac:dyDescent="0.25">
      <c r="A219" s="232" t="s">
        <v>3210</v>
      </c>
      <c r="B219" s="233" t="s">
        <v>2823</v>
      </c>
      <c r="C219" s="234" t="s">
        <v>304</v>
      </c>
      <c r="D219" s="235">
        <v>5000</v>
      </c>
      <c r="E219" s="235">
        <f t="shared" si="13"/>
        <v>833.33333333333337</v>
      </c>
      <c r="F219" s="195">
        <v>0.2</v>
      </c>
    </row>
    <row r="220" spans="1:6" s="244" customFormat="1" x14ac:dyDescent="0.25">
      <c r="A220" s="259" t="s">
        <v>317</v>
      </c>
      <c r="B220" s="476" t="s">
        <v>102</v>
      </c>
      <c r="C220" s="222"/>
      <c r="D220" s="202"/>
      <c r="E220" s="202"/>
      <c r="F220" s="222"/>
    </row>
    <row r="221" spans="1:6" s="244" customFormat="1" x14ac:dyDescent="0.25">
      <c r="A221" s="232" t="s">
        <v>1997</v>
      </c>
      <c r="B221" s="233" t="s">
        <v>36</v>
      </c>
      <c r="C221" s="234" t="s">
        <v>21</v>
      </c>
      <c r="D221" s="235">
        <v>300</v>
      </c>
      <c r="E221" s="235">
        <f t="shared" ref="E221:E232" si="14">D221*F221/(100%+F221)</f>
        <v>27.27272727272727</v>
      </c>
      <c r="F221" s="204">
        <v>0.1</v>
      </c>
    </row>
    <row r="222" spans="1:6" s="244" customFormat="1" x14ac:dyDescent="0.25">
      <c r="A222" s="232" t="s">
        <v>1998</v>
      </c>
      <c r="B222" s="233" t="s">
        <v>38</v>
      </c>
      <c r="C222" s="234" t="s">
        <v>21</v>
      </c>
      <c r="D222" s="235">
        <v>300</v>
      </c>
      <c r="E222" s="235">
        <f t="shared" si="14"/>
        <v>27.27272727272727</v>
      </c>
      <c r="F222" s="204">
        <v>0.1</v>
      </c>
    </row>
    <row r="223" spans="1:6" s="244" customFormat="1" x14ac:dyDescent="0.25">
      <c r="A223" s="232" t="s">
        <v>1999</v>
      </c>
      <c r="B223" s="233" t="s">
        <v>56</v>
      </c>
      <c r="C223" s="234" t="s">
        <v>21</v>
      </c>
      <c r="D223" s="235">
        <v>450</v>
      </c>
      <c r="E223" s="235">
        <f t="shared" si="14"/>
        <v>40.909090909090907</v>
      </c>
      <c r="F223" s="204">
        <v>0.1</v>
      </c>
    </row>
    <row r="224" spans="1:6" s="244" customFormat="1" x14ac:dyDescent="0.25">
      <c r="A224" s="232" t="s">
        <v>2000</v>
      </c>
      <c r="B224" s="233" t="s">
        <v>55</v>
      </c>
      <c r="C224" s="234" t="s">
        <v>21</v>
      </c>
      <c r="D224" s="235">
        <v>350</v>
      </c>
      <c r="E224" s="235">
        <f t="shared" si="14"/>
        <v>31.818181818181817</v>
      </c>
      <c r="F224" s="204">
        <v>0.1</v>
      </c>
    </row>
    <row r="225" spans="1:6" s="244" customFormat="1" x14ac:dyDescent="0.25">
      <c r="A225" s="232" t="s">
        <v>2001</v>
      </c>
      <c r="B225" s="233" t="s">
        <v>37</v>
      </c>
      <c r="C225" s="234" t="s">
        <v>21</v>
      </c>
      <c r="D225" s="235">
        <v>300</v>
      </c>
      <c r="E225" s="235">
        <f t="shared" si="14"/>
        <v>27.27272727272727</v>
      </c>
      <c r="F225" s="204">
        <v>0.1</v>
      </c>
    </row>
    <row r="226" spans="1:6" s="244" customFormat="1" x14ac:dyDescent="0.25">
      <c r="A226" s="232" t="s">
        <v>2002</v>
      </c>
      <c r="B226" s="233" t="s">
        <v>41</v>
      </c>
      <c r="C226" s="234" t="s">
        <v>21</v>
      </c>
      <c r="D226" s="235">
        <v>250</v>
      </c>
      <c r="E226" s="235">
        <f t="shared" si="14"/>
        <v>22.727272727272727</v>
      </c>
      <c r="F226" s="204">
        <v>0.1</v>
      </c>
    </row>
    <row r="227" spans="1:6" s="244" customFormat="1" x14ac:dyDescent="0.25">
      <c r="A227" s="232" t="s">
        <v>2003</v>
      </c>
      <c r="B227" s="233" t="s">
        <v>57</v>
      </c>
      <c r="C227" s="234" t="s">
        <v>21</v>
      </c>
      <c r="D227" s="235">
        <v>150</v>
      </c>
      <c r="E227" s="235">
        <f t="shared" si="14"/>
        <v>13.636363636363635</v>
      </c>
      <c r="F227" s="204">
        <v>0.1</v>
      </c>
    </row>
    <row r="228" spans="1:6" s="244" customFormat="1" x14ac:dyDescent="0.25">
      <c r="A228" s="232" t="s">
        <v>2004</v>
      </c>
      <c r="B228" s="233" t="s">
        <v>39</v>
      </c>
      <c r="C228" s="234" t="s">
        <v>21</v>
      </c>
      <c r="D228" s="235">
        <v>500</v>
      </c>
      <c r="E228" s="235">
        <f t="shared" si="14"/>
        <v>45.454545454545453</v>
      </c>
      <c r="F228" s="204">
        <v>0.1</v>
      </c>
    </row>
    <row r="229" spans="1:6" s="244" customFormat="1" x14ac:dyDescent="0.25">
      <c r="A229" s="232" t="s">
        <v>2005</v>
      </c>
      <c r="B229" s="233" t="s">
        <v>50</v>
      </c>
      <c r="C229" s="234" t="s">
        <v>21</v>
      </c>
      <c r="D229" s="235">
        <v>245</v>
      </c>
      <c r="E229" s="235">
        <f t="shared" si="14"/>
        <v>22.27272727272727</v>
      </c>
      <c r="F229" s="204">
        <v>0.1</v>
      </c>
    </row>
    <row r="230" spans="1:6" s="244" customFormat="1" x14ac:dyDescent="0.25">
      <c r="A230" s="232" t="s">
        <v>2006</v>
      </c>
      <c r="B230" s="233" t="s">
        <v>59</v>
      </c>
      <c r="C230" s="234" t="s">
        <v>21</v>
      </c>
      <c r="D230" s="235">
        <v>950</v>
      </c>
      <c r="E230" s="235">
        <f t="shared" si="14"/>
        <v>158.33333333333334</v>
      </c>
      <c r="F230" s="204">
        <v>0.2</v>
      </c>
    </row>
    <row r="231" spans="1:6" s="244" customFormat="1" x14ac:dyDescent="0.25">
      <c r="A231" s="232" t="s">
        <v>2007</v>
      </c>
      <c r="B231" s="233" t="s">
        <v>60</v>
      </c>
      <c r="C231" s="234" t="s">
        <v>21</v>
      </c>
      <c r="D231" s="235">
        <v>850</v>
      </c>
      <c r="E231" s="235">
        <f t="shared" si="14"/>
        <v>77.272727272727266</v>
      </c>
      <c r="F231" s="204">
        <v>0.1</v>
      </c>
    </row>
    <row r="232" spans="1:6" s="244" customFormat="1" x14ac:dyDescent="0.25">
      <c r="A232" s="232" t="s">
        <v>2008</v>
      </c>
      <c r="B232" s="233" t="s">
        <v>97</v>
      </c>
      <c r="C232" s="234" t="s">
        <v>21</v>
      </c>
      <c r="D232" s="235">
        <v>850</v>
      </c>
      <c r="E232" s="235">
        <f t="shared" si="14"/>
        <v>141.66666666666669</v>
      </c>
      <c r="F232" s="204">
        <v>0.2</v>
      </c>
    </row>
    <row r="233" spans="1:6" s="244" customFormat="1" x14ac:dyDescent="0.25">
      <c r="A233" s="259" t="s">
        <v>316</v>
      </c>
      <c r="B233" s="476" t="s">
        <v>99</v>
      </c>
      <c r="C233" s="222"/>
      <c r="D233" s="202"/>
      <c r="E233" s="202"/>
      <c r="F233" s="222"/>
    </row>
    <row r="234" spans="1:6" s="244" customFormat="1" x14ac:dyDescent="0.25">
      <c r="A234" s="232" t="s">
        <v>2011</v>
      </c>
      <c r="B234" s="233" t="s">
        <v>2880</v>
      </c>
      <c r="C234" s="234" t="s">
        <v>304</v>
      </c>
      <c r="D234" s="235">
        <v>1500</v>
      </c>
      <c r="E234" s="235">
        <f t="shared" ref="E234:E237" si="15">D234*F234/(100%+F234)</f>
        <v>250</v>
      </c>
      <c r="F234" s="204">
        <v>0.2</v>
      </c>
    </row>
    <row r="235" spans="1:6" s="244" customFormat="1" x14ac:dyDescent="0.25">
      <c r="A235" s="232" t="s">
        <v>2012</v>
      </c>
      <c r="B235" s="233" t="s">
        <v>2619</v>
      </c>
      <c r="C235" s="234" t="s">
        <v>304</v>
      </c>
      <c r="D235" s="235">
        <v>10000</v>
      </c>
      <c r="E235" s="235">
        <f t="shared" si="15"/>
        <v>1666.6666666666667</v>
      </c>
      <c r="F235" s="204">
        <v>0.2</v>
      </c>
    </row>
    <row r="236" spans="1:6" s="244" customFormat="1" x14ac:dyDescent="0.25">
      <c r="A236" s="232" t="s">
        <v>2013</v>
      </c>
      <c r="B236" s="233" t="s">
        <v>2881</v>
      </c>
      <c r="C236" s="234" t="s">
        <v>304</v>
      </c>
      <c r="D236" s="235">
        <v>2000</v>
      </c>
      <c r="E236" s="235">
        <f t="shared" si="15"/>
        <v>333.33333333333337</v>
      </c>
      <c r="F236" s="204">
        <v>0.2</v>
      </c>
    </row>
    <row r="237" spans="1:6" s="244" customFormat="1" x14ac:dyDescent="0.25">
      <c r="A237" s="232" t="s">
        <v>2618</v>
      </c>
      <c r="B237" s="233" t="s">
        <v>101</v>
      </c>
      <c r="C237" s="234" t="s">
        <v>304</v>
      </c>
      <c r="D237" s="235">
        <v>100</v>
      </c>
      <c r="E237" s="235">
        <f t="shared" si="15"/>
        <v>16.666666666666668</v>
      </c>
      <c r="F237" s="204">
        <v>0.2</v>
      </c>
    </row>
    <row r="238" spans="1:6" s="244" customFormat="1" x14ac:dyDescent="0.25">
      <c r="A238" s="259" t="s">
        <v>772</v>
      </c>
      <c r="B238" s="476" t="s">
        <v>100</v>
      </c>
      <c r="C238" s="222"/>
      <c r="D238" s="202"/>
      <c r="E238" s="202"/>
      <c r="F238" s="222"/>
    </row>
    <row r="239" spans="1:6" s="244" customFormat="1" x14ac:dyDescent="0.25">
      <c r="A239" s="232" t="s">
        <v>2014</v>
      </c>
      <c r="B239" s="233" t="s">
        <v>36</v>
      </c>
      <c r="C239" s="234" t="s">
        <v>21</v>
      </c>
      <c r="D239" s="235">
        <v>350</v>
      </c>
      <c r="E239" s="235">
        <f t="shared" ref="E239:E242" si="16">D239*F239/(100%+F239)</f>
        <v>58.333333333333336</v>
      </c>
      <c r="F239" s="204">
        <v>0.2</v>
      </c>
    </row>
    <row r="240" spans="1:6" s="244" customFormat="1" x14ac:dyDescent="0.25">
      <c r="A240" s="232" t="s">
        <v>2015</v>
      </c>
      <c r="B240" s="233" t="s">
        <v>59</v>
      </c>
      <c r="C240" s="234" t="s">
        <v>21</v>
      </c>
      <c r="D240" s="235">
        <v>1000</v>
      </c>
      <c r="E240" s="235">
        <f t="shared" si="16"/>
        <v>166.66666666666669</v>
      </c>
      <c r="F240" s="204">
        <v>0.2</v>
      </c>
    </row>
    <row r="241" spans="1:6" s="244" customFormat="1" ht="15.75" customHeight="1" x14ac:dyDescent="0.25">
      <c r="A241" s="232" t="s">
        <v>2016</v>
      </c>
      <c r="B241" s="233" t="s">
        <v>60</v>
      </c>
      <c r="C241" s="234" t="s">
        <v>21</v>
      </c>
      <c r="D241" s="235">
        <v>900</v>
      </c>
      <c r="E241" s="235">
        <f t="shared" si="16"/>
        <v>150</v>
      </c>
      <c r="F241" s="204">
        <v>0.2</v>
      </c>
    </row>
    <row r="242" spans="1:6" s="244" customFormat="1" x14ac:dyDescent="0.25">
      <c r="A242" s="232" t="s">
        <v>2017</v>
      </c>
      <c r="B242" s="233" t="s">
        <v>98</v>
      </c>
      <c r="C242" s="234" t="s">
        <v>21</v>
      </c>
      <c r="D242" s="235">
        <v>750</v>
      </c>
      <c r="E242" s="235">
        <f t="shared" si="16"/>
        <v>125</v>
      </c>
      <c r="F242" s="204">
        <v>0.2</v>
      </c>
    </row>
    <row r="243" spans="1:6" s="244" customFormat="1" ht="15.75" x14ac:dyDescent="0.25">
      <c r="A243" s="332" t="s">
        <v>188</v>
      </c>
      <c r="B243" s="517" t="s">
        <v>4051</v>
      </c>
      <c r="C243" s="527"/>
      <c r="D243" s="527"/>
      <c r="E243" s="527"/>
      <c r="F243" s="528"/>
    </row>
    <row r="244" spans="1:6" s="244" customFormat="1" x14ac:dyDescent="0.2">
      <c r="A244" s="208" t="s">
        <v>186</v>
      </c>
      <c r="B244" s="470" t="s">
        <v>3895</v>
      </c>
      <c r="C244" s="222"/>
      <c r="D244" s="202"/>
      <c r="E244" s="202"/>
      <c r="F244" s="222"/>
    </row>
    <row r="245" spans="1:6" s="244" customFormat="1" x14ac:dyDescent="0.25">
      <c r="A245" s="232" t="s">
        <v>3896</v>
      </c>
      <c r="B245" s="233" t="s">
        <v>3900</v>
      </c>
      <c r="C245" s="234" t="s">
        <v>21</v>
      </c>
      <c r="D245" s="235" t="s">
        <v>11</v>
      </c>
      <c r="E245" s="235"/>
      <c r="F245" s="204">
        <v>0.1</v>
      </c>
    </row>
    <row r="246" spans="1:6" s="244" customFormat="1" x14ac:dyDescent="0.25">
      <c r="A246" s="232" t="s">
        <v>3897</v>
      </c>
      <c r="B246" s="233" t="s">
        <v>3901</v>
      </c>
      <c r="C246" s="234" t="s">
        <v>21</v>
      </c>
      <c r="D246" s="235" t="s">
        <v>11</v>
      </c>
      <c r="E246" s="235"/>
      <c r="F246" s="204">
        <v>0.1</v>
      </c>
    </row>
    <row r="247" spans="1:6" s="244" customFormat="1" x14ac:dyDescent="0.25">
      <c r="A247" s="232" t="s">
        <v>3898</v>
      </c>
      <c r="B247" s="233" t="s">
        <v>3902</v>
      </c>
      <c r="C247" s="234" t="s">
        <v>21</v>
      </c>
      <c r="D247" s="235" t="s">
        <v>11</v>
      </c>
      <c r="E247" s="235"/>
      <c r="F247" s="204">
        <v>0.1</v>
      </c>
    </row>
    <row r="248" spans="1:6" s="244" customFormat="1" x14ac:dyDescent="0.25">
      <c r="A248" s="232" t="s">
        <v>3899</v>
      </c>
      <c r="B248" s="233" t="s">
        <v>3903</v>
      </c>
      <c r="C248" s="234" t="s">
        <v>21</v>
      </c>
      <c r="D248" s="235" t="s">
        <v>11</v>
      </c>
      <c r="E248" s="235"/>
      <c r="F248" s="204">
        <v>0.1</v>
      </c>
    </row>
    <row r="249" spans="1:6" s="244" customFormat="1" x14ac:dyDescent="0.25">
      <c r="A249" s="232" t="s">
        <v>184</v>
      </c>
      <c r="B249" s="233" t="s">
        <v>3904</v>
      </c>
      <c r="C249" s="234"/>
      <c r="D249" s="235"/>
      <c r="E249" s="235"/>
      <c r="F249" s="204"/>
    </row>
    <row r="250" spans="1:6" s="244" customFormat="1" x14ac:dyDescent="0.25">
      <c r="A250" s="232" t="s">
        <v>3905</v>
      </c>
      <c r="B250" s="233" t="s">
        <v>3900</v>
      </c>
      <c r="C250" s="234" t="s">
        <v>21</v>
      </c>
      <c r="D250" s="235" t="s">
        <v>11</v>
      </c>
      <c r="E250" s="235"/>
      <c r="F250" s="204">
        <v>0.1</v>
      </c>
    </row>
    <row r="251" spans="1:6" s="244" customFormat="1" x14ac:dyDescent="0.25">
      <c r="A251" s="232" t="s">
        <v>3906</v>
      </c>
      <c r="B251" s="233" t="s">
        <v>3901</v>
      </c>
      <c r="C251" s="234" t="s">
        <v>21</v>
      </c>
      <c r="D251" s="235" t="s">
        <v>11</v>
      </c>
      <c r="E251" s="235"/>
      <c r="F251" s="204">
        <v>0.1</v>
      </c>
    </row>
    <row r="252" spans="1:6" s="244" customFormat="1" x14ac:dyDescent="0.25">
      <c r="A252" s="232" t="s">
        <v>3907</v>
      </c>
      <c r="B252" s="233" t="s">
        <v>3902</v>
      </c>
      <c r="C252" s="234" t="s">
        <v>21</v>
      </c>
      <c r="D252" s="235" t="s">
        <v>11</v>
      </c>
      <c r="E252" s="235"/>
      <c r="F252" s="204">
        <v>0.1</v>
      </c>
    </row>
    <row r="253" spans="1:6" s="244" customFormat="1" x14ac:dyDescent="0.25">
      <c r="A253" s="232" t="s">
        <v>3908</v>
      </c>
      <c r="B253" s="233" t="s">
        <v>3903</v>
      </c>
      <c r="C253" s="234" t="s">
        <v>21</v>
      </c>
      <c r="D253" s="235" t="s">
        <v>11</v>
      </c>
      <c r="E253" s="235"/>
      <c r="F253" s="204">
        <v>0.1</v>
      </c>
    </row>
    <row r="254" spans="1:6" s="244" customFormat="1" x14ac:dyDescent="0.25">
      <c r="A254" s="232" t="s">
        <v>182</v>
      </c>
      <c r="B254" s="233" t="s">
        <v>4052</v>
      </c>
      <c r="C254" s="234"/>
      <c r="D254" s="235"/>
      <c r="E254" s="235"/>
      <c r="F254" s="204"/>
    </row>
    <row r="255" spans="1:6" s="244" customFormat="1" ht="15.75" customHeight="1" x14ac:dyDescent="0.25">
      <c r="A255" s="232" t="s">
        <v>4053</v>
      </c>
      <c r="B255" s="233" t="s">
        <v>4054</v>
      </c>
      <c r="C255" s="234" t="s">
        <v>21</v>
      </c>
      <c r="D255" s="235" t="s">
        <v>11</v>
      </c>
      <c r="E255" s="235"/>
      <c r="F255" s="204">
        <v>0.1</v>
      </c>
    </row>
    <row r="256" spans="1:6" s="244" customFormat="1" ht="15.75" customHeight="1" x14ac:dyDescent="0.25">
      <c r="A256" s="232" t="s">
        <v>180</v>
      </c>
      <c r="B256" s="233" t="s">
        <v>4055</v>
      </c>
      <c r="C256" s="234" t="s">
        <v>161</v>
      </c>
      <c r="D256" s="235" t="s">
        <v>11</v>
      </c>
      <c r="E256" s="235"/>
      <c r="F256" s="204">
        <v>0.2</v>
      </c>
    </row>
    <row r="257" spans="1:6" s="244" customFormat="1" ht="15.75" customHeight="1" x14ac:dyDescent="0.25">
      <c r="A257" s="239"/>
      <c r="B257" s="487"/>
      <c r="C257" s="229"/>
      <c r="D257" s="224"/>
      <c r="E257" s="224"/>
      <c r="F257" s="197"/>
    </row>
    <row r="258" spans="1:6" s="244" customFormat="1" x14ac:dyDescent="0.25">
      <c r="A258" s="239"/>
      <c r="B258" s="487"/>
      <c r="C258" s="229"/>
      <c r="D258" s="224"/>
      <c r="E258" s="224"/>
      <c r="F258" s="197"/>
    </row>
    <row r="259" spans="1:6" s="244" customFormat="1" x14ac:dyDescent="0.25">
      <c r="A259" s="239"/>
      <c r="B259" s="487"/>
      <c r="C259" s="229"/>
      <c r="D259" s="224"/>
      <c r="E259" s="224"/>
      <c r="F259" s="197"/>
    </row>
    <row r="260" spans="1:6" s="244" customFormat="1" x14ac:dyDescent="0.25">
      <c r="A260" s="239"/>
      <c r="B260" s="487"/>
      <c r="C260" s="229"/>
      <c r="D260" s="224"/>
      <c r="E260" s="224"/>
      <c r="F260" s="197"/>
    </row>
    <row r="261" spans="1:6" s="244" customFormat="1" x14ac:dyDescent="0.25">
      <c r="A261" s="239"/>
      <c r="B261" s="487"/>
      <c r="C261" s="229"/>
      <c r="D261" s="224"/>
      <c r="E261" s="224"/>
      <c r="F261" s="197"/>
    </row>
    <row r="262" spans="1:6" s="244" customFormat="1" x14ac:dyDescent="0.25">
      <c r="A262" s="239"/>
      <c r="B262" s="487"/>
      <c r="C262" s="229"/>
      <c r="D262" s="224"/>
      <c r="E262" s="224"/>
      <c r="F262" s="197"/>
    </row>
    <row r="263" spans="1:6" s="244" customFormat="1" x14ac:dyDescent="0.25">
      <c r="A263" s="239"/>
      <c r="B263" s="487"/>
      <c r="C263" s="229"/>
      <c r="D263" s="224"/>
      <c r="E263" s="224"/>
      <c r="F263" s="197"/>
    </row>
    <row r="264" spans="1:6" s="244" customFormat="1" x14ac:dyDescent="0.25">
      <c r="A264" s="239"/>
      <c r="B264" s="487"/>
      <c r="C264" s="229"/>
      <c r="D264" s="224"/>
      <c r="E264" s="224"/>
      <c r="F264" s="197"/>
    </row>
    <row r="265" spans="1:6" s="244" customFormat="1" x14ac:dyDescent="0.25">
      <c r="A265" s="239"/>
      <c r="B265" s="487"/>
      <c r="C265" s="229"/>
      <c r="D265" s="224"/>
      <c r="E265" s="224"/>
      <c r="F265" s="197"/>
    </row>
    <row r="266" spans="1:6" s="244" customFormat="1" x14ac:dyDescent="0.25">
      <c r="A266" s="239"/>
      <c r="B266" s="487"/>
      <c r="C266" s="229"/>
      <c r="D266" s="224"/>
      <c r="E266" s="224"/>
      <c r="F266" s="197"/>
    </row>
    <row r="267" spans="1:6" s="244" customFormat="1" x14ac:dyDescent="0.25">
      <c r="A267" s="239"/>
      <c r="B267" s="487"/>
      <c r="C267" s="229"/>
      <c r="D267" s="224"/>
      <c r="E267" s="224"/>
      <c r="F267" s="197"/>
    </row>
    <row r="268" spans="1:6" s="244" customFormat="1" x14ac:dyDescent="0.25">
      <c r="A268" s="239"/>
      <c r="B268" s="487"/>
      <c r="C268" s="229"/>
      <c r="D268" s="224"/>
      <c r="E268" s="224"/>
      <c r="F268" s="197"/>
    </row>
    <row r="269" spans="1:6" s="244" customFormat="1" x14ac:dyDescent="0.25">
      <c r="A269" s="239"/>
      <c r="B269" s="487"/>
      <c r="C269" s="229"/>
      <c r="D269" s="224"/>
      <c r="E269" s="224"/>
      <c r="F269" s="197"/>
    </row>
    <row r="270" spans="1:6" s="244" customFormat="1" ht="25.5" x14ac:dyDescent="0.25">
      <c r="A270" s="239" t="s">
        <v>1113</v>
      </c>
      <c r="B270" s="487" t="s">
        <v>1114</v>
      </c>
      <c r="C270" s="229"/>
      <c r="D270" s="224"/>
      <c r="E270" s="224"/>
      <c r="F270" s="197"/>
    </row>
    <row r="271" spans="1:6" s="244" customFormat="1" ht="15.75" customHeight="1" x14ac:dyDescent="0.25">
      <c r="A271" s="239"/>
      <c r="B271" s="487" t="s">
        <v>1115</v>
      </c>
      <c r="C271" s="229"/>
      <c r="D271" s="224"/>
      <c r="E271" s="224"/>
      <c r="F271" s="197"/>
    </row>
    <row r="272" spans="1:6" s="244" customFormat="1" ht="15.75" customHeight="1" x14ac:dyDescent="0.25">
      <c r="A272" s="465" t="s">
        <v>107</v>
      </c>
      <c r="B272" s="551" t="s">
        <v>1116</v>
      </c>
      <c r="C272" s="551"/>
      <c r="D272" s="551"/>
      <c r="E272" s="551"/>
      <c r="F272" s="551"/>
    </row>
    <row r="273" spans="1:6" s="244" customFormat="1" ht="15.75" customHeight="1" x14ac:dyDescent="0.25">
      <c r="A273" s="465" t="s">
        <v>108</v>
      </c>
      <c r="B273" s="551" t="s">
        <v>1117</v>
      </c>
      <c r="C273" s="551"/>
      <c r="D273" s="551"/>
      <c r="E273" s="551"/>
      <c r="F273" s="261"/>
    </row>
    <row r="274" spans="1:6" s="244" customFormat="1" ht="15.75" customHeight="1" x14ac:dyDescent="0.25">
      <c r="A274" s="465" t="s">
        <v>109</v>
      </c>
      <c r="B274" s="551" t="s">
        <v>1118</v>
      </c>
      <c r="C274" s="551"/>
      <c r="D274" s="551"/>
      <c r="E274" s="551"/>
      <c r="F274" s="261"/>
    </row>
    <row r="275" spans="1:6" s="244" customFormat="1" ht="15.75" x14ac:dyDescent="0.25">
      <c r="A275" s="465" t="s">
        <v>188</v>
      </c>
      <c r="B275" s="551" t="s">
        <v>1119</v>
      </c>
      <c r="C275" s="551"/>
      <c r="D275" s="551"/>
      <c r="E275" s="551"/>
      <c r="F275" s="551"/>
    </row>
    <row r="276" spans="1:6" s="244" customFormat="1" ht="15.75" x14ac:dyDescent="0.25">
      <c r="A276" s="465" t="s">
        <v>176</v>
      </c>
      <c r="B276" s="551" t="s">
        <v>1120</v>
      </c>
      <c r="C276" s="551"/>
      <c r="D276" s="551"/>
      <c r="E276" s="551"/>
      <c r="F276" s="551"/>
    </row>
    <row r="277" spans="1:6" s="244" customFormat="1" ht="15.75" x14ac:dyDescent="0.25">
      <c r="A277" s="465" t="s">
        <v>174</v>
      </c>
      <c r="B277" s="487" t="s">
        <v>4056</v>
      </c>
      <c r="C277" s="490"/>
      <c r="D277" s="261"/>
      <c r="E277" s="261"/>
      <c r="F277" s="261"/>
    </row>
    <row r="278" spans="1:6" s="244" customFormat="1" x14ac:dyDescent="0.25">
      <c r="A278" s="226"/>
      <c r="B278" s="487"/>
      <c r="C278" s="490"/>
      <c r="D278" s="261"/>
      <c r="E278" s="261"/>
      <c r="F278" s="261"/>
    </row>
    <row r="279" spans="1:6" s="244" customFormat="1" x14ac:dyDescent="0.25">
      <c r="A279" s="226"/>
      <c r="B279" s="487"/>
      <c r="C279" s="490" t="s">
        <v>1121</v>
      </c>
      <c r="D279" s="261"/>
      <c r="E279" s="261"/>
      <c r="F279" s="261"/>
    </row>
    <row r="280" spans="1:6" s="244" customFormat="1" ht="25.5" x14ac:dyDescent="0.25">
      <c r="A280" s="547" t="s">
        <v>0</v>
      </c>
      <c r="B280" s="549" t="s">
        <v>149</v>
      </c>
      <c r="C280" s="475" t="s">
        <v>1122</v>
      </c>
      <c r="D280" s="261"/>
      <c r="E280" s="261"/>
      <c r="F280" s="261"/>
    </row>
    <row r="281" spans="1:6" s="244" customFormat="1" ht="28.5" x14ac:dyDescent="0.25">
      <c r="A281" s="548"/>
      <c r="B281" s="550"/>
      <c r="C281" s="475" t="s">
        <v>2947</v>
      </c>
      <c r="D281" s="261"/>
      <c r="E281" s="261"/>
      <c r="F281" s="261"/>
    </row>
    <row r="282" spans="1:6" s="244" customFormat="1" x14ac:dyDescent="0.25">
      <c r="A282" s="208" t="s">
        <v>107</v>
      </c>
      <c r="B282" s="233" t="s">
        <v>36</v>
      </c>
      <c r="C282" s="466">
        <v>4.333333333333333</v>
      </c>
      <c r="D282" s="261"/>
      <c r="E282" s="261"/>
      <c r="F282" s="261"/>
    </row>
    <row r="283" spans="1:6" s="244" customFormat="1" x14ac:dyDescent="0.25">
      <c r="A283" s="208" t="s">
        <v>108</v>
      </c>
      <c r="B283" s="233" t="s">
        <v>38</v>
      </c>
      <c r="C283" s="466">
        <v>4.3</v>
      </c>
      <c r="D283" s="261"/>
      <c r="E283" s="261"/>
      <c r="F283" s="261"/>
    </row>
    <row r="284" spans="1:6" s="244" customFormat="1" x14ac:dyDescent="0.25">
      <c r="A284" s="208" t="s">
        <v>109</v>
      </c>
      <c r="B284" s="233" t="s">
        <v>56</v>
      </c>
      <c r="C284" s="466">
        <v>2.8888888888888888</v>
      </c>
      <c r="D284" s="261"/>
      <c r="E284" s="261"/>
      <c r="F284" s="261"/>
    </row>
    <row r="285" spans="1:6" s="244" customFormat="1" x14ac:dyDescent="0.25">
      <c r="A285" s="208" t="s">
        <v>188</v>
      </c>
      <c r="B285" s="233" t="s">
        <v>55</v>
      </c>
      <c r="C285" s="466">
        <v>3.7142857142857144</v>
      </c>
      <c r="D285" s="261"/>
      <c r="E285" s="261"/>
      <c r="F285" s="261"/>
    </row>
    <row r="286" spans="1:6" s="244" customFormat="1" x14ac:dyDescent="0.25">
      <c r="A286" s="208" t="s">
        <v>176</v>
      </c>
      <c r="B286" s="233" t="s">
        <v>37</v>
      </c>
      <c r="C286" s="466">
        <v>4.333333333333333</v>
      </c>
      <c r="D286" s="261"/>
      <c r="E286" s="261"/>
      <c r="F286" s="261"/>
    </row>
    <row r="287" spans="1:6" s="244" customFormat="1" x14ac:dyDescent="0.25">
      <c r="A287" s="208" t="s">
        <v>174</v>
      </c>
      <c r="B287" s="233" t="s">
        <v>41</v>
      </c>
      <c r="C287" s="466">
        <v>5.2</v>
      </c>
      <c r="D287" s="261"/>
      <c r="E287" s="261"/>
      <c r="F287" s="261"/>
    </row>
    <row r="288" spans="1:6" s="244" customFormat="1" x14ac:dyDescent="0.25">
      <c r="A288" s="208" t="s">
        <v>172</v>
      </c>
      <c r="B288" s="233" t="s">
        <v>57</v>
      </c>
      <c r="C288" s="466">
        <v>8.6666666666666661</v>
      </c>
      <c r="D288" s="261"/>
      <c r="E288" s="261"/>
      <c r="F288" s="261"/>
    </row>
    <row r="289" spans="1:6" s="244" customFormat="1" x14ac:dyDescent="0.25">
      <c r="A289" s="208" t="s">
        <v>170</v>
      </c>
      <c r="B289" s="233" t="s">
        <v>39</v>
      </c>
      <c r="C289" s="466">
        <v>2.6</v>
      </c>
      <c r="D289" s="261"/>
      <c r="E289" s="261"/>
      <c r="F289" s="261"/>
    </row>
    <row r="290" spans="1:6" x14ac:dyDescent="0.25">
      <c r="A290" s="208" t="s">
        <v>169</v>
      </c>
      <c r="B290" s="233" t="s">
        <v>50</v>
      </c>
      <c r="C290" s="466">
        <v>5.3</v>
      </c>
      <c r="D290" s="261"/>
      <c r="E290" s="261"/>
      <c r="F290" s="261"/>
    </row>
    <row r="291" spans="1:6" x14ac:dyDescent="0.25">
      <c r="A291" s="208" t="s">
        <v>168</v>
      </c>
      <c r="B291" s="233" t="s">
        <v>96</v>
      </c>
      <c r="C291" s="466">
        <v>2.8888888888888888</v>
      </c>
      <c r="D291" s="261"/>
      <c r="E291" s="261"/>
      <c r="F291" s="261"/>
    </row>
    <row r="292" spans="1:6" x14ac:dyDescent="0.25">
      <c r="A292" s="208" t="s">
        <v>167</v>
      </c>
      <c r="B292" s="233" t="s">
        <v>59</v>
      </c>
      <c r="C292" s="466">
        <v>1.368421052631579</v>
      </c>
      <c r="D292" s="261"/>
      <c r="E292" s="261"/>
      <c r="F292" s="261"/>
    </row>
    <row r="293" spans="1:6" x14ac:dyDescent="0.25">
      <c r="A293" s="208" t="s">
        <v>166</v>
      </c>
      <c r="B293" s="233" t="s">
        <v>60</v>
      </c>
      <c r="C293" s="466">
        <v>1.5294117647058822</v>
      </c>
      <c r="D293" s="261"/>
      <c r="E293" s="261"/>
      <c r="F293" s="261"/>
    </row>
    <row r="294" spans="1:6" x14ac:dyDescent="0.25">
      <c r="A294" s="208" t="s">
        <v>165</v>
      </c>
      <c r="B294" s="233" t="s">
        <v>97</v>
      </c>
      <c r="C294" s="466">
        <v>1.5294117647058822</v>
      </c>
      <c r="D294" s="261"/>
      <c r="E294" s="261"/>
      <c r="F294" s="261"/>
    </row>
    <row r="295" spans="1:6" x14ac:dyDescent="0.25">
      <c r="A295" s="208" t="s">
        <v>164</v>
      </c>
      <c r="B295" s="233" t="s">
        <v>98</v>
      </c>
      <c r="C295" s="466">
        <v>1.5294117647058822</v>
      </c>
      <c r="D295" s="261"/>
      <c r="E295" s="261"/>
      <c r="F295" s="261"/>
    </row>
    <row r="296" spans="1:6" x14ac:dyDescent="0.25">
      <c r="A296" s="226"/>
      <c r="B296" s="487"/>
      <c r="C296" s="490"/>
      <c r="D296" s="261"/>
      <c r="E296" s="261"/>
      <c r="F296" s="261"/>
    </row>
    <row r="297" spans="1:6" ht="25.5" x14ac:dyDescent="0.25">
      <c r="A297" s="467" t="s">
        <v>174</v>
      </c>
      <c r="B297" s="487" t="s">
        <v>1123</v>
      </c>
      <c r="C297" s="490"/>
      <c r="D297" s="261"/>
      <c r="E297" s="261"/>
      <c r="F297" s="261"/>
    </row>
    <row r="298" spans="1:6" ht="38.25" x14ac:dyDescent="0.25">
      <c r="A298" s="239" t="s">
        <v>1615</v>
      </c>
      <c r="B298" s="487" t="s">
        <v>1124</v>
      </c>
      <c r="C298" s="490"/>
      <c r="D298" s="261"/>
      <c r="E298" s="261"/>
      <c r="F298" s="261"/>
    </row>
    <row r="299" spans="1:6" x14ac:dyDescent="0.25">
      <c r="A299" s="226"/>
      <c r="B299" s="487"/>
      <c r="C299" s="490"/>
      <c r="D299" s="261"/>
      <c r="E299" s="261"/>
      <c r="F299" s="261"/>
    </row>
    <row r="300" spans="1:6" x14ac:dyDescent="0.25">
      <c r="A300" s="226"/>
      <c r="B300" s="487"/>
      <c r="C300" s="490" t="s">
        <v>1125</v>
      </c>
      <c r="D300" s="261"/>
      <c r="E300" s="261"/>
      <c r="F300" s="261"/>
    </row>
    <row r="301" spans="1:6" ht="38.25" x14ac:dyDescent="0.25">
      <c r="A301" s="547" t="s">
        <v>0</v>
      </c>
      <c r="B301" s="513" t="s">
        <v>149</v>
      </c>
      <c r="C301" s="475" t="s">
        <v>95</v>
      </c>
      <c r="D301" s="261"/>
      <c r="E301" s="261"/>
      <c r="F301" s="261"/>
    </row>
    <row r="302" spans="1:6" ht="25.5" x14ac:dyDescent="0.25">
      <c r="A302" s="548"/>
      <c r="B302" s="513"/>
      <c r="C302" s="475" t="s">
        <v>2018</v>
      </c>
      <c r="D302" s="261"/>
      <c r="E302" s="261"/>
      <c r="F302" s="261"/>
    </row>
    <row r="303" spans="1:6" x14ac:dyDescent="0.25">
      <c r="A303" s="208" t="s">
        <v>107</v>
      </c>
      <c r="B303" s="233" t="s">
        <v>36</v>
      </c>
      <c r="C303" s="466">
        <f>1500/D221</f>
        <v>5</v>
      </c>
      <c r="D303" s="261"/>
      <c r="E303" s="261"/>
      <c r="F303" s="261"/>
    </row>
    <row r="304" spans="1:6" ht="25.5" customHeight="1" x14ac:dyDescent="0.25">
      <c r="A304" s="226"/>
      <c r="B304" s="487"/>
      <c r="C304" s="490"/>
      <c r="D304" s="261"/>
      <c r="E304" s="261"/>
      <c r="F304" s="261"/>
    </row>
    <row r="305" spans="1:6" x14ac:dyDescent="0.25">
      <c r="A305" s="226"/>
      <c r="B305" s="487"/>
      <c r="C305" s="490"/>
      <c r="D305" s="261"/>
      <c r="E305" s="261"/>
      <c r="F305" s="490"/>
    </row>
    <row r="306" spans="1:6" ht="51" x14ac:dyDescent="0.25">
      <c r="A306" s="352" t="s">
        <v>2824</v>
      </c>
      <c r="B306" s="551" t="s">
        <v>1126</v>
      </c>
      <c r="C306" s="551"/>
      <c r="D306" s="261"/>
      <c r="E306" s="261"/>
      <c r="F306" s="490"/>
    </row>
    <row r="307" spans="1:6" x14ac:dyDescent="0.25">
      <c r="A307" s="239"/>
      <c r="B307" s="487"/>
      <c r="C307" s="490"/>
      <c r="D307" s="261"/>
      <c r="E307" s="261"/>
      <c r="F307" s="261"/>
    </row>
    <row r="308" spans="1:6" x14ac:dyDescent="0.25">
      <c r="A308" s="226"/>
      <c r="B308" s="487"/>
      <c r="C308" s="490"/>
      <c r="D308" s="261"/>
      <c r="E308" s="261"/>
      <c r="F308" s="261"/>
    </row>
    <row r="309" spans="1:6" x14ac:dyDescent="0.25">
      <c r="F309" s="420"/>
    </row>
    <row r="310" spans="1:6" x14ac:dyDescent="0.25">
      <c r="F310" s="420"/>
    </row>
    <row r="311" spans="1:6" x14ac:dyDescent="0.25">
      <c r="F311" s="420"/>
    </row>
    <row r="312" spans="1:6" x14ac:dyDescent="0.25">
      <c r="F312" s="420"/>
    </row>
    <row r="313" spans="1:6" x14ac:dyDescent="0.25">
      <c r="F313" s="420"/>
    </row>
    <row r="314" spans="1:6" x14ac:dyDescent="0.25">
      <c r="F314" s="420"/>
    </row>
    <row r="315" spans="1:6" x14ac:dyDescent="0.25">
      <c r="F315" s="420"/>
    </row>
    <row r="316" spans="1:6" x14ac:dyDescent="0.25">
      <c r="F316" s="420"/>
    </row>
    <row r="317" spans="1:6" x14ac:dyDescent="0.25">
      <c r="A317" s="421"/>
      <c r="B317" s="486"/>
      <c r="C317" s="196"/>
      <c r="D317" s="201"/>
      <c r="E317" s="201"/>
      <c r="F317" s="196"/>
    </row>
    <row r="318" spans="1:6" x14ac:dyDescent="0.25">
      <c r="A318" s="188"/>
      <c r="C318" s="189"/>
      <c r="F318" s="420"/>
    </row>
    <row r="319" spans="1:6" x14ac:dyDescent="0.25">
      <c r="A319" s="188"/>
      <c r="C319" s="189"/>
      <c r="F319" s="420"/>
    </row>
    <row r="320" spans="1:6" x14ac:dyDescent="0.25">
      <c r="A320" s="188"/>
      <c r="C320" s="189"/>
      <c r="F320" s="420"/>
    </row>
    <row r="321" spans="1:6" x14ac:dyDescent="0.25">
      <c r="A321" s="188"/>
      <c r="C321" s="189"/>
      <c r="F321" s="420"/>
    </row>
    <row r="322" spans="1:6" x14ac:dyDescent="0.25">
      <c r="A322" s="188"/>
      <c r="C322" s="189"/>
      <c r="F322" s="420"/>
    </row>
    <row r="323" spans="1:6" x14ac:dyDescent="0.25">
      <c r="A323" s="188"/>
      <c r="C323" s="189"/>
      <c r="F323" s="420"/>
    </row>
    <row r="324" spans="1:6" x14ac:dyDescent="0.25">
      <c r="A324" s="188"/>
      <c r="C324" s="189"/>
      <c r="F324" s="420"/>
    </row>
    <row r="325" spans="1:6" x14ac:dyDescent="0.25">
      <c r="B325" s="486"/>
      <c r="F325" s="425"/>
    </row>
    <row r="326" spans="1:6" x14ac:dyDescent="0.25">
      <c r="A326" s="426"/>
      <c r="B326" s="454"/>
      <c r="F326" s="425"/>
    </row>
    <row r="327" spans="1:6" x14ac:dyDescent="0.25">
      <c r="F327" s="420"/>
    </row>
    <row r="328" spans="1:6" x14ac:dyDescent="0.25">
      <c r="F328" s="420"/>
    </row>
    <row r="329" spans="1:6" x14ac:dyDescent="0.25">
      <c r="A329" s="426"/>
      <c r="B329" s="454"/>
      <c r="F329" s="425"/>
    </row>
    <row r="330" spans="1:6" x14ac:dyDescent="0.25">
      <c r="F330" s="420"/>
    </row>
    <row r="331" spans="1:6" x14ac:dyDescent="0.25">
      <c r="F331" s="420"/>
    </row>
    <row r="332" spans="1:6" x14ac:dyDescent="0.25">
      <c r="A332" s="426"/>
      <c r="B332" s="454"/>
      <c r="F332" s="425"/>
    </row>
    <row r="333" spans="1:6" x14ac:dyDescent="0.25">
      <c r="F333" s="420"/>
    </row>
    <row r="334" spans="1:6" x14ac:dyDescent="0.25">
      <c r="F334" s="420"/>
    </row>
    <row r="335" spans="1:6" x14ac:dyDescent="0.25">
      <c r="F335" s="420"/>
    </row>
    <row r="336" spans="1:6" x14ac:dyDescent="0.25">
      <c r="A336" s="426"/>
      <c r="B336" s="454"/>
      <c r="F336" s="425"/>
    </row>
    <row r="337" spans="1:6" x14ac:dyDescent="0.25">
      <c r="F337" s="420"/>
    </row>
    <row r="338" spans="1:6" x14ac:dyDescent="0.25">
      <c r="A338" s="426"/>
      <c r="B338" s="454"/>
      <c r="F338" s="420"/>
    </row>
    <row r="339" spans="1:6" x14ac:dyDescent="0.25">
      <c r="B339" s="486"/>
      <c r="F339" s="425"/>
    </row>
    <row r="340" spans="1:6" x14ac:dyDescent="0.25">
      <c r="B340" s="454"/>
      <c r="F340" s="425"/>
    </row>
    <row r="341" spans="1:6" x14ac:dyDescent="0.25">
      <c r="F341" s="420"/>
    </row>
    <row r="342" spans="1:6" x14ac:dyDescent="0.25">
      <c r="B342" s="453"/>
      <c r="F342" s="420"/>
    </row>
    <row r="343" spans="1:6" x14ac:dyDescent="0.25">
      <c r="F343" s="420"/>
    </row>
    <row r="344" spans="1:6" x14ac:dyDescent="0.25">
      <c r="F344" s="420"/>
    </row>
    <row r="345" spans="1:6" x14ac:dyDescent="0.25">
      <c r="B345" s="486"/>
      <c r="F345" s="425"/>
    </row>
    <row r="346" spans="1:6" x14ac:dyDescent="0.25">
      <c r="C346" s="189"/>
      <c r="F346" s="420"/>
    </row>
    <row r="347" spans="1:6" x14ac:dyDescent="0.25">
      <c r="A347" s="426"/>
      <c r="B347" s="454"/>
      <c r="C347" s="457"/>
      <c r="F347" s="429"/>
    </row>
    <row r="348" spans="1:6" x14ac:dyDescent="0.25">
      <c r="B348" s="486"/>
      <c r="F348" s="425"/>
    </row>
    <row r="349" spans="1:6" x14ac:dyDescent="0.25">
      <c r="F349" s="420"/>
    </row>
    <row r="350" spans="1:6" x14ac:dyDescent="0.25">
      <c r="B350" s="453"/>
      <c r="F350" s="420"/>
    </row>
    <row r="351" spans="1:6" x14ac:dyDescent="0.25">
      <c r="F351" s="420"/>
    </row>
    <row r="352" spans="1:6" x14ac:dyDescent="0.25">
      <c r="F352" s="420"/>
    </row>
    <row r="353" spans="1:6" x14ac:dyDescent="0.25">
      <c r="B353" s="486"/>
      <c r="F353" s="425"/>
    </row>
    <row r="354" spans="1:6" x14ac:dyDescent="0.25">
      <c r="F354" s="420"/>
    </row>
    <row r="355" spans="1:6" x14ac:dyDescent="0.25">
      <c r="B355" s="453"/>
      <c r="F355" s="420"/>
    </row>
    <row r="356" spans="1:6" x14ac:dyDescent="0.25">
      <c r="B356" s="453"/>
      <c r="F356" s="420"/>
    </row>
    <row r="357" spans="1:6" x14ac:dyDescent="0.25">
      <c r="B357" s="453"/>
      <c r="F357" s="420"/>
    </row>
    <row r="358" spans="1:6" x14ac:dyDescent="0.25">
      <c r="B358" s="486"/>
      <c r="F358" s="425"/>
    </row>
    <row r="359" spans="1:6" x14ac:dyDescent="0.25">
      <c r="B359" s="453"/>
      <c r="F359" s="420"/>
    </row>
    <row r="360" spans="1:6" x14ac:dyDescent="0.25">
      <c r="B360" s="453"/>
      <c r="F360" s="420"/>
    </row>
    <row r="361" spans="1:6" x14ac:dyDescent="0.25">
      <c r="B361" s="453"/>
      <c r="F361" s="420"/>
    </row>
    <row r="362" spans="1:6" x14ac:dyDescent="0.25">
      <c r="B362" s="453"/>
      <c r="F362" s="420"/>
    </row>
    <row r="363" spans="1:6" x14ac:dyDescent="0.25">
      <c r="B363" s="453"/>
      <c r="F363" s="420"/>
    </row>
    <row r="364" spans="1:6" x14ac:dyDescent="0.25">
      <c r="B364" s="453"/>
      <c r="F364" s="420"/>
    </row>
    <row r="365" spans="1:6" x14ac:dyDescent="0.25">
      <c r="B365" s="453"/>
      <c r="F365" s="420"/>
    </row>
    <row r="366" spans="1:6" x14ac:dyDescent="0.25">
      <c r="F366" s="425"/>
    </row>
    <row r="367" spans="1:6" x14ac:dyDescent="0.25">
      <c r="F367" s="420"/>
    </row>
    <row r="368" spans="1:6" x14ac:dyDescent="0.25">
      <c r="A368" s="421"/>
      <c r="B368" s="486"/>
      <c r="C368" s="421"/>
      <c r="D368" s="446"/>
      <c r="E368" s="446"/>
      <c r="F368" s="430"/>
    </row>
    <row r="369" spans="1:6" x14ac:dyDescent="0.25">
      <c r="C369" s="256"/>
      <c r="F369" s="420"/>
    </row>
    <row r="370" spans="1:6" x14ac:dyDescent="0.25">
      <c r="C370" s="256"/>
      <c r="F370" s="420"/>
    </row>
    <row r="371" spans="1:6" x14ac:dyDescent="0.25">
      <c r="C371" s="256"/>
      <c r="F371" s="420"/>
    </row>
    <row r="372" spans="1:6" x14ac:dyDescent="0.25">
      <c r="C372" s="256"/>
      <c r="F372" s="420"/>
    </row>
    <row r="373" spans="1:6" x14ac:dyDescent="0.25">
      <c r="A373" s="421"/>
      <c r="B373" s="486"/>
      <c r="F373" s="191"/>
    </row>
    <row r="374" spans="1:6" x14ac:dyDescent="0.25">
      <c r="A374" s="421"/>
      <c r="B374" s="486"/>
      <c r="F374" s="431"/>
    </row>
    <row r="375" spans="1:6" x14ac:dyDescent="0.25">
      <c r="F375" s="191"/>
    </row>
    <row r="376" spans="1:6" x14ac:dyDescent="0.25">
      <c r="F376" s="191"/>
    </row>
    <row r="377" spans="1:6" x14ac:dyDescent="0.25">
      <c r="F377" s="191"/>
    </row>
    <row r="378" spans="1:6" x14ac:dyDescent="0.25">
      <c r="F378" s="191"/>
    </row>
    <row r="379" spans="1:6" x14ac:dyDescent="0.25">
      <c r="F379" s="191"/>
    </row>
    <row r="380" spans="1:6" x14ac:dyDescent="0.25">
      <c r="F380" s="191"/>
    </row>
    <row r="381" spans="1:6" x14ac:dyDescent="0.25">
      <c r="F381" s="191"/>
    </row>
    <row r="382" spans="1:6" x14ac:dyDescent="0.25">
      <c r="F382" s="191"/>
    </row>
    <row r="383" spans="1:6" x14ac:dyDescent="0.25">
      <c r="F383" s="191"/>
    </row>
    <row r="384" spans="1:6" x14ac:dyDescent="0.25">
      <c r="F384" s="191"/>
    </row>
    <row r="385" spans="1:6" x14ac:dyDescent="0.25">
      <c r="F385" s="191"/>
    </row>
    <row r="386" spans="1:6" x14ac:dyDescent="0.25">
      <c r="F386" s="191"/>
    </row>
    <row r="387" spans="1:6" x14ac:dyDescent="0.25">
      <c r="F387" s="191"/>
    </row>
    <row r="388" spans="1:6" x14ac:dyDescent="0.25">
      <c r="F388" s="191"/>
    </row>
    <row r="389" spans="1:6" x14ac:dyDescent="0.25">
      <c r="F389" s="191"/>
    </row>
    <row r="390" spans="1:6" x14ac:dyDescent="0.25">
      <c r="F390" s="191"/>
    </row>
    <row r="391" spans="1:6" x14ac:dyDescent="0.25">
      <c r="F391" s="191"/>
    </row>
    <row r="392" spans="1:6" x14ac:dyDescent="0.25">
      <c r="A392" s="421"/>
      <c r="B392" s="486"/>
      <c r="F392" s="191"/>
    </row>
    <row r="393" spans="1:6" x14ac:dyDescent="0.25">
      <c r="A393" s="421"/>
      <c r="B393" s="486"/>
      <c r="F393" s="191"/>
    </row>
    <row r="394" spans="1:6" x14ac:dyDescent="0.25">
      <c r="A394" s="421"/>
      <c r="B394" s="486"/>
      <c r="F394" s="191"/>
    </row>
    <row r="395" spans="1:6" x14ac:dyDescent="0.25">
      <c r="B395" s="486"/>
      <c r="C395" s="193"/>
      <c r="D395" s="194"/>
      <c r="E395" s="194"/>
      <c r="F395" s="193"/>
    </row>
    <row r="396" spans="1:6" x14ac:dyDescent="0.25">
      <c r="C396" s="256"/>
      <c r="F396" s="420"/>
    </row>
    <row r="397" spans="1:6" x14ac:dyDescent="0.25">
      <c r="C397" s="256"/>
      <c r="F397" s="420"/>
    </row>
    <row r="398" spans="1:6" x14ac:dyDescent="0.25">
      <c r="C398" s="256"/>
      <c r="F398" s="420"/>
    </row>
    <row r="399" spans="1:6" x14ac:dyDescent="0.25">
      <c r="C399" s="256"/>
      <c r="F399" s="420"/>
    </row>
    <row r="400" spans="1:6" x14ac:dyDescent="0.25">
      <c r="C400" s="256"/>
      <c r="F400" s="420"/>
    </row>
    <row r="401" spans="3:6" x14ac:dyDescent="0.25">
      <c r="C401" s="256"/>
      <c r="F401" s="420"/>
    </row>
    <row r="402" spans="3:6" x14ac:dyDescent="0.25">
      <c r="C402" s="256"/>
      <c r="F402" s="420"/>
    </row>
    <row r="403" spans="3:6" x14ac:dyDescent="0.25">
      <c r="C403" s="256"/>
      <c r="F403" s="420"/>
    </row>
    <row r="404" spans="3:6" x14ac:dyDescent="0.25">
      <c r="C404" s="256"/>
      <c r="F404" s="420"/>
    </row>
    <row r="405" spans="3:6" x14ac:dyDescent="0.25">
      <c r="C405" s="256"/>
      <c r="F405" s="420"/>
    </row>
    <row r="406" spans="3:6" x14ac:dyDescent="0.25">
      <c r="C406" s="256"/>
      <c r="F406" s="420"/>
    </row>
    <row r="407" spans="3:6" x14ac:dyDescent="0.25">
      <c r="C407" s="256"/>
      <c r="F407" s="420"/>
    </row>
    <row r="408" spans="3:6" x14ac:dyDescent="0.25">
      <c r="C408" s="256"/>
      <c r="F408" s="420"/>
    </row>
    <row r="409" spans="3:6" x14ac:dyDescent="0.25">
      <c r="C409" s="256"/>
      <c r="F409" s="420"/>
    </row>
    <row r="410" spans="3:6" x14ac:dyDescent="0.25">
      <c r="C410" s="256"/>
      <c r="F410" s="420"/>
    </row>
    <row r="411" spans="3:6" x14ac:dyDescent="0.25">
      <c r="C411" s="256"/>
      <c r="F411" s="420"/>
    </row>
    <row r="412" spans="3:6" x14ac:dyDescent="0.25">
      <c r="C412" s="256"/>
      <c r="F412" s="420"/>
    </row>
    <row r="413" spans="3:6" x14ac:dyDescent="0.25">
      <c r="C413" s="256"/>
      <c r="F413" s="420"/>
    </row>
    <row r="414" spans="3:6" x14ac:dyDescent="0.25">
      <c r="C414" s="256"/>
      <c r="F414" s="420"/>
    </row>
    <row r="415" spans="3:6" x14ac:dyDescent="0.25">
      <c r="C415" s="256"/>
      <c r="F415" s="420"/>
    </row>
    <row r="416" spans="3:6" x14ac:dyDescent="0.25">
      <c r="C416" s="256"/>
      <c r="F416" s="420"/>
    </row>
    <row r="417" spans="3:6" x14ac:dyDescent="0.25">
      <c r="C417" s="256"/>
      <c r="F417" s="420"/>
    </row>
    <row r="418" spans="3:6" x14ac:dyDescent="0.25">
      <c r="C418" s="256"/>
      <c r="F418" s="420"/>
    </row>
    <row r="419" spans="3:6" x14ac:dyDescent="0.25">
      <c r="C419" s="256"/>
      <c r="F419" s="420"/>
    </row>
    <row r="420" spans="3:6" x14ac:dyDescent="0.25">
      <c r="C420" s="256"/>
      <c r="F420" s="420"/>
    </row>
    <row r="421" spans="3:6" x14ac:dyDescent="0.25">
      <c r="C421" s="256"/>
      <c r="F421" s="420"/>
    </row>
    <row r="422" spans="3:6" x14ac:dyDescent="0.25">
      <c r="C422" s="256"/>
      <c r="F422" s="420"/>
    </row>
    <row r="423" spans="3:6" x14ac:dyDescent="0.25">
      <c r="C423" s="256"/>
      <c r="F423" s="420"/>
    </row>
    <row r="424" spans="3:6" x14ac:dyDescent="0.25">
      <c r="C424" s="256"/>
      <c r="F424" s="420"/>
    </row>
    <row r="425" spans="3:6" x14ac:dyDescent="0.25">
      <c r="C425" s="256"/>
      <c r="F425" s="420"/>
    </row>
    <row r="426" spans="3:6" x14ac:dyDescent="0.25">
      <c r="C426" s="256"/>
      <c r="F426" s="420"/>
    </row>
    <row r="427" spans="3:6" x14ac:dyDescent="0.25">
      <c r="C427" s="256"/>
      <c r="F427" s="420"/>
    </row>
    <row r="428" spans="3:6" x14ac:dyDescent="0.25">
      <c r="C428" s="256"/>
      <c r="F428" s="420"/>
    </row>
    <row r="429" spans="3:6" x14ac:dyDescent="0.25">
      <c r="C429" s="256"/>
      <c r="F429" s="420"/>
    </row>
    <row r="430" spans="3:6" x14ac:dyDescent="0.25">
      <c r="C430" s="256"/>
      <c r="F430" s="420"/>
    </row>
    <row r="431" spans="3:6" x14ac:dyDescent="0.25">
      <c r="C431" s="256"/>
      <c r="F431" s="420"/>
    </row>
    <row r="432" spans="3:6" x14ac:dyDescent="0.25">
      <c r="C432" s="256"/>
      <c r="F432" s="420"/>
    </row>
    <row r="433" spans="1:6" x14ac:dyDescent="0.25">
      <c r="C433" s="256"/>
      <c r="F433" s="420"/>
    </row>
    <row r="434" spans="1:6" x14ac:dyDescent="0.25">
      <c r="C434" s="256"/>
      <c r="F434" s="420"/>
    </row>
    <row r="435" spans="1:6" x14ac:dyDescent="0.25">
      <c r="C435" s="256"/>
      <c r="F435" s="420"/>
    </row>
    <row r="436" spans="1:6" x14ac:dyDescent="0.25">
      <c r="C436" s="256"/>
      <c r="F436" s="420"/>
    </row>
    <row r="437" spans="1:6" s="203" customFormat="1" x14ac:dyDescent="0.25">
      <c r="A437" s="256"/>
      <c r="B437" s="231"/>
      <c r="C437" s="256"/>
      <c r="D437" s="199"/>
      <c r="E437" s="199"/>
      <c r="F437" s="420"/>
    </row>
    <row r="438" spans="1:6" x14ac:dyDescent="0.25">
      <c r="C438" s="256"/>
      <c r="F438" s="420"/>
    </row>
    <row r="439" spans="1:6" x14ac:dyDescent="0.25">
      <c r="C439" s="256"/>
      <c r="F439" s="420"/>
    </row>
    <row r="440" spans="1:6" x14ac:dyDescent="0.25">
      <c r="C440" s="256"/>
      <c r="F440" s="420"/>
    </row>
    <row r="441" spans="1:6" x14ac:dyDescent="0.25">
      <c r="C441" s="256"/>
      <c r="F441" s="420"/>
    </row>
    <row r="442" spans="1:6" x14ac:dyDescent="0.25">
      <c r="C442" s="256"/>
      <c r="F442" s="420"/>
    </row>
    <row r="443" spans="1:6" x14ac:dyDescent="0.25">
      <c r="C443" s="256"/>
      <c r="F443" s="420"/>
    </row>
    <row r="444" spans="1:6" x14ac:dyDescent="0.25">
      <c r="C444" s="256"/>
      <c r="F444" s="420"/>
    </row>
    <row r="445" spans="1:6" x14ac:dyDescent="0.25">
      <c r="C445" s="256"/>
      <c r="F445" s="420"/>
    </row>
    <row r="446" spans="1:6" x14ac:dyDescent="0.25">
      <c r="C446" s="256"/>
      <c r="F446" s="420"/>
    </row>
    <row r="447" spans="1:6" x14ac:dyDescent="0.25">
      <c r="C447" s="256"/>
      <c r="F447" s="420"/>
    </row>
    <row r="448" spans="1:6" x14ac:dyDescent="0.25">
      <c r="C448" s="256"/>
      <c r="F448" s="420"/>
    </row>
    <row r="449" spans="1:6" x14ac:dyDescent="0.25">
      <c r="C449" s="256"/>
      <c r="F449" s="420"/>
    </row>
    <row r="450" spans="1:6" x14ac:dyDescent="0.25">
      <c r="C450" s="256"/>
      <c r="F450" s="420"/>
    </row>
    <row r="451" spans="1:6" x14ac:dyDescent="0.25">
      <c r="C451" s="256"/>
      <c r="F451" s="420"/>
    </row>
    <row r="452" spans="1:6" x14ac:dyDescent="0.25">
      <c r="C452" s="256"/>
      <c r="F452" s="420"/>
    </row>
    <row r="453" spans="1:6" x14ac:dyDescent="0.25">
      <c r="C453" s="256"/>
      <c r="F453" s="420"/>
    </row>
    <row r="454" spans="1:6" x14ac:dyDescent="0.25">
      <c r="C454" s="256"/>
      <c r="F454" s="420"/>
    </row>
    <row r="455" spans="1:6" x14ac:dyDescent="0.25">
      <c r="C455" s="256"/>
      <c r="F455" s="420"/>
    </row>
    <row r="456" spans="1:6" x14ac:dyDescent="0.25">
      <c r="A456" s="421"/>
      <c r="B456" s="486"/>
      <c r="C456" s="433"/>
      <c r="F456" s="215"/>
    </row>
    <row r="457" spans="1:6" x14ac:dyDescent="0.25">
      <c r="F457" s="265"/>
    </row>
    <row r="458" spans="1:6" x14ac:dyDescent="0.25">
      <c r="F458" s="265"/>
    </row>
    <row r="459" spans="1:6" x14ac:dyDescent="0.25">
      <c r="F459" s="265"/>
    </row>
    <row r="460" spans="1:6" x14ac:dyDescent="0.25">
      <c r="F460" s="265"/>
    </row>
    <row r="461" spans="1:6" x14ac:dyDescent="0.25">
      <c r="F461" s="265"/>
    </row>
    <row r="462" spans="1:6" x14ac:dyDescent="0.25">
      <c r="F462" s="265"/>
    </row>
    <row r="463" spans="1:6" x14ac:dyDescent="0.25">
      <c r="F463" s="265"/>
    </row>
    <row r="464" spans="1:6" x14ac:dyDescent="0.25">
      <c r="F464" s="265"/>
    </row>
    <row r="465" spans="1:6" x14ac:dyDescent="0.25">
      <c r="F465" s="265"/>
    </row>
    <row r="466" spans="1:6" x14ac:dyDescent="0.25">
      <c r="F466" s="265"/>
    </row>
    <row r="467" spans="1:6" x14ac:dyDescent="0.25">
      <c r="A467" s="188"/>
      <c r="C467" s="189"/>
      <c r="D467" s="190"/>
      <c r="F467" s="191"/>
    </row>
    <row r="468" spans="1:6" x14ac:dyDescent="0.25">
      <c r="A468" s="421"/>
      <c r="B468" s="486"/>
      <c r="C468" s="193"/>
      <c r="D468" s="194"/>
      <c r="E468" s="194"/>
      <c r="F468" s="193"/>
    </row>
    <row r="469" spans="1:6" x14ac:dyDescent="0.25">
      <c r="A469" s="421"/>
      <c r="B469" s="486"/>
      <c r="C469" s="421"/>
      <c r="D469" s="205"/>
      <c r="E469" s="446"/>
      <c r="F469" s="191"/>
    </row>
    <row r="470" spans="1:6" x14ac:dyDescent="0.25">
      <c r="C470" s="188"/>
      <c r="F470" s="191"/>
    </row>
    <row r="471" spans="1:6" x14ac:dyDescent="0.25">
      <c r="C471" s="188"/>
      <c r="F471" s="191"/>
    </row>
    <row r="472" spans="1:6" x14ac:dyDescent="0.25">
      <c r="C472" s="188"/>
      <c r="F472" s="191"/>
    </row>
    <row r="473" spans="1:6" x14ac:dyDescent="0.25">
      <c r="C473" s="188"/>
      <c r="F473" s="191"/>
    </row>
    <row r="474" spans="1:6" x14ac:dyDescent="0.25">
      <c r="C474" s="188"/>
      <c r="F474" s="191"/>
    </row>
    <row r="475" spans="1:6" x14ac:dyDescent="0.25">
      <c r="C475" s="188"/>
      <c r="F475" s="191"/>
    </row>
    <row r="476" spans="1:6" x14ac:dyDescent="0.25">
      <c r="C476" s="188"/>
      <c r="F476" s="191"/>
    </row>
    <row r="477" spans="1:6" x14ac:dyDescent="0.25">
      <c r="C477" s="188"/>
      <c r="F477" s="191"/>
    </row>
    <row r="478" spans="1:6" x14ac:dyDescent="0.25">
      <c r="C478" s="188"/>
      <c r="F478" s="191"/>
    </row>
    <row r="479" spans="1:6" x14ac:dyDescent="0.25">
      <c r="C479" s="188"/>
      <c r="F479" s="191"/>
    </row>
    <row r="480" spans="1:6" x14ac:dyDescent="0.25">
      <c r="C480" s="188"/>
      <c r="F480" s="191"/>
    </row>
    <row r="481" spans="1:6" x14ac:dyDescent="0.25">
      <c r="C481" s="188"/>
      <c r="F481" s="191"/>
    </row>
    <row r="482" spans="1:6" x14ac:dyDescent="0.25">
      <c r="C482" s="188"/>
      <c r="F482" s="191"/>
    </row>
    <row r="483" spans="1:6" x14ac:dyDescent="0.25">
      <c r="C483" s="188"/>
      <c r="F483" s="191"/>
    </row>
    <row r="484" spans="1:6" x14ac:dyDescent="0.25">
      <c r="C484" s="188"/>
      <c r="F484" s="191"/>
    </row>
    <row r="485" spans="1:6" x14ac:dyDescent="0.25">
      <c r="C485" s="188"/>
      <c r="F485" s="191"/>
    </row>
    <row r="486" spans="1:6" x14ac:dyDescent="0.25">
      <c r="C486" s="188"/>
      <c r="F486" s="191"/>
    </row>
    <row r="487" spans="1:6" x14ac:dyDescent="0.25">
      <c r="C487" s="188"/>
      <c r="F487" s="191"/>
    </row>
    <row r="488" spans="1:6" x14ac:dyDescent="0.25">
      <c r="C488" s="188"/>
      <c r="F488" s="191"/>
    </row>
    <row r="489" spans="1:6" x14ac:dyDescent="0.25">
      <c r="C489" s="188"/>
      <c r="F489" s="191"/>
    </row>
    <row r="490" spans="1:6" x14ac:dyDescent="0.25">
      <c r="C490" s="188"/>
      <c r="F490" s="191"/>
    </row>
    <row r="491" spans="1:6" x14ac:dyDescent="0.25">
      <c r="C491" s="188"/>
      <c r="F491" s="191"/>
    </row>
    <row r="492" spans="1:6" x14ac:dyDescent="0.25">
      <c r="A492" s="421"/>
      <c r="B492" s="486"/>
      <c r="C492" s="188"/>
      <c r="F492" s="191"/>
    </row>
    <row r="493" spans="1:6" x14ac:dyDescent="0.25">
      <c r="C493" s="188"/>
      <c r="F493" s="191"/>
    </row>
    <row r="494" spans="1:6" x14ac:dyDescent="0.25">
      <c r="C494" s="188"/>
      <c r="F494" s="191"/>
    </row>
    <row r="495" spans="1:6" x14ac:dyDescent="0.25">
      <c r="C495" s="188"/>
      <c r="F495" s="191"/>
    </row>
    <row r="496" spans="1:6" x14ac:dyDescent="0.25">
      <c r="C496" s="188"/>
      <c r="F496" s="191"/>
    </row>
    <row r="497" spans="1:6" x14ac:dyDescent="0.25">
      <c r="C497" s="188"/>
      <c r="F497" s="191"/>
    </row>
    <row r="498" spans="1:6" x14ac:dyDescent="0.25">
      <c r="C498" s="188"/>
      <c r="F498" s="191"/>
    </row>
    <row r="499" spans="1:6" x14ac:dyDescent="0.25">
      <c r="C499" s="188"/>
      <c r="F499" s="191"/>
    </row>
    <row r="500" spans="1:6" x14ac:dyDescent="0.25">
      <c r="C500" s="188"/>
      <c r="F500" s="191"/>
    </row>
    <row r="501" spans="1:6" x14ac:dyDescent="0.25">
      <c r="C501" s="188"/>
      <c r="F501" s="191"/>
    </row>
    <row r="502" spans="1:6" x14ac:dyDescent="0.25">
      <c r="C502" s="188"/>
      <c r="F502" s="191"/>
    </row>
    <row r="503" spans="1:6" x14ac:dyDescent="0.25">
      <c r="C503" s="188"/>
      <c r="F503" s="191"/>
    </row>
    <row r="504" spans="1:6" x14ac:dyDescent="0.25">
      <c r="C504" s="188"/>
      <c r="F504" s="191"/>
    </row>
    <row r="505" spans="1:6" x14ac:dyDescent="0.25">
      <c r="C505" s="188"/>
      <c r="F505" s="191"/>
    </row>
    <row r="506" spans="1:6" x14ac:dyDescent="0.25">
      <c r="A506" s="421"/>
      <c r="B506" s="486"/>
      <c r="C506" s="188"/>
      <c r="F506" s="191"/>
    </row>
    <row r="507" spans="1:6" x14ac:dyDescent="0.25">
      <c r="C507" s="188"/>
      <c r="F507" s="191"/>
    </row>
    <row r="508" spans="1:6" x14ac:dyDescent="0.25">
      <c r="C508" s="188"/>
      <c r="F508" s="191"/>
    </row>
    <row r="509" spans="1:6" x14ac:dyDescent="0.25">
      <c r="C509" s="188"/>
      <c r="F509" s="191"/>
    </row>
    <row r="510" spans="1:6" x14ac:dyDescent="0.25">
      <c r="C510" s="188"/>
      <c r="F510" s="191"/>
    </row>
    <row r="511" spans="1:6" x14ac:dyDescent="0.25">
      <c r="C511" s="188"/>
      <c r="F511" s="191"/>
    </row>
    <row r="512" spans="1:6" x14ac:dyDescent="0.25">
      <c r="A512" s="421"/>
      <c r="B512" s="434"/>
      <c r="C512" s="423"/>
      <c r="F512" s="191"/>
    </row>
    <row r="513" spans="1:6" x14ac:dyDescent="0.25">
      <c r="A513" s="423"/>
      <c r="B513" s="422"/>
      <c r="C513" s="423"/>
      <c r="F513" s="191"/>
    </row>
    <row r="514" spans="1:6" x14ac:dyDescent="0.25">
      <c r="A514" s="423"/>
      <c r="C514" s="423"/>
      <c r="F514" s="191"/>
    </row>
    <row r="515" spans="1:6" x14ac:dyDescent="0.25">
      <c r="A515" s="423"/>
      <c r="C515" s="423"/>
      <c r="F515" s="191"/>
    </row>
    <row r="516" spans="1:6" x14ac:dyDescent="0.25">
      <c r="A516" s="423"/>
      <c r="B516" s="459"/>
      <c r="C516" s="423"/>
      <c r="F516" s="191"/>
    </row>
    <row r="517" spans="1:6" x14ac:dyDescent="0.25">
      <c r="A517" s="423"/>
      <c r="B517" s="422"/>
      <c r="C517" s="423"/>
      <c r="F517" s="191"/>
    </row>
    <row r="518" spans="1:6" x14ac:dyDescent="0.25">
      <c r="A518" s="423"/>
      <c r="B518" s="422"/>
      <c r="C518" s="423"/>
      <c r="F518" s="191"/>
    </row>
    <row r="519" spans="1:6" x14ac:dyDescent="0.25">
      <c r="A519" s="423"/>
      <c r="C519" s="423"/>
      <c r="F519" s="191"/>
    </row>
    <row r="520" spans="1:6" x14ac:dyDescent="0.25">
      <c r="A520" s="196"/>
      <c r="C520" s="196"/>
      <c r="D520" s="201"/>
      <c r="E520" s="201"/>
      <c r="F520" s="196"/>
    </row>
    <row r="521" spans="1:6" x14ac:dyDescent="0.25">
      <c r="A521" s="421"/>
      <c r="B521" s="468"/>
      <c r="C521" s="196"/>
      <c r="D521" s="201"/>
      <c r="E521" s="201"/>
      <c r="F521" s="196"/>
    </row>
    <row r="522" spans="1:6" x14ac:dyDescent="0.25">
      <c r="F522" s="191"/>
    </row>
    <row r="523" spans="1:6" x14ac:dyDescent="0.25">
      <c r="F523" s="191"/>
    </row>
    <row r="524" spans="1:6" x14ac:dyDescent="0.25">
      <c r="F524" s="191"/>
    </row>
    <row r="525" spans="1:6" x14ac:dyDescent="0.25">
      <c r="F525" s="191"/>
    </row>
    <row r="526" spans="1:6" x14ac:dyDescent="0.25">
      <c r="F526" s="191"/>
    </row>
    <row r="527" spans="1:6" x14ac:dyDescent="0.25">
      <c r="F527" s="191"/>
    </row>
    <row r="528" spans="1:6" x14ac:dyDescent="0.25">
      <c r="F528" s="191"/>
    </row>
    <row r="529" spans="1:6" x14ac:dyDescent="0.25">
      <c r="F529" s="191"/>
    </row>
    <row r="530" spans="1:6" x14ac:dyDescent="0.25">
      <c r="F530" s="191"/>
    </row>
    <row r="531" spans="1:6" x14ac:dyDescent="0.25">
      <c r="F531" s="191"/>
    </row>
    <row r="532" spans="1:6" x14ac:dyDescent="0.25">
      <c r="F532" s="191"/>
    </row>
    <row r="533" spans="1:6" x14ac:dyDescent="0.25">
      <c r="F533" s="191"/>
    </row>
    <row r="534" spans="1:6" x14ac:dyDescent="0.25">
      <c r="A534" s="421"/>
      <c r="B534" s="468"/>
      <c r="C534" s="196"/>
      <c r="D534" s="201"/>
      <c r="E534" s="201"/>
      <c r="F534" s="196"/>
    </row>
    <row r="535" spans="1:6" x14ac:dyDescent="0.25">
      <c r="C535" s="189"/>
      <c r="F535" s="191"/>
    </row>
    <row r="536" spans="1:6" x14ac:dyDescent="0.25">
      <c r="A536" s="188"/>
      <c r="B536" s="486"/>
      <c r="C536" s="230"/>
      <c r="D536" s="198"/>
      <c r="E536" s="198"/>
      <c r="F536" s="230"/>
    </row>
    <row r="537" spans="1:6" x14ac:dyDescent="0.25">
      <c r="A537" s="188"/>
      <c r="C537" s="189"/>
      <c r="F537" s="191"/>
    </row>
    <row r="538" spans="1:6" x14ac:dyDescent="0.25">
      <c r="A538" s="188"/>
      <c r="C538" s="189"/>
      <c r="F538" s="191"/>
    </row>
    <row r="539" spans="1:6" x14ac:dyDescent="0.25">
      <c r="A539" s="188"/>
      <c r="C539" s="189"/>
      <c r="F539" s="191"/>
    </row>
    <row r="540" spans="1:6" x14ac:dyDescent="0.25">
      <c r="A540" s="188"/>
      <c r="C540" s="189"/>
      <c r="F540" s="191"/>
    </row>
    <row r="541" spans="1:6" x14ac:dyDescent="0.25">
      <c r="A541" s="188"/>
      <c r="C541" s="189"/>
      <c r="F541" s="191"/>
    </row>
    <row r="542" spans="1:6" x14ac:dyDescent="0.25">
      <c r="A542" s="188"/>
      <c r="C542" s="189"/>
      <c r="F542" s="191"/>
    </row>
    <row r="543" spans="1:6" x14ac:dyDescent="0.25">
      <c r="A543" s="188"/>
      <c r="C543" s="189"/>
      <c r="F543" s="191"/>
    </row>
    <row r="544" spans="1:6" x14ac:dyDescent="0.25">
      <c r="A544" s="188"/>
      <c r="C544" s="189"/>
      <c r="F544" s="191"/>
    </row>
    <row r="545" spans="1:6" x14ac:dyDescent="0.25">
      <c r="A545" s="188"/>
      <c r="C545" s="189"/>
      <c r="F545" s="191"/>
    </row>
    <row r="546" spans="1:6" x14ac:dyDescent="0.25">
      <c r="A546" s="437"/>
      <c r="B546" s="468"/>
      <c r="C546" s="230"/>
      <c r="D546" s="198"/>
      <c r="E546" s="198"/>
      <c r="F546" s="230"/>
    </row>
    <row r="547" spans="1:6" x14ac:dyDescent="0.25">
      <c r="D547" s="190"/>
      <c r="E547" s="286"/>
      <c r="F547" s="439"/>
    </row>
    <row r="548" spans="1:6" x14ac:dyDescent="0.25">
      <c r="A548" s="426"/>
      <c r="B548" s="454"/>
      <c r="C548" s="441"/>
      <c r="D548" s="460"/>
      <c r="E548" s="290"/>
      <c r="F548" s="442"/>
    </row>
    <row r="549" spans="1:6" x14ac:dyDescent="0.25">
      <c r="A549" s="426"/>
      <c r="B549" s="454"/>
      <c r="C549" s="441"/>
      <c r="D549" s="460"/>
      <c r="E549" s="290"/>
      <c r="F549" s="442"/>
    </row>
    <row r="550" spans="1:6" x14ac:dyDescent="0.25">
      <c r="A550" s="426"/>
      <c r="B550" s="454"/>
      <c r="C550" s="441"/>
      <c r="D550" s="460"/>
      <c r="E550" s="290"/>
      <c r="F550" s="442"/>
    </row>
    <row r="551" spans="1:6" x14ac:dyDescent="0.25">
      <c r="F551" s="191"/>
    </row>
    <row r="552" spans="1:6" x14ac:dyDescent="0.25">
      <c r="F552" s="191"/>
    </row>
    <row r="553" spans="1:6" x14ac:dyDescent="0.25">
      <c r="F553" s="191"/>
    </row>
    <row r="554" spans="1:6" x14ac:dyDescent="0.25">
      <c r="F554" s="191"/>
    </row>
    <row r="555" spans="1:6" x14ac:dyDescent="0.25">
      <c r="F555" s="191"/>
    </row>
    <row r="556" spans="1:6" x14ac:dyDescent="0.25">
      <c r="F556" s="191"/>
    </row>
    <row r="557" spans="1:6" x14ac:dyDescent="0.25">
      <c r="F557" s="191"/>
    </row>
    <row r="558" spans="1:6" x14ac:dyDescent="0.25">
      <c r="F558" s="191"/>
    </row>
    <row r="559" spans="1:6" x14ac:dyDescent="0.25">
      <c r="F559" s="191"/>
    </row>
    <row r="560" spans="1:6" x14ac:dyDescent="0.25">
      <c r="F560" s="191"/>
    </row>
    <row r="561" spans="1:6" x14ac:dyDescent="0.25">
      <c r="E561" s="294"/>
      <c r="F561" s="191"/>
    </row>
    <row r="562" spans="1:6" x14ac:dyDescent="0.25">
      <c r="F562" s="191"/>
    </row>
    <row r="563" spans="1:6" x14ac:dyDescent="0.25">
      <c r="E563" s="294"/>
      <c r="F563" s="191"/>
    </row>
    <row r="564" spans="1:6" x14ac:dyDescent="0.25">
      <c r="F564" s="191"/>
    </row>
    <row r="565" spans="1:6" x14ac:dyDescent="0.25">
      <c r="E565" s="295"/>
      <c r="F565" s="191"/>
    </row>
    <row r="566" spans="1:6" x14ac:dyDescent="0.25">
      <c r="C566" s="189"/>
      <c r="F566" s="191"/>
    </row>
    <row r="567" spans="1:6" x14ac:dyDescent="0.25">
      <c r="C567" s="189"/>
      <c r="F567" s="191"/>
    </row>
    <row r="568" spans="1:6" x14ac:dyDescent="0.25">
      <c r="C568" s="189"/>
      <c r="F568" s="191"/>
    </row>
    <row r="569" spans="1:6" x14ac:dyDescent="0.25">
      <c r="C569" s="189"/>
      <c r="F569" s="191"/>
    </row>
    <row r="570" spans="1:6" ht="13.5" x14ac:dyDescent="0.25">
      <c r="A570" s="421"/>
      <c r="B570" s="469"/>
      <c r="E570" s="228"/>
      <c r="F570" s="191"/>
    </row>
    <row r="571" spans="1:6" x14ac:dyDescent="0.25">
      <c r="F571" s="191"/>
    </row>
    <row r="572" spans="1:6" x14ac:dyDescent="0.25">
      <c r="F572" s="191"/>
    </row>
    <row r="573" spans="1:6" x14ac:dyDescent="0.25">
      <c r="F573" s="191"/>
    </row>
    <row r="574" spans="1:6" x14ac:dyDescent="0.25">
      <c r="F574" s="191"/>
    </row>
    <row r="575" spans="1:6" x14ac:dyDescent="0.25">
      <c r="F575" s="191"/>
    </row>
    <row r="576" spans="1:6" x14ac:dyDescent="0.25">
      <c r="F576" s="191"/>
    </row>
    <row r="577" spans="6:6" x14ac:dyDescent="0.25">
      <c r="F577" s="191"/>
    </row>
    <row r="578" spans="6:6" x14ac:dyDescent="0.25">
      <c r="F578" s="191"/>
    </row>
    <row r="579" spans="6:6" x14ac:dyDescent="0.25">
      <c r="F579" s="191"/>
    </row>
    <row r="580" spans="6:6" x14ac:dyDescent="0.25">
      <c r="F580" s="191"/>
    </row>
    <row r="581" spans="6:6" x14ac:dyDescent="0.25">
      <c r="F581" s="191"/>
    </row>
    <row r="582" spans="6:6" x14ac:dyDescent="0.25">
      <c r="F582" s="191"/>
    </row>
    <row r="583" spans="6:6" x14ac:dyDescent="0.25">
      <c r="F583" s="191"/>
    </row>
    <row r="584" spans="6:6" x14ac:dyDescent="0.25">
      <c r="F584" s="191"/>
    </row>
    <row r="585" spans="6:6" x14ac:dyDescent="0.25">
      <c r="F585" s="191"/>
    </row>
    <row r="586" spans="6:6" x14ac:dyDescent="0.25">
      <c r="F586" s="191"/>
    </row>
    <row r="587" spans="6:6" x14ac:dyDescent="0.25">
      <c r="F587" s="191"/>
    </row>
    <row r="588" spans="6:6" x14ac:dyDescent="0.25">
      <c r="F588" s="191"/>
    </row>
    <row r="589" spans="6:6" x14ac:dyDescent="0.25">
      <c r="F589" s="191"/>
    </row>
    <row r="590" spans="6:6" x14ac:dyDescent="0.25">
      <c r="F590" s="191"/>
    </row>
    <row r="591" spans="6:6" x14ac:dyDescent="0.25">
      <c r="F591" s="191"/>
    </row>
    <row r="592" spans="6:6" x14ac:dyDescent="0.25">
      <c r="F592" s="191"/>
    </row>
    <row r="593" spans="6:6" x14ac:dyDescent="0.25">
      <c r="F593" s="191"/>
    </row>
    <row r="594" spans="6:6" x14ac:dyDescent="0.25">
      <c r="F594" s="191"/>
    </row>
    <row r="595" spans="6:6" x14ac:dyDescent="0.25">
      <c r="F595" s="191"/>
    </row>
    <row r="596" spans="6:6" x14ac:dyDescent="0.25">
      <c r="F596" s="191"/>
    </row>
    <row r="597" spans="6:6" x14ac:dyDescent="0.25">
      <c r="F597" s="191"/>
    </row>
    <row r="598" spans="6:6" x14ac:dyDescent="0.25">
      <c r="F598" s="191"/>
    </row>
    <row r="599" spans="6:6" x14ac:dyDescent="0.25">
      <c r="F599" s="191"/>
    </row>
    <row r="600" spans="6:6" x14ac:dyDescent="0.25">
      <c r="F600" s="191"/>
    </row>
    <row r="601" spans="6:6" x14ac:dyDescent="0.25">
      <c r="F601" s="191"/>
    </row>
    <row r="602" spans="6:6" x14ac:dyDescent="0.25">
      <c r="F602" s="191"/>
    </row>
    <row r="603" spans="6:6" x14ac:dyDescent="0.25">
      <c r="F603" s="191"/>
    </row>
    <row r="604" spans="6:6" x14ac:dyDescent="0.25">
      <c r="F604" s="191"/>
    </row>
    <row r="605" spans="6:6" x14ac:dyDescent="0.25">
      <c r="F605" s="191"/>
    </row>
    <row r="606" spans="6:6" x14ac:dyDescent="0.25">
      <c r="F606" s="191"/>
    </row>
    <row r="607" spans="6:6" x14ac:dyDescent="0.25">
      <c r="F607" s="191"/>
    </row>
    <row r="608" spans="6:6" x14ac:dyDescent="0.25">
      <c r="F608" s="191"/>
    </row>
    <row r="609" spans="6:6" x14ac:dyDescent="0.25">
      <c r="F609" s="191"/>
    </row>
    <row r="610" spans="6:6" x14ac:dyDescent="0.25">
      <c r="F610" s="191"/>
    </row>
    <row r="611" spans="6:6" x14ac:dyDescent="0.25">
      <c r="F611" s="191"/>
    </row>
    <row r="612" spans="6:6" x14ac:dyDescent="0.25">
      <c r="F612" s="191"/>
    </row>
    <row r="613" spans="6:6" x14ac:dyDescent="0.25">
      <c r="F613" s="191"/>
    </row>
    <row r="614" spans="6:6" x14ac:dyDescent="0.25">
      <c r="F614" s="191"/>
    </row>
    <row r="615" spans="6:6" x14ac:dyDescent="0.25">
      <c r="F615" s="191"/>
    </row>
    <row r="616" spans="6:6" x14ac:dyDescent="0.25">
      <c r="F616" s="191"/>
    </row>
    <row r="617" spans="6:6" x14ac:dyDescent="0.25">
      <c r="F617" s="191"/>
    </row>
    <row r="618" spans="6:6" x14ac:dyDescent="0.25">
      <c r="F618" s="191"/>
    </row>
    <row r="619" spans="6:6" x14ac:dyDescent="0.25">
      <c r="F619" s="191"/>
    </row>
    <row r="620" spans="6:6" x14ac:dyDescent="0.25">
      <c r="F620" s="191"/>
    </row>
    <row r="621" spans="6:6" x14ac:dyDescent="0.25">
      <c r="F621" s="191"/>
    </row>
    <row r="622" spans="6:6" x14ac:dyDescent="0.25">
      <c r="F622" s="191"/>
    </row>
    <row r="623" spans="6:6" x14ac:dyDescent="0.25">
      <c r="F623" s="191"/>
    </row>
    <row r="624" spans="6:6" x14ac:dyDescent="0.25">
      <c r="F624" s="191"/>
    </row>
    <row r="625" spans="2:6" x14ac:dyDescent="0.25">
      <c r="F625" s="191"/>
    </row>
    <row r="626" spans="2:6" x14ac:dyDescent="0.25">
      <c r="F626" s="191"/>
    </row>
    <row r="627" spans="2:6" x14ac:dyDescent="0.25">
      <c r="F627" s="191"/>
    </row>
    <row r="628" spans="2:6" x14ac:dyDescent="0.25">
      <c r="F628" s="191"/>
    </row>
    <row r="629" spans="2:6" x14ac:dyDescent="0.25">
      <c r="F629" s="191"/>
    </row>
    <row r="630" spans="2:6" x14ac:dyDescent="0.25">
      <c r="F630" s="191"/>
    </row>
    <row r="631" spans="2:6" x14ac:dyDescent="0.25">
      <c r="F631" s="191"/>
    </row>
    <row r="632" spans="2:6" x14ac:dyDescent="0.25">
      <c r="F632" s="191"/>
    </row>
    <row r="633" spans="2:6" x14ac:dyDescent="0.25">
      <c r="F633" s="191"/>
    </row>
    <row r="634" spans="2:6" x14ac:dyDescent="0.25">
      <c r="B634" s="486"/>
      <c r="F634" s="431"/>
    </row>
    <row r="635" spans="2:6" x14ac:dyDescent="0.25">
      <c r="B635" s="486"/>
      <c r="F635" s="431"/>
    </row>
    <row r="636" spans="2:6" x14ac:dyDescent="0.25">
      <c r="F636" s="191"/>
    </row>
    <row r="637" spans="2:6" x14ac:dyDescent="0.25">
      <c r="F637" s="191"/>
    </row>
    <row r="638" spans="2:6" x14ac:dyDescent="0.25">
      <c r="F638" s="191"/>
    </row>
    <row r="639" spans="2:6" x14ac:dyDescent="0.25">
      <c r="F639" s="191"/>
    </row>
    <row r="640" spans="2:6" x14ac:dyDescent="0.25">
      <c r="F640" s="191"/>
    </row>
    <row r="641" spans="3:6" x14ac:dyDescent="0.25">
      <c r="F641" s="191"/>
    </row>
    <row r="642" spans="3:6" x14ac:dyDescent="0.25">
      <c r="F642" s="191"/>
    </row>
    <row r="643" spans="3:6" x14ac:dyDescent="0.25">
      <c r="F643" s="191"/>
    </row>
    <row r="644" spans="3:6" x14ac:dyDescent="0.25">
      <c r="F644" s="191"/>
    </row>
    <row r="645" spans="3:6" x14ac:dyDescent="0.25">
      <c r="F645" s="191"/>
    </row>
    <row r="646" spans="3:6" x14ac:dyDescent="0.25">
      <c r="F646" s="191"/>
    </row>
    <row r="647" spans="3:6" x14ac:dyDescent="0.25">
      <c r="F647" s="191"/>
    </row>
    <row r="648" spans="3:6" x14ac:dyDescent="0.25">
      <c r="F648" s="191"/>
    </row>
    <row r="649" spans="3:6" x14ac:dyDescent="0.25">
      <c r="F649" s="191"/>
    </row>
    <row r="650" spans="3:6" x14ac:dyDescent="0.25">
      <c r="F650" s="191"/>
    </row>
    <row r="651" spans="3:6" x14ac:dyDescent="0.25">
      <c r="F651" s="191"/>
    </row>
    <row r="652" spans="3:6" x14ac:dyDescent="0.25">
      <c r="C652" s="189"/>
      <c r="F652" s="191"/>
    </row>
    <row r="653" spans="3:6" x14ac:dyDescent="0.25">
      <c r="C653" s="189"/>
      <c r="F653" s="191"/>
    </row>
    <row r="654" spans="3:6" x14ac:dyDescent="0.25">
      <c r="F654" s="191"/>
    </row>
    <row r="655" spans="3:6" x14ac:dyDescent="0.25">
      <c r="C655" s="189"/>
      <c r="F655" s="191"/>
    </row>
    <row r="656" spans="3:6" x14ac:dyDescent="0.25">
      <c r="C656" s="189"/>
      <c r="F656" s="191"/>
    </row>
    <row r="657" spans="1:6" x14ac:dyDescent="0.25">
      <c r="C657" s="189"/>
      <c r="F657" s="191"/>
    </row>
    <row r="658" spans="1:6" x14ac:dyDescent="0.25">
      <c r="C658" s="189"/>
      <c r="F658" s="191"/>
    </row>
    <row r="659" spans="1:6" x14ac:dyDescent="0.25">
      <c r="C659" s="189"/>
      <c r="F659" s="191"/>
    </row>
    <row r="660" spans="1:6" x14ac:dyDescent="0.25">
      <c r="A660" s="188"/>
      <c r="C660" s="189"/>
      <c r="F660" s="191"/>
    </row>
    <row r="661" spans="1:6" x14ac:dyDescent="0.25">
      <c r="A661" s="423"/>
      <c r="B661" s="422"/>
      <c r="C661" s="423"/>
      <c r="F661" s="191"/>
    </row>
    <row r="662" spans="1:6" x14ac:dyDescent="0.25">
      <c r="A662" s="423"/>
      <c r="B662" s="422"/>
      <c r="C662" s="423"/>
      <c r="F662" s="191"/>
    </row>
    <row r="663" spans="1:6" x14ac:dyDescent="0.25">
      <c r="B663" s="486"/>
      <c r="F663" s="431"/>
    </row>
    <row r="664" spans="1:6" x14ac:dyDescent="0.25">
      <c r="F664" s="191"/>
    </row>
    <row r="665" spans="1:6" x14ac:dyDescent="0.25">
      <c r="F665" s="191"/>
    </row>
    <row r="666" spans="1:6" x14ac:dyDescent="0.25">
      <c r="F666" s="191"/>
    </row>
    <row r="667" spans="1:6" x14ac:dyDescent="0.25">
      <c r="F667" s="191"/>
    </row>
    <row r="668" spans="1:6" x14ac:dyDescent="0.25">
      <c r="B668" s="486"/>
      <c r="F668" s="431"/>
    </row>
    <row r="669" spans="1:6" x14ac:dyDescent="0.25">
      <c r="F669" s="191"/>
    </row>
    <row r="670" spans="1:6" x14ac:dyDescent="0.25">
      <c r="F670" s="191"/>
    </row>
    <row r="671" spans="1:6" x14ac:dyDescent="0.25">
      <c r="F671" s="191"/>
    </row>
    <row r="672" spans="1:6" x14ac:dyDescent="0.25">
      <c r="F672" s="191"/>
    </row>
    <row r="673" spans="1:6" s="203" customFormat="1" x14ac:dyDescent="0.25">
      <c r="A673" s="256"/>
      <c r="B673" s="231"/>
      <c r="C673" s="479"/>
      <c r="D673" s="199"/>
      <c r="E673" s="199"/>
      <c r="F673" s="191"/>
    </row>
    <row r="674" spans="1:6" x14ac:dyDescent="0.25">
      <c r="F674" s="191"/>
    </row>
    <row r="675" spans="1:6" x14ac:dyDescent="0.25">
      <c r="F675" s="191"/>
    </row>
    <row r="676" spans="1:6" x14ac:dyDescent="0.25">
      <c r="F676" s="191"/>
    </row>
    <row r="677" spans="1:6" x14ac:dyDescent="0.25">
      <c r="F677" s="191"/>
    </row>
    <row r="678" spans="1:6" x14ac:dyDescent="0.25">
      <c r="F678" s="191"/>
    </row>
    <row r="679" spans="1:6" x14ac:dyDescent="0.25">
      <c r="F679" s="191"/>
    </row>
    <row r="680" spans="1:6" x14ac:dyDescent="0.25">
      <c r="F680" s="191"/>
    </row>
    <row r="681" spans="1:6" x14ac:dyDescent="0.25">
      <c r="F681" s="191"/>
    </row>
    <row r="682" spans="1:6" x14ac:dyDescent="0.25">
      <c r="B682" s="486"/>
      <c r="C682" s="196"/>
      <c r="F682" s="431"/>
    </row>
    <row r="683" spans="1:6" x14ac:dyDescent="0.25">
      <c r="F683" s="191"/>
    </row>
    <row r="684" spans="1:6" x14ac:dyDescent="0.25">
      <c r="F684" s="191"/>
    </row>
    <row r="685" spans="1:6" x14ac:dyDescent="0.25">
      <c r="F685" s="191"/>
    </row>
    <row r="686" spans="1:6" x14ac:dyDescent="0.25">
      <c r="F686" s="191"/>
    </row>
    <row r="687" spans="1:6" x14ac:dyDescent="0.25">
      <c r="F687" s="191"/>
    </row>
    <row r="688" spans="1:6" x14ac:dyDescent="0.25">
      <c r="F688" s="191"/>
    </row>
    <row r="689" spans="1:6" x14ac:dyDescent="0.25">
      <c r="F689" s="191"/>
    </row>
    <row r="690" spans="1:6" x14ac:dyDescent="0.25">
      <c r="F690" s="191"/>
    </row>
    <row r="691" spans="1:6" x14ac:dyDescent="0.25">
      <c r="F691" s="191"/>
    </row>
    <row r="692" spans="1:6" x14ac:dyDescent="0.25">
      <c r="F692" s="191"/>
    </row>
    <row r="693" spans="1:6" x14ac:dyDescent="0.25">
      <c r="F693" s="191"/>
    </row>
    <row r="694" spans="1:6" x14ac:dyDescent="0.25">
      <c r="F694" s="191"/>
    </row>
    <row r="695" spans="1:6" x14ac:dyDescent="0.25">
      <c r="E695" s="268"/>
      <c r="F695" s="191"/>
    </row>
    <row r="696" spans="1:6" x14ac:dyDescent="0.25">
      <c r="E696" s="268"/>
      <c r="F696" s="191"/>
    </row>
    <row r="697" spans="1:6" x14ac:dyDescent="0.25">
      <c r="E697" s="268"/>
      <c r="F697" s="191"/>
    </row>
    <row r="698" spans="1:6" x14ac:dyDescent="0.25">
      <c r="A698" s="192"/>
      <c r="B698" s="486"/>
      <c r="C698" s="196"/>
      <c r="D698" s="190"/>
    </row>
    <row r="699" spans="1:6" x14ac:dyDescent="0.25">
      <c r="A699" s="189"/>
      <c r="C699" s="189"/>
      <c r="F699" s="191"/>
    </row>
    <row r="700" spans="1:6" x14ac:dyDescent="0.25">
      <c r="A700" s="189"/>
      <c r="C700" s="189"/>
      <c r="F700" s="191"/>
    </row>
    <row r="701" spans="1:6" x14ac:dyDescent="0.25">
      <c r="A701" s="189"/>
      <c r="C701" s="189"/>
      <c r="F701" s="191"/>
    </row>
    <row r="702" spans="1:6" x14ac:dyDescent="0.25">
      <c r="A702" s="189"/>
      <c r="C702" s="189"/>
      <c r="F702" s="191"/>
    </row>
    <row r="703" spans="1:6" x14ac:dyDescent="0.25">
      <c r="A703" s="189"/>
      <c r="C703" s="189"/>
      <c r="F703" s="191"/>
    </row>
    <row r="704" spans="1:6" x14ac:dyDescent="0.25">
      <c r="A704" s="189"/>
      <c r="C704" s="189"/>
      <c r="F704" s="191"/>
    </row>
    <row r="705" spans="1:6" x14ac:dyDescent="0.25">
      <c r="A705" s="189"/>
      <c r="C705" s="189"/>
      <c r="F705" s="191"/>
    </row>
    <row r="706" spans="1:6" x14ac:dyDescent="0.25">
      <c r="A706" s="189"/>
      <c r="C706" s="189"/>
      <c r="F706" s="191"/>
    </row>
    <row r="707" spans="1:6" x14ac:dyDescent="0.25">
      <c r="A707" s="189"/>
      <c r="C707" s="189"/>
      <c r="F707" s="191"/>
    </row>
    <row r="708" spans="1:6" x14ac:dyDescent="0.25">
      <c r="A708" s="189"/>
      <c r="C708" s="189"/>
      <c r="F708" s="191"/>
    </row>
    <row r="709" spans="1:6" x14ac:dyDescent="0.25">
      <c r="A709" s="189"/>
      <c r="C709" s="189"/>
      <c r="F709" s="191"/>
    </row>
    <row r="710" spans="1:6" x14ac:dyDescent="0.25">
      <c r="A710" s="189"/>
      <c r="C710" s="189"/>
      <c r="F710" s="191"/>
    </row>
    <row r="711" spans="1:6" x14ac:dyDescent="0.25">
      <c r="B711" s="486"/>
      <c r="F711" s="431"/>
    </row>
    <row r="712" spans="1:6" x14ac:dyDescent="0.25">
      <c r="B712" s="486"/>
      <c r="F712" s="431"/>
    </row>
    <row r="713" spans="1:6" x14ac:dyDescent="0.25">
      <c r="F713" s="191"/>
    </row>
    <row r="714" spans="1:6" x14ac:dyDescent="0.25">
      <c r="F714" s="191"/>
    </row>
    <row r="715" spans="1:6" x14ac:dyDescent="0.25">
      <c r="F715" s="191"/>
    </row>
    <row r="716" spans="1:6" x14ac:dyDescent="0.25">
      <c r="F716" s="191"/>
    </row>
    <row r="717" spans="1:6" x14ac:dyDescent="0.25">
      <c r="F717" s="191"/>
    </row>
    <row r="718" spans="1:6" x14ac:dyDescent="0.25">
      <c r="A718" s="230"/>
      <c r="F718" s="191"/>
    </row>
    <row r="719" spans="1:6" x14ac:dyDescent="0.25">
      <c r="A719" s="230"/>
      <c r="F719" s="191"/>
    </row>
    <row r="720" spans="1:6" x14ac:dyDescent="0.25">
      <c r="A720" s="230"/>
      <c r="F720" s="191"/>
    </row>
    <row r="721" spans="1:6" x14ac:dyDescent="0.25">
      <c r="A721" s="230"/>
      <c r="F721" s="191"/>
    </row>
    <row r="722" spans="1:6" x14ac:dyDescent="0.25">
      <c r="A722" s="230"/>
      <c r="F722" s="191"/>
    </row>
    <row r="723" spans="1:6" x14ac:dyDescent="0.25">
      <c r="A723" s="230"/>
      <c r="F723" s="191"/>
    </row>
    <row r="724" spans="1:6" x14ac:dyDescent="0.25">
      <c r="A724" s="230"/>
      <c r="F724" s="191"/>
    </row>
    <row r="725" spans="1:6" x14ac:dyDescent="0.25">
      <c r="F725" s="191"/>
    </row>
    <row r="726" spans="1:6" x14ac:dyDescent="0.25">
      <c r="F726" s="191"/>
    </row>
    <row r="727" spans="1:6" x14ac:dyDescent="0.25">
      <c r="F727" s="191"/>
    </row>
    <row r="728" spans="1:6" x14ac:dyDescent="0.25">
      <c r="F728" s="191"/>
    </row>
    <row r="729" spans="1:6" x14ac:dyDescent="0.25">
      <c r="F729" s="191"/>
    </row>
    <row r="730" spans="1:6" x14ac:dyDescent="0.25">
      <c r="F730" s="191"/>
    </row>
    <row r="731" spans="1:6" x14ac:dyDescent="0.25">
      <c r="F731" s="191"/>
    </row>
    <row r="732" spans="1:6" x14ac:dyDescent="0.25">
      <c r="F732" s="191"/>
    </row>
    <row r="733" spans="1:6" x14ac:dyDescent="0.25">
      <c r="F733" s="191"/>
    </row>
    <row r="734" spans="1:6" x14ac:dyDescent="0.25">
      <c r="F734" s="191"/>
    </row>
    <row r="735" spans="1:6" x14ac:dyDescent="0.25">
      <c r="F735" s="191"/>
    </row>
    <row r="736" spans="1:6" x14ac:dyDescent="0.25">
      <c r="F736" s="191"/>
    </row>
    <row r="737" spans="2:6" x14ac:dyDescent="0.25">
      <c r="F737" s="191"/>
    </row>
    <row r="738" spans="2:6" x14ac:dyDescent="0.25">
      <c r="F738" s="191"/>
    </row>
    <row r="739" spans="2:6" x14ac:dyDescent="0.25">
      <c r="F739" s="191"/>
    </row>
    <row r="740" spans="2:6" x14ac:dyDescent="0.25">
      <c r="F740" s="191"/>
    </row>
    <row r="741" spans="2:6" x14ac:dyDescent="0.25">
      <c r="B741" s="486"/>
      <c r="F741" s="431"/>
    </row>
    <row r="742" spans="2:6" x14ac:dyDescent="0.25">
      <c r="F742" s="191"/>
    </row>
    <row r="743" spans="2:6" x14ac:dyDescent="0.25">
      <c r="F743" s="191"/>
    </row>
    <row r="744" spans="2:6" x14ac:dyDescent="0.25">
      <c r="F744" s="191"/>
    </row>
    <row r="745" spans="2:6" x14ac:dyDescent="0.25">
      <c r="F745" s="191"/>
    </row>
    <row r="746" spans="2:6" x14ac:dyDescent="0.25">
      <c r="F746" s="191"/>
    </row>
    <row r="747" spans="2:6" x14ac:dyDescent="0.25">
      <c r="F747" s="191"/>
    </row>
    <row r="748" spans="2:6" x14ac:dyDescent="0.25">
      <c r="F748" s="191"/>
    </row>
    <row r="749" spans="2:6" x14ac:dyDescent="0.25">
      <c r="F749" s="191"/>
    </row>
    <row r="750" spans="2:6" x14ac:dyDescent="0.25">
      <c r="F750" s="191"/>
    </row>
    <row r="751" spans="2:6" x14ac:dyDescent="0.25">
      <c r="F751" s="191"/>
    </row>
    <row r="752" spans="2:6" x14ac:dyDescent="0.25">
      <c r="F752" s="191"/>
    </row>
    <row r="753" spans="1:6" x14ac:dyDescent="0.25">
      <c r="F753" s="191"/>
    </row>
    <row r="754" spans="1:6" x14ac:dyDescent="0.25">
      <c r="F754" s="191"/>
    </row>
    <row r="755" spans="1:6" x14ac:dyDescent="0.25">
      <c r="F755" s="191"/>
    </row>
    <row r="756" spans="1:6" x14ac:dyDescent="0.25">
      <c r="F756" s="191"/>
    </row>
    <row r="757" spans="1:6" x14ac:dyDescent="0.25">
      <c r="F757" s="191"/>
    </row>
    <row r="758" spans="1:6" x14ac:dyDescent="0.25">
      <c r="F758" s="191"/>
    </row>
    <row r="759" spans="1:6" x14ac:dyDescent="0.25">
      <c r="F759" s="191"/>
    </row>
    <row r="760" spans="1:6" x14ac:dyDescent="0.25">
      <c r="F760" s="191"/>
    </row>
    <row r="761" spans="1:6" x14ac:dyDescent="0.25">
      <c r="A761" s="437"/>
      <c r="B761" s="486"/>
      <c r="C761" s="189"/>
      <c r="F761" s="191"/>
    </row>
    <row r="762" spans="1:6" x14ac:dyDescent="0.25">
      <c r="A762" s="188"/>
      <c r="C762" s="189"/>
      <c r="F762" s="191"/>
    </row>
    <row r="763" spans="1:6" x14ac:dyDescent="0.25">
      <c r="A763" s="188"/>
      <c r="C763" s="189"/>
      <c r="F763" s="191"/>
    </row>
    <row r="764" spans="1:6" x14ac:dyDescent="0.25">
      <c r="A764" s="188"/>
      <c r="C764" s="189"/>
      <c r="F764" s="191"/>
    </row>
    <row r="765" spans="1:6" x14ac:dyDescent="0.25">
      <c r="A765" s="188"/>
      <c r="C765" s="189"/>
      <c r="F765" s="191"/>
    </row>
    <row r="766" spans="1:6" x14ac:dyDescent="0.25">
      <c r="A766" s="188"/>
      <c r="C766" s="189"/>
      <c r="F766" s="191"/>
    </row>
    <row r="767" spans="1:6" x14ac:dyDescent="0.25">
      <c r="A767" s="188"/>
      <c r="C767" s="189"/>
      <c r="F767" s="191"/>
    </row>
    <row r="768" spans="1:6" x14ac:dyDescent="0.25">
      <c r="A768" s="188"/>
      <c r="C768" s="189"/>
      <c r="F768" s="191"/>
    </row>
    <row r="769" spans="1:6" x14ac:dyDescent="0.25">
      <c r="A769" s="188"/>
      <c r="C769" s="189"/>
      <c r="F769" s="191"/>
    </row>
    <row r="770" spans="1:6" x14ac:dyDescent="0.25">
      <c r="A770" s="188"/>
      <c r="C770" s="189"/>
      <c r="F770" s="191"/>
    </row>
    <row r="771" spans="1:6" x14ac:dyDescent="0.25">
      <c r="A771" s="188"/>
      <c r="C771" s="189"/>
      <c r="F771" s="191"/>
    </row>
    <row r="772" spans="1:6" x14ac:dyDescent="0.25">
      <c r="A772" s="188"/>
      <c r="C772" s="189"/>
      <c r="F772" s="191"/>
    </row>
    <row r="773" spans="1:6" x14ac:dyDescent="0.25">
      <c r="A773" s="188"/>
      <c r="C773" s="189"/>
      <c r="F773" s="191"/>
    </row>
    <row r="774" spans="1:6" x14ac:dyDescent="0.25">
      <c r="A774" s="188"/>
      <c r="C774" s="189"/>
      <c r="F774" s="191"/>
    </row>
    <row r="775" spans="1:6" x14ac:dyDescent="0.25">
      <c r="A775" s="188"/>
      <c r="C775" s="189"/>
      <c r="F775" s="191"/>
    </row>
    <row r="776" spans="1:6" x14ac:dyDescent="0.25">
      <c r="A776" s="188"/>
      <c r="C776" s="189"/>
      <c r="F776" s="191"/>
    </row>
    <row r="777" spans="1:6" x14ac:dyDescent="0.25">
      <c r="A777" s="188"/>
      <c r="C777" s="189"/>
      <c r="F777" s="191"/>
    </row>
    <row r="778" spans="1:6" x14ac:dyDescent="0.25">
      <c r="A778" s="188"/>
      <c r="C778" s="189"/>
      <c r="F778" s="191"/>
    </row>
    <row r="779" spans="1:6" x14ac:dyDescent="0.25">
      <c r="A779" s="188"/>
      <c r="C779" s="189"/>
      <c r="F779" s="191"/>
    </row>
    <row r="780" spans="1:6" x14ac:dyDescent="0.25">
      <c r="A780" s="188"/>
      <c r="C780" s="189"/>
      <c r="F780" s="191"/>
    </row>
    <row r="781" spans="1:6" x14ac:dyDescent="0.25">
      <c r="A781" s="188"/>
      <c r="C781" s="189"/>
      <c r="F781" s="191"/>
    </row>
    <row r="782" spans="1:6" x14ac:dyDescent="0.25">
      <c r="A782" s="188"/>
      <c r="C782" s="189"/>
      <c r="F782" s="191"/>
    </row>
    <row r="783" spans="1:6" x14ac:dyDescent="0.25">
      <c r="A783" s="188"/>
      <c r="C783" s="189"/>
      <c r="F783" s="191"/>
    </row>
    <row r="784" spans="1:6" x14ac:dyDescent="0.25">
      <c r="A784" s="188"/>
      <c r="C784" s="189"/>
      <c r="F784" s="191"/>
    </row>
    <row r="785" spans="1:6" x14ac:dyDescent="0.25">
      <c r="A785" s="188"/>
      <c r="C785" s="189"/>
      <c r="F785" s="191"/>
    </row>
    <row r="786" spans="1:6" x14ac:dyDescent="0.25">
      <c r="A786" s="188"/>
      <c r="C786" s="189"/>
      <c r="F786" s="191"/>
    </row>
    <row r="787" spans="1:6" x14ac:dyDescent="0.25">
      <c r="A787" s="188"/>
      <c r="B787" s="486"/>
      <c r="C787" s="189"/>
      <c r="F787" s="191"/>
    </row>
    <row r="788" spans="1:6" x14ac:dyDescent="0.25">
      <c r="A788" s="188"/>
      <c r="B788" s="486"/>
      <c r="C788" s="189"/>
      <c r="F788" s="191"/>
    </row>
    <row r="789" spans="1:6" x14ac:dyDescent="0.25">
      <c r="A789" s="479"/>
      <c r="B789" s="486"/>
      <c r="C789" s="444"/>
    </row>
    <row r="790" spans="1:6" x14ac:dyDescent="0.25">
      <c r="A790" s="189"/>
      <c r="C790" s="189"/>
      <c r="F790" s="191"/>
    </row>
    <row r="791" spans="1:6" x14ac:dyDescent="0.25">
      <c r="A791" s="189"/>
      <c r="C791" s="189"/>
      <c r="F791" s="191"/>
    </row>
    <row r="792" spans="1:6" x14ac:dyDescent="0.25">
      <c r="A792" s="189"/>
      <c r="C792" s="189"/>
      <c r="F792" s="191"/>
    </row>
    <row r="793" spans="1:6" x14ac:dyDescent="0.25">
      <c r="A793" s="189"/>
      <c r="C793" s="189"/>
      <c r="F793" s="191"/>
    </row>
    <row r="794" spans="1:6" x14ac:dyDescent="0.25">
      <c r="A794" s="189"/>
      <c r="C794" s="189"/>
      <c r="F794" s="191"/>
    </row>
    <row r="795" spans="1:6" x14ac:dyDescent="0.25">
      <c r="A795" s="189"/>
      <c r="C795" s="189"/>
      <c r="F795" s="191"/>
    </row>
    <row r="796" spans="1:6" x14ac:dyDescent="0.25">
      <c r="A796" s="189"/>
      <c r="C796" s="189"/>
      <c r="F796" s="191"/>
    </row>
    <row r="797" spans="1:6" x14ac:dyDescent="0.25">
      <c r="A797" s="188"/>
      <c r="C797" s="189"/>
      <c r="F797" s="191"/>
    </row>
    <row r="798" spans="1:6" x14ac:dyDescent="0.25">
      <c r="A798" s="188"/>
      <c r="C798" s="189"/>
      <c r="F798" s="191"/>
    </row>
    <row r="799" spans="1:6" x14ac:dyDescent="0.25">
      <c r="F799" s="191"/>
    </row>
    <row r="800" spans="1:6" x14ac:dyDescent="0.25">
      <c r="F800" s="191"/>
    </row>
    <row r="801" spans="1:6" x14ac:dyDescent="0.25">
      <c r="F801" s="191"/>
    </row>
    <row r="802" spans="1:6" x14ac:dyDescent="0.25">
      <c r="F802" s="191"/>
    </row>
    <row r="803" spans="1:6" x14ac:dyDescent="0.25">
      <c r="F803" s="191"/>
    </row>
    <row r="804" spans="1:6" x14ac:dyDescent="0.25">
      <c r="A804" s="421"/>
      <c r="B804" s="486"/>
      <c r="C804" s="196"/>
      <c r="F804" s="431"/>
    </row>
    <row r="805" spans="1:6" ht="13.5" x14ac:dyDescent="0.25">
      <c r="B805" s="469"/>
      <c r="F805" s="431"/>
    </row>
    <row r="806" spans="1:6" x14ac:dyDescent="0.25">
      <c r="F806" s="191"/>
    </row>
    <row r="807" spans="1:6" x14ac:dyDescent="0.25">
      <c r="F807" s="191"/>
    </row>
    <row r="808" spans="1:6" x14ac:dyDescent="0.25">
      <c r="F808" s="191"/>
    </row>
    <row r="809" spans="1:6" x14ac:dyDescent="0.25">
      <c r="F809" s="191"/>
    </row>
    <row r="810" spans="1:6" x14ac:dyDescent="0.25">
      <c r="F810" s="191"/>
    </row>
    <row r="811" spans="1:6" x14ac:dyDescent="0.25">
      <c r="F811" s="191"/>
    </row>
    <row r="812" spans="1:6" x14ac:dyDescent="0.25">
      <c r="F812" s="191"/>
    </row>
    <row r="813" spans="1:6" x14ac:dyDescent="0.25">
      <c r="F813" s="191"/>
    </row>
    <row r="814" spans="1:6" x14ac:dyDescent="0.25">
      <c r="F814" s="191"/>
    </row>
    <row r="815" spans="1:6" x14ac:dyDescent="0.25">
      <c r="F815" s="191"/>
    </row>
    <row r="816" spans="1:6" x14ac:dyDescent="0.25">
      <c r="F816" s="431"/>
    </row>
    <row r="817" spans="2:6" ht="13.5" x14ac:dyDescent="0.25">
      <c r="B817" s="469"/>
      <c r="F817" s="431"/>
    </row>
    <row r="818" spans="2:6" x14ac:dyDescent="0.25">
      <c r="F818" s="191"/>
    </row>
    <row r="819" spans="2:6" x14ac:dyDescent="0.25">
      <c r="F819" s="191"/>
    </row>
    <row r="820" spans="2:6" x14ac:dyDescent="0.25">
      <c r="F820" s="191"/>
    </row>
    <row r="821" spans="2:6" x14ac:dyDescent="0.25">
      <c r="F821" s="191"/>
    </row>
    <row r="822" spans="2:6" x14ac:dyDescent="0.25">
      <c r="F822" s="191"/>
    </row>
    <row r="823" spans="2:6" x14ac:dyDescent="0.25">
      <c r="F823" s="431"/>
    </row>
    <row r="824" spans="2:6" ht="13.5" x14ac:dyDescent="0.25">
      <c r="B824" s="469"/>
      <c r="F824" s="431"/>
    </row>
    <row r="825" spans="2:6" x14ac:dyDescent="0.25">
      <c r="F825" s="191"/>
    </row>
    <row r="826" spans="2:6" x14ac:dyDescent="0.25">
      <c r="F826" s="191"/>
    </row>
    <row r="827" spans="2:6" x14ac:dyDescent="0.25">
      <c r="F827" s="191"/>
    </row>
    <row r="828" spans="2:6" x14ac:dyDescent="0.25">
      <c r="F828" s="191"/>
    </row>
    <row r="829" spans="2:6" x14ac:dyDescent="0.25">
      <c r="F829" s="191"/>
    </row>
    <row r="830" spans="2:6" x14ac:dyDescent="0.25">
      <c r="F830" s="431"/>
    </row>
    <row r="831" spans="2:6" ht="13.5" x14ac:dyDescent="0.25">
      <c r="B831" s="469"/>
      <c r="F831" s="431"/>
    </row>
    <row r="832" spans="2:6" x14ac:dyDescent="0.25">
      <c r="F832" s="191"/>
    </row>
    <row r="833" spans="2:6" x14ac:dyDescent="0.25">
      <c r="F833" s="191"/>
    </row>
    <row r="834" spans="2:6" x14ac:dyDescent="0.25">
      <c r="F834" s="431"/>
    </row>
    <row r="835" spans="2:6" ht="13.5" x14ac:dyDescent="0.25">
      <c r="B835" s="469"/>
      <c r="F835" s="431"/>
    </row>
    <row r="836" spans="2:6" x14ac:dyDescent="0.25">
      <c r="F836" s="191"/>
    </row>
    <row r="837" spans="2:6" x14ac:dyDescent="0.25">
      <c r="F837" s="191"/>
    </row>
    <row r="838" spans="2:6" x14ac:dyDescent="0.25">
      <c r="F838" s="431"/>
    </row>
    <row r="839" spans="2:6" ht="13.5" x14ac:dyDescent="0.25">
      <c r="B839" s="469"/>
      <c r="F839" s="431"/>
    </row>
    <row r="840" spans="2:6" x14ac:dyDescent="0.25">
      <c r="F840" s="191"/>
    </row>
    <row r="841" spans="2:6" x14ac:dyDescent="0.25">
      <c r="F841" s="191"/>
    </row>
    <row r="842" spans="2:6" x14ac:dyDescent="0.25">
      <c r="F842" s="431"/>
    </row>
    <row r="843" spans="2:6" ht="13.5" x14ac:dyDescent="0.25">
      <c r="B843" s="469"/>
      <c r="F843" s="431"/>
    </row>
    <row r="844" spans="2:6" x14ac:dyDescent="0.25">
      <c r="F844" s="191"/>
    </row>
    <row r="845" spans="2:6" x14ac:dyDescent="0.25">
      <c r="F845" s="191"/>
    </row>
    <row r="846" spans="2:6" x14ac:dyDescent="0.25">
      <c r="F846" s="191"/>
    </row>
    <row r="847" spans="2:6" x14ac:dyDescent="0.25">
      <c r="F847" s="431"/>
    </row>
    <row r="848" spans="2:6" ht="13.5" x14ac:dyDescent="0.25">
      <c r="B848" s="469"/>
      <c r="F848" s="431"/>
    </row>
    <row r="849" spans="1:6" x14ac:dyDescent="0.25">
      <c r="F849" s="191"/>
    </row>
    <row r="850" spans="1:6" x14ac:dyDescent="0.25">
      <c r="F850" s="191"/>
    </row>
    <row r="851" spans="1:6" x14ac:dyDescent="0.25">
      <c r="F851" s="431"/>
    </row>
    <row r="852" spans="1:6" ht="13.5" x14ac:dyDescent="0.25">
      <c r="B852" s="469"/>
      <c r="F852" s="431"/>
    </row>
    <row r="853" spans="1:6" x14ac:dyDescent="0.25">
      <c r="F853" s="191"/>
    </row>
    <row r="854" spans="1:6" x14ac:dyDescent="0.25">
      <c r="F854" s="191"/>
    </row>
    <row r="855" spans="1:6" x14ac:dyDescent="0.25">
      <c r="F855" s="431"/>
    </row>
    <row r="856" spans="1:6" ht="13.5" x14ac:dyDescent="0.25">
      <c r="B856" s="469"/>
      <c r="F856" s="431"/>
    </row>
    <row r="857" spans="1:6" x14ac:dyDescent="0.25">
      <c r="F857" s="191"/>
    </row>
    <row r="858" spans="1:6" x14ac:dyDescent="0.25">
      <c r="F858" s="191"/>
    </row>
    <row r="859" spans="1:6" x14ac:dyDescent="0.25">
      <c r="D859" s="228"/>
      <c r="E859" s="268"/>
      <c r="F859" s="431"/>
    </row>
    <row r="860" spans="1:6" x14ac:dyDescent="0.25">
      <c r="A860" s="421"/>
      <c r="B860" s="486"/>
      <c r="C860" s="196"/>
      <c r="D860" s="201"/>
      <c r="E860" s="201"/>
      <c r="F860" s="196"/>
    </row>
    <row r="861" spans="1:6" x14ac:dyDescent="0.25">
      <c r="A861" s="421"/>
      <c r="B861" s="486"/>
      <c r="C861" s="192"/>
      <c r="D861" s="446"/>
      <c r="E861" s="302"/>
      <c r="F861" s="192"/>
    </row>
    <row r="862" spans="1:6" x14ac:dyDescent="0.25">
      <c r="A862" s="421"/>
      <c r="B862" s="486"/>
      <c r="C862" s="192"/>
      <c r="D862" s="446"/>
      <c r="E862" s="302"/>
      <c r="F862" s="446"/>
    </row>
    <row r="863" spans="1:6" x14ac:dyDescent="0.25">
      <c r="F863" s="420"/>
    </row>
    <row r="864" spans="1:6" x14ac:dyDescent="0.25">
      <c r="F864" s="420"/>
    </row>
    <row r="865" spans="1:6" x14ac:dyDescent="0.25">
      <c r="F865" s="420"/>
    </row>
    <row r="866" spans="1:6" x14ac:dyDescent="0.25">
      <c r="F866" s="420"/>
    </row>
    <row r="867" spans="1:6" x14ac:dyDescent="0.25">
      <c r="A867" s="421"/>
      <c r="B867" s="486"/>
      <c r="F867" s="420"/>
    </row>
    <row r="868" spans="1:6" x14ac:dyDescent="0.25">
      <c r="F868" s="420"/>
    </row>
    <row r="869" spans="1:6" x14ac:dyDescent="0.25">
      <c r="F869" s="420"/>
    </row>
    <row r="870" spans="1:6" x14ac:dyDescent="0.25">
      <c r="F870" s="420"/>
    </row>
    <row r="871" spans="1:6" x14ac:dyDescent="0.25">
      <c r="A871" s="421"/>
      <c r="B871" s="486"/>
      <c r="F871" s="420"/>
    </row>
    <row r="872" spans="1:6" x14ac:dyDescent="0.25">
      <c r="F872" s="420"/>
    </row>
    <row r="873" spans="1:6" x14ac:dyDescent="0.25">
      <c r="F873" s="420"/>
    </row>
    <row r="874" spans="1:6" x14ac:dyDescent="0.25">
      <c r="F874" s="420"/>
    </row>
    <row r="875" spans="1:6" x14ac:dyDescent="0.25">
      <c r="F875" s="420"/>
    </row>
    <row r="876" spans="1:6" x14ac:dyDescent="0.25">
      <c r="A876" s="421"/>
      <c r="C876" s="230"/>
      <c r="F876" s="230"/>
    </row>
    <row r="877" spans="1:6" x14ac:dyDescent="0.25">
      <c r="F877" s="420"/>
    </row>
    <row r="878" spans="1:6" x14ac:dyDescent="0.25">
      <c r="F878" s="420"/>
    </row>
    <row r="879" spans="1:6" x14ac:dyDescent="0.25">
      <c r="F879" s="420"/>
    </row>
    <row r="880" spans="1:6" x14ac:dyDescent="0.25">
      <c r="A880" s="421"/>
      <c r="C880" s="230"/>
      <c r="F880" s="230"/>
    </row>
    <row r="881" spans="1:6" x14ac:dyDescent="0.25">
      <c r="F881" s="420"/>
    </row>
    <row r="882" spans="1:6" x14ac:dyDescent="0.25">
      <c r="F882" s="420"/>
    </row>
    <row r="883" spans="1:6" x14ac:dyDescent="0.25">
      <c r="A883" s="421"/>
      <c r="C883" s="230"/>
      <c r="F883" s="230"/>
    </row>
    <row r="884" spans="1:6" x14ac:dyDescent="0.25">
      <c r="F884" s="420"/>
    </row>
    <row r="885" spans="1:6" x14ac:dyDescent="0.25">
      <c r="F885" s="420"/>
    </row>
    <row r="886" spans="1:6" x14ac:dyDescent="0.25">
      <c r="F886" s="420"/>
    </row>
    <row r="887" spans="1:6" x14ac:dyDescent="0.25">
      <c r="F887" s="420"/>
    </row>
    <row r="888" spans="1:6" x14ac:dyDescent="0.25">
      <c r="A888" s="421"/>
      <c r="B888" s="486"/>
      <c r="F888" s="420"/>
    </row>
    <row r="889" spans="1:6" x14ac:dyDescent="0.25">
      <c r="F889" s="420"/>
    </row>
    <row r="890" spans="1:6" x14ac:dyDescent="0.25">
      <c r="F890" s="420"/>
    </row>
    <row r="891" spans="1:6" x14ac:dyDescent="0.25">
      <c r="F891" s="420"/>
    </row>
    <row r="892" spans="1:6" x14ac:dyDescent="0.25">
      <c r="A892" s="421"/>
      <c r="B892" s="486"/>
      <c r="F892" s="420"/>
    </row>
    <row r="893" spans="1:6" x14ac:dyDescent="0.25">
      <c r="F893" s="420"/>
    </row>
    <row r="894" spans="1:6" x14ac:dyDescent="0.25">
      <c r="F894" s="420"/>
    </row>
    <row r="895" spans="1:6" x14ac:dyDescent="0.25">
      <c r="F895" s="420"/>
    </row>
    <row r="896" spans="1:6" x14ac:dyDescent="0.25">
      <c r="F896" s="420"/>
    </row>
    <row r="897" spans="2:6" x14ac:dyDescent="0.25">
      <c r="F897" s="420"/>
    </row>
    <row r="898" spans="2:6" x14ac:dyDescent="0.25">
      <c r="F898" s="420"/>
    </row>
    <row r="899" spans="2:6" x14ac:dyDescent="0.25">
      <c r="F899" s="420"/>
    </row>
    <row r="900" spans="2:6" x14ac:dyDescent="0.25">
      <c r="F900" s="420"/>
    </row>
    <row r="901" spans="2:6" x14ac:dyDescent="0.25">
      <c r="F901" s="420"/>
    </row>
    <row r="902" spans="2:6" x14ac:dyDescent="0.25">
      <c r="F902" s="420"/>
    </row>
    <row r="903" spans="2:6" x14ac:dyDescent="0.25">
      <c r="F903" s="420"/>
    </row>
    <row r="904" spans="2:6" x14ac:dyDescent="0.25">
      <c r="B904" s="486"/>
      <c r="F904" s="420"/>
    </row>
    <row r="905" spans="2:6" x14ac:dyDescent="0.25">
      <c r="F905" s="420"/>
    </row>
    <row r="906" spans="2:6" x14ac:dyDescent="0.25">
      <c r="F906" s="420"/>
    </row>
    <row r="907" spans="2:6" x14ac:dyDescent="0.25">
      <c r="F907" s="420"/>
    </row>
    <row r="908" spans="2:6" x14ac:dyDescent="0.25">
      <c r="B908" s="486"/>
      <c r="F908" s="420"/>
    </row>
    <row r="909" spans="2:6" x14ac:dyDescent="0.25">
      <c r="F909" s="420"/>
    </row>
    <row r="910" spans="2:6" x14ac:dyDescent="0.25">
      <c r="F910" s="420"/>
    </row>
    <row r="911" spans="2:6" x14ac:dyDescent="0.25">
      <c r="F911" s="420"/>
    </row>
    <row r="912" spans="2:6" x14ac:dyDescent="0.25">
      <c r="F912" s="420"/>
    </row>
    <row r="913" spans="1:6" x14ac:dyDescent="0.25">
      <c r="F913" s="420"/>
    </row>
    <row r="914" spans="1:6" x14ac:dyDescent="0.25">
      <c r="F914" s="420"/>
    </row>
    <row r="915" spans="1:6" x14ac:dyDescent="0.25">
      <c r="F915" s="420"/>
    </row>
    <row r="916" spans="1:6" x14ac:dyDescent="0.25">
      <c r="F916" s="420"/>
    </row>
    <row r="917" spans="1:6" x14ac:dyDescent="0.25">
      <c r="A917" s="188"/>
      <c r="C917" s="189"/>
      <c r="D917" s="190"/>
      <c r="F917" s="191"/>
    </row>
    <row r="918" spans="1:6" x14ac:dyDescent="0.25">
      <c r="A918" s="188"/>
      <c r="C918" s="189"/>
      <c r="D918" s="190"/>
      <c r="F918" s="191"/>
    </row>
    <row r="919" spans="1:6" x14ac:dyDescent="0.25">
      <c r="B919" s="486"/>
      <c r="F919" s="420"/>
    </row>
    <row r="920" spans="1:6" x14ac:dyDescent="0.25">
      <c r="F920" s="420"/>
    </row>
    <row r="921" spans="1:6" x14ac:dyDescent="0.25">
      <c r="F921" s="420"/>
    </row>
    <row r="922" spans="1:6" x14ac:dyDescent="0.25">
      <c r="F922" s="420"/>
    </row>
    <row r="923" spans="1:6" x14ac:dyDescent="0.25">
      <c r="F923" s="420"/>
    </row>
    <row r="924" spans="1:6" x14ac:dyDescent="0.25">
      <c r="B924" s="486"/>
      <c r="F924" s="420"/>
    </row>
    <row r="925" spans="1:6" x14ac:dyDescent="0.25">
      <c r="F925" s="420"/>
    </row>
    <row r="926" spans="1:6" x14ac:dyDescent="0.25">
      <c r="F926" s="420"/>
    </row>
    <row r="927" spans="1:6" x14ac:dyDescent="0.25">
      <c r="F927" s="420"/>
    </row>
    <row r="928" spans="1:6" x14ac:dyDescent="0.25">
      <c r="F928" s="420"/>
    </row>
    <row r="929" spans="1:6" x14ac:dyDescent="0.25">
      <c r="F929" s="420"/>
    </row>
    <row r="930" spans="1:6" x14ac:dyDescent="0.25">
      <c r="F930" s="420"/>
    </row>
    <row r="931" spans="1:6" x14ac:dyDescent="0.25">
      <c r="A931" s="433"/>
      <c r="B931" s="486"/>
      <c r="C931" s="196"/>
      <c r="F931" s="196"/>
    </row>
    <row r="932" spans="1:6" x14ac:dyDescent="0.25">
      <c r="A932" s="479"/>
      <c r="F932" s="420"/>
    </row>
    <row r="933" spans="1:6" x14ac:dyDescent="0.25">
      <c r="A933" s="479"/>
      <c r="D933" s="190"/>
      <c r="F933" s="420"/>
    </row>
    <row r="934" spans="1:6" x14ac:dyDescent="0.25">
      <c r="A934" s="479"/>
      <c r="F934" s="420"/>
    </row>
    <row r="935" spans="1:6" x14ac:dyDescent="0.25">
      <c r="A935" s="479"/>
      <c r="D935" s="190"/>
      <c r="F935" s="420"/>
    </row>
    <row r="936" spans="1:6" x14ac:dyDescent="0.25">
      <c r="F936" s="191"/>
    </row>
    <row r="937" spans="1:6" x14ac:dyDescent="0.25">
      <c r="F937" s="191"/>
    </row>
    <row r="938" spans="1:6" x14ac:dyDescent="0.25">
      <c r="F938" s="191"/>
    </row>
    <row r="939" spans="1:6" x14ac:dyDescent="0.25">
      <c r="F939" s="191"/>
    </row>
    <row r="940" spans="1:6" x14ac:dyDescent="0.25">
      <c r="F940" s="191"/>
    </row>
    <row r="941" spans="1:6" x14ac:dyDescent="0.25">
      <c r="F941" s="191"/>
    </row>
    <row r="942" spans="1:6" x14ac:dyDescent="0.25">
      <c r="F942" s="191"/>
    </row>
    <row r="943" spans="1:6" x14ac:dyDescent="0.25">
      <c r="F943" s="191"/>
    </row>
    <row r="944" spans="1:6" x14ac:dyDescent="0.25">
      <c r="F944" s="191"/>
    </row>
    <row r="945" spans="1:6" x14ac:dyDescent="0.25">
      <c r="F945" s="191"/>
    </row>
    <row r="946" spans="1:6" x14ac:dyDescent="0.25">
      <c r="F946" s="191"/>
    </row>
    <row r="947" spans="1:6" x14ac:dyDescent="0.25">
      <c r="F947" s="191"/>
    </row>
    <row r="948" spans="1:6" x14ac:dyDescent="0.25">
      <c r="F948" s="191"/>
    </row>
    <row r="949" spans="1:6" x14ac:dyDescent="0.25">
      <c r="A949" s="188"/>
      <c r="C949" s="189"/>
      <c r="F949" s="191"/>
    </row>
    <row r="950" spans="1:6" x14ac:dyDescent="0.25">
      <c r="F950" s="191"/>
    </row>
    <row r="951" spans="1:6" x14ac:dyDescent="0.25">
      <c r="F951" s="191"/>
    </row>
    <row r="952" spans="1:6" x14ac:dyDescent="0.25">
      <c r="F952" s="191"/>
    </row>
    <row r="953" spans="1:6" x14ac:dyDescent="0.25">
      <c r="F953" s="191"/>
    </row>
    <row r="954" spans="1:6" x14ac:dyDescent="0.25">
      <c r="F954" s="191"/>
    </row>
    <row r="955" spans="1:6" x14ac:dyDescent="0.25">
      <c r="F955" s="191"/>
    </row>
    <row r="956" spans="1:6" x14ac:dyDescent="0.25">
      <c r="C956" s="188"/>
      <c r="F956" s="420"/>
    </row>
    <row r="957" spans="1:6" x14ac:dyDescent="0.25">
      <c r="C957" s="256"/>
      <c r="F957" s="420"/>
    </row>
    <row r="958" spans="1:6" x14ac:dyDescent="0.25">
      <c r="C958" s="256"/>
      <c r="F958" s="420"/>
    </row>
    <row r="959" spans="1:6" x14ac:dyDescent="0.25">
      <c r="C959" s="188"/>
      <c r="F959" s="420"/>
    </row>
    <row r="960" spans="1:6" x14ac:dyDescent="0.25">
      <c r="C960" s="188"/>
      <c r="F960" s="420"/>
    </row>
    <row r="961" spans="1:6" x14ac:dyDescent="0.25">
      <c r="C961" s="188"/>
      <c r="F961" s="420"/>
    </row>
    <row r="962" spans="1:6" x14ac:dyDescent="0.25">
      <c r="A962" s="421"/>
      <c r="B962" s="486"/>
      <c r="C962" s="433"/>
      <c r="D962" s="446"/>
      <c r="E962" s="446"/>
      <c r="F962" s="433"/>
    </row>
    <row r="963" spans="1:6" x14ac:dyDescent="0.25">
      <c r="A963" s="421"/>
      <c r="B963" s="486"/>
      <c r="C963" s="192"/>
      <c r="D963" s="446"/>
      <c r="E963" s="302"/>
      <c r="F963" s="430"/>
    </row>
    <row r="964" spans="1:6" x14ac:dyDescent="0.25">
      <c r="A964" s="421"/>
      <c r="C964" s="189"/>
      <c r="F964" s="256"/>
    </row>
    <row r="965" spans="1:6" x14ac:dyDescent="0.25">
      <c r="A965" s="421"/>
      <c r="C965" s="189"/>
      <c r="F965" s="256"/>
    </row>
    <row r="966" spans="1:6" x14ac:dyDescent="0.25">
      <c r="F966" s="420"/>
    </row>
    <row r="967" spans="1:6" x14ac:dyDescent="0.25">
      <c r="F967" s="420"/>
    </row>
    <row r="968" spans="1:6" x14ac:dyDescent="0.25">
      <c r="F968" s="420"/>
    </row>
    <row r="969" spans="1:6" x14ac:dyDescent="0.25">
      <c r="F969" s="420"/>
    </row>
    <row r="970" spans="1:6" x14ac:dyDescent="0.25">
      <c r="F970" s="420"/>
    </row>
    <row r="971" spans="1:6" x14ac:dyDescent="0.25">
      <c r="F971" s="420"/>
    </row>
    <row r="972" spans="1:6" x14ac:dyDescent="0.25">
      <c r="F972" s="420"/>
    </row>
    <row r="973" spans="1:6" x14ac:dyDescent="0.25">
      <c r="F973" s="420"/>
    </row>
    <row r="974" spans="1:6" x14ac:dyDescent="0.25">
      <c r="F974" s="420"/>
    </row>
    <row r="975" spans="1:6" x14ac:dyDescent="0.25">
      <c r="F975" s="420"/>
    </row>
    <row r="976" spans="1:6" x14ac:dyDescent="0.25">
      <c r="F976" s="420"/>
    </row>
    <row r="977" spans="1:6" x14ac:dyDescent="0.25">
      <c r="F977" s="420"/>
    </row>
    <row r="978" spans="1:6" x14ac:dyDescent="0.25">
      <c r="F978" s="420"/>
    </row>
    <row r="979" spans="1:6" x14ac:dyDescent="0.25">
      <c r="F979" s="420"/>
    </row>
    <row r="980" spans="1:6" x14ac:dyDescent="0.25">
      <c r="F980" s="420"/>
    </row>
    <row r="981" spans="1:6" x14ac:dyDescent="0.25">
      <c r="F981" s="420"/>
    </row>
    <row r="982" spans="1:6" x14ac:dyDescent="0.25">
      <c r="A982" s="421"/>
      <c r="B982" s="486"/>
      <c r="F982" s="265"/>
    </row>
    <row r="983" spans="1:6" x14ac:dyDescent="0.25">
      <c r="F983" s="265"/>
    </row>
    <row r="984" spans="1:6" x14ac:dyDescent="0.25">
      <c r="F984" s="265"/>
    </row>
    <row r="985" spans="1:6" x14ac:dyDescent="0.25">
      <c r="F985" s="265"/>
    </row>
    <row r="986" spans="1:6" x14ac:dyDescent="0.25">
      <c r="F986" s="265"/>
    </row>
    <row r="987" spans="1:6" x14ac:dyDescent="0.25">
      <c r="F987" s="265"/>
    </row>
    <row r="988" spans="1:6" x14ac:dyDescent="0.25">
      <c r="F988" s="265"/>
    </row>
    <row r="989" spans="1:6" x14ac:dyDescent="0.25">
      <c r="A989" s="421"/>
      <c r="B989" s="486"/>
      <c r="C989" s="433"/>
      <c r="D989" s="446"/>
      <c r="E989" s="446"/>
      <c r="F989" s="433"/>
    </row>
    <row r="990" spans="1:6" x14ac:dyDescent="0.25">
      <c r="A990" s="421"/>
      <c r="B990" s="486"/>
      <c r="C990" s="192"/>
      <c r="D990" s="446"/>
      <c r="E990" s="302"/>
      <c r="F990" s="430"/>
    </row>
    <row r="991" spans="1:6" x14ac:dyDescent="0.25">
      <c r="A991" s="421"/>
      <c r="B991" s="486"/>
      <c r="D991" s="228"/>
      <c r="E991" s="228"/>
      <c r="F991" s="265"/>
    </row>
    <row r="992" spans="1:6" x14ac:dyDescent="0.25">
      <c r="F992" s="265"/>
    </row>
    <row r="993" spans="1:6" x14ac:dyDescent="0.25">
      <c r="F993" s="265"/>
    </row>
    <row r="994" spans="1:6" x14ac:dyDescent="0.25">
      <c r="F994" s="265"/>
    </row>
    <row r="995" spans="1:6" x14ac:dyDescent="0.25">
      <c r="F995" s="265"/>
    </row>
    <row r="996" spans="1:6" x14ac:dyDescent="0.25">
      <c r="F996" s="265"/>
    </row>
    <row r="997" spans="1:6" x14ac:dyDescent="0.25">
      <c r="F997" s="265"/>
    </row>
    <row r="998" spans="1:6" x14ac:dyDescent="0.25">
      <c r="A998" s="421"/>
      <c r="B998" s="486"/>
      <c r="F998" s="265"/>
    </row>
    <row r="999" spans="1:6" x14ac:dyDescent="0.25">
      <c r="F999" s="265"/>
    </row>
    <row r="1000" spans="1:6" x14ac:dyDescent="0.25">
      <c r="F1000" s="265"/>
    </row>
    <row r="1001" spans="1:6" x14ac:dyDescent="0.25">
      <c r="F1001" s="265"/>
    </row>
    <row r="1002" spans="1:6" x14ac:dyDescent="0.25">
      <c r="F1002" s="265"/>
    </row>
    <row r="1003" spans="1:6" x14ac:dyDescent="0.25">
      <c r="F1003" s="265"/>
    </row>
    <row r="1004" spans="1:6" x14ac:dyDescent="0.25">
      <c r="F1004" s="265"/>
    </row>
    <row r="1005" spans="1:6" x14ac:dyDescent="0.25">
      <c r="F1005" s="265"/>
    </row>
    <row r="1006" spans="1:6" x14ac:dyDescent="0.25">
      <c r="F1006" s="265"/>
    </row>
    <row r="1007" spans="1:6" x14ac:dyDescent="0.25">
      <c r="F1007" s="265"/>
    </row>
    <row r="1008" spans="1:6" x14ac:dyDescent="0.25">
      <c r="F1008" s="265"/>
    </row>
    <row r="1009" spans="1:6" x14ac:dyDescent="0.25">
      <c r="F1009" s="265"/>
    </row>
    <row r="1010" spans="1:6" x14ac:dyDescent="0.25">
      <c r="F1010" s="265"/>
    </row>
    <row r="1011" spans="1:6" x14ac:dyDescent="0.25">
      <c r="F1011" s="265"/>
    </row>
    <row r="1012" spans="1:6" x14ac:dyDescent="0.25">
      <c r="F1012" s="265"/>
    </row>
    <row r="1013" spans="1:6" x14ac:dyDescent="0.25">
      <c r="A1013" s="421"/>
      <c r="B1013" s="486"/>
      <c r="F1013" s="306"/>
    </row>
    <row r="1014" spans="1:6" x14ac:dyDescent="0.25">
      <c r="F1014" s="265"/>
    </row>
    <row r="1015" spans="1:6" x14ac:dyDescent="0.25">
      <c r="F1015" s="265"/>
    </row>
    <row r="1016" spans="1:6" x14ac:dyDescent="0.25">
      <c r="F1016" s="265"/>
    </row>
    <row r="1017" spans="1:6" x14ac:dyDescent="0.25">
      <c r="A1017" s="421"/>
      <c r="B1017" s="486"/>
      <c r="F1017" s="265"/>
    </row>
    <row r="1018" spans="1:6" x14ac:dyDescent="0.25">
      <c r="F1018" s="265"/>
    </row>
    <row r="1019" spans="1:6" x14ac:dyDescent="0.25">
      <c r="F1019" s="265"/>
    </row>
    <row r="1020" spans="1:6" x14ac:dyDescent="0.25">
      <c r="F1020" s="265"/>
    </row>
    <row r="1021" spans="1:6" x14ac:dyDescent="0.25">
      <c r="F1021" s="265"/>
    </row>
    <row r="1022" spans="1:6" x14ac:dyDescent="0.25">
      <c r="B1022" s="486"/>
    </row>
    <row r="1023" spans="1:6" x14ac:dyDescent="0.25">
      <c r="F1023" s="420"/>
    </row>
    <row r="1024" spans="1:6" x14ac:dyDescent="0.25">
      <c r="F1024" s="420"/>
    </row>
    <row r="1025" spans="6:6" x14ac:dyDescent="0.25">
      <c r="F1025" s="420"/>
    </row>
    <row r="1026" spans="6:6" x14ac:dyDescent="0.25">
      <c r="F1026" s="420"/>
    </row>
    <row r="1027" spans="6:6" x14ac:dyDescent="0.25">
      <c r="F1027" s="420"/>
    </row>
    <row r="1028" spans="6:6" x14ac:dyDescent="0.25">
      <c r="F1028" s="420"/>
    </row>
    <row r="1029" spans="6:6" x14ac:dyDescent="0.25">
      <c r="F1029" s="420"/>
    </row>
    <row r="1030" spans="6:6" x14ac:dyDescent="0.25">
      <c r="F1030" s="420"/>
    </row>
    <row r="1031" spans="6:6" x14ac:dyDescent="0.25">
      <c r="F1031" s="420"/>
    </row>
    <row r="1032" spans="6:6" x14ac:dyDescent="0.25">
      <c r="F1032" s="420"/>
    </row>
    <row r="1033" spans="6:6" x14ac:dyDescent="0.25">
      <c r="F1033" s="420"/>
    </row>
    <row r="1034" spans="6:6" x14ac:dyDescent="0.25">
      <c r="F1034" s="420"/>
    </row>
    <row r="1035" spans="6:6" x14ac:dyDescent="0.25">
      <c r="F1035" s="420"/>
    </row>
    <row r="1036" spans="6:6" x14ac:dyDescent="0.25">
      <c r="F1036" s="420"/>
    </row>
    <row r="1037" spans="6:6" x14ac:dyDescent="0.25">
      <c r="F1037" s="420"/>
    </row>
    <row r="1038" spans="6:6" x14ac:dyDescent="0.25">
      <c r="F1038" s="420"/>
    </row>
    <row r="1039" spans="6:6" x14ac:dyDescent="0.25">
      <c r="F1039" s="420"/>
    </row>
    <row r="1040" spans="6:6" x14ac:dyDescent="0.25">
      <c r="F1040" s="420"/>
    </row>
    <row r="1041" spans="1:6" x14ac:dyDescent="0.25">
      <c r="F1041" s="196"/>
    </row>
    <row r="1042" spans="1:6" x14ac:dyDescent="0.25">
      <c r="F1042" s="420"/>
    </row>
    <row r="1043" spans="1:6" x14ac:dyDescent="0.25">
      <c r="F1043" s="420"/>
    </row>
    <row r="1044" spans="1:6" x14ac:dyDescent="0.25">
      <c r="A1044" s="421"/>
      <c r="B1044" s="486"/>
      <c r="F1044" s="265"/>
    </row>
    <row r="1045" spans="1:6" x14ac:dyDescent="0.25">
      <c r="A1045" s="188"/>
      <c r="C1045" s="189"/>
      <c r="F1045" s="265"/>
    </row>
    <row r="1046" spans="1:6" x14ac:dyDescent="0.25">
      <c r="B1046" s="453"/>
      <c r="C1046" s="188"/>
      <c r="F1046" s="420"/>
    </row>
    <row r="1047" spans="1:6" x14ac:dyDescent="0.25">
      <c r="F1047" s="265"/>
    </row>
    <row r="1048" spans="1:6" x14ac:dyDescent="0.25">
      <c r="F1048" s="265"/>
    </row>
    <row r="1049" spans="1:6" x14ac:dyDescent="0.25">
      <c r="F1049" s="265"/>
    </row>
    <row r="1050" spans="1:6" x14ac:dyDescent="0.25">
      <c r="F1050" s="265"/>
    </row>
    <row r="1051" spans="1:6" x14ac:dyDescent="0.25">
      <c r="A1051" s="196"/>
      <c r="F1051" s="265"/>
    </row>
    <row r="1052" spans="1:6" x14ac:dyDescent="0.25">
      <c r="A1052" s="479"/>
      <c r="F1052" s="265"/>
    </row>
    <row r="1053" spans="1:6" x14ac:dyDescent="0.25">
      <c r="A1053" s="479"/>
      <c r="D1053" s="190"/>
      <c r="E1053" s="268"/>
      <c r="F1053" s="265"/>
    </row>
    <row r="1054" spans="1:6" x14ac:dyDescent="0.25">
      <c r="D1054" s="228"/>
      <c r="E1054" s="201"/>
      <c r="F1054" s="196"/>
    </row>
    <row r="1055" spans="1:6" x14ac:dyDescent="0.25">
      <c r="C1055" s="196"/>
      <c r="D1055" s="201"/>
      <c r="E1055" s="201"/>
      <c r="F1055" s="196"/>
    </row>
    <row r="1056" spans="1:6" x14ac:dyDescent="0.25">
      <c r="C1056" s="433"/>
    </row>
    <row r="1057" spans="1:6" x14ac:dyDescent="0.25">
      <c r="C1057" s="433"/>
      <c r="D1057" s="201"/>
      <c r="E1057" s="201"/>
      <c r="F1057" s="196"/>
    </row>
    <row r="1058" spans="1:6" x14ac:dyDescent="0.25">
      <c r="C1058" s="433"/>
      <c r="D1058" s="201"/>
      <c r="E1058" s="201"/>
      <c r="F1058" s="196"/>
    </row>
    <row r="1059" spans="1:6" x14ac:dyDescent="0.25">
      <c r="C1059" s="433"/>
      <c r="D1059" s="201"/>
      <c r="E1059" s="201"/>
      <c r="F1059" s="196"/>
    </row>
    <row r="1061" spans="1:6" x14ac:dyDescent="0.25">
      <c r="A1061" s="193"/>
      <c r="C1061" s="196"/>
      <c r="D1061" s="201"/>
      <c r="E1061" s="201"/>
      <c r="F1061" s="196"/>
    </row>
    <row r="1062" spans="1:6" x14ac:dyDescent="0.25">
      <c r="A1062" s="192"/>
      <c r="B1062" s="486"/>
      <c r="C1062" s="196"/>
      <c r="D1062" s="201"/>
      <c r="E1062" s="201"/>
      <c r="F1062" s="196"/>
    </row>
    <row r="1063" spans="1:6" x14ac:dyDescent="0.25">
      <c r="A1063" s="192"/>
    </row>
    <row r="1064" spans="1:6" x14ac:dyDescent="0.25">
      <c r="A1064" s="421"/>
      <c r="B1064" s="486"/>
      <c r="C1064" s="192"/>
      <c r="D1064" s="446"/>
      <c r="E1064" s="302"/>
      <c r="F1064" s="430"/>
    </row>
    <row r="1065" spans="1:6" x14ac:dyDescent="0.25">
      <c r="A1065" s="421"/>
      <c r="B1065" s="486"/>
      <c r="E1065" s="228"/>
      <c r="F1065" s="420"/>
    </row>
    <row r="1066" spans="1:6" x14ac:dyDescent="0.25">
      <c r="F1066" s="265"/>
    </row>
    <row r="1067" spans="1:6" x14ac:dyDescent="0.25">
      <c r="A1067" s="421"/>
      <c r="B1067" s="486"/>
      <c r="F1067" s="265"/>
    </row>
    <row r="1068" spans="1:6" x14ac:dyDescent="0.25">
      <c r="F1068" s="265"/>
    </row>
    <row r="1069" spans="1:6" x14ac:dyDescent="0.25">
      <c r="F1069" s="265"/>
    </row>
    <row r="1070" spans="1:6" x14ac:dyDescent="0.25">
      <c r="F1070" s="265"/>
    </row>
    <row r="1071" spans="1:6" x14ac:dyDescent="0.25">
      <c r="F1071" s="265"/>
    </row>
    <row r="1072" spans="1:6" x14ac:dyDescent="0.25">
      <c r="B1072" s="486"/>
      <c r="F1072" s="265"/>
    </row>
    <row r="1073" spans="1:6" x14ac:dyDescent="0.25">
      <c r="F1073" s="265"/>
    </row>
    <row r="1074" spans="1:6" x14ac:dyDescent="0.25">
      <c r="F1074" s="265"/>
    </row>
    <row r="1075" spans="1:6" x14ac:dyDescent="0.25">
      <c r="F1075" s="265"/>
    </row>
    <row r="1076" spans="1:6" x14ac:dyDescent="0.25">
      <c r="F1076" s="265"/>
    </row>
    <row r="1077" spans="1:6" x14ac:dyDescent="0.25">
      <c r="F1077" s="265"/>
    </row>
    <row r="1078" spans="1:6" x14ac:dyDescent="0.25">
      <c r="F1078" s="265"/>
    </row>
    <row r="1079" spans="1:6" x14ac:dyDescent="0.25">
      <c r="A1079" s="421"/>
      <c r="B1079" s="486"/>
      <c r="F1079" s="265"/>
    </row>
    <row r="1080" spans="1:6" x14ac:dyDescent="0.25">
      <c r="F1080" s="265"/>
    </row>
    <row r="1081" spans="1:6" x14ac:dyDescent="0.25">
      <c r="F1081" s="265"/>
    </row>
    <row r="1082" spans="1:6" x14ac:dyDescent="0.25">
      <c r="A1082" s="421"/>
      <c r="B1082" s="486"/>
      <c r="F1082" s="265"/>
    </row>
    <row r="1083" spans="1:6" x14ac:dyDescent="0.25">
      <c r="F1083" s="265"/>
    </row>
    <row r="1084" spans="1:6" x14ac:dyDescent="0.25">
      <c r="F1084" s="265"/>
    </row>
    <row r="1085" spans="1:6" x14ac:dyDescent="0.25">
      <c r="F1085" s="265"/>
    </row>
    <row r="1086" spans="1:6" x14ac:dyDescent="0.25">
      <c r="F1086" s="265"/>
    </row>
    <row r="1087" spans="1:6" x14ac:dyDescent="0.25">
      <c r="F1087" s="265"/>
    </row>
    <row r="1088" spans="1:6" x14ac:dyDescent="0.25">
      <c r="B1088" s="454"/>
      <c r="F1088" s="265"/>
    </row>
    <row r="1089" spans="1:6" x14ac:dyDescent="0.25">
      <c r="F1089" s="265"/>
    </row>
    <row r="1090" spans="1:6" x14ac:dyDescent="0.25">
      <c r="F1090" s="265"/>
    </row>
    <row r="1091" spans="1:6" x14ac:dyDescent="0.25">
      <c r="F1091" s="265"/>
    </row>
    <row r="1092" spans="1:6" x14ac:dyDescent="0.25">
      <c r="B1092" s="454"/>
      <c r="F1092" s="265"/>
    </row>
    <row r="1093" spans="1:6" x14ac:dyDescent="0.25">
      <c r="F1093" s="265"/>
    </row>
    <row r="1094" spans="1:6" x14ac:dyDescent="0.25">
      <c r="F1094" s="265"/>
    </row>
    <row r="1095" spans="1:6" x14ac:dyDescent="0.25">
      <c r="F1095" s="265"/>
    </row>
    <row r="1096" spans="1:6" x14ac:dyDescent="0.25">
      <c r="A1096" s="421"/>
      <c r="B1096" s="486"/>
      <c r="F1096" s="265"/>
    </row>
    <row r="1097" spans="1:6" x14ac:dyDescent="0.25">
      <c r="F1097" s="265"/>
    </row>
    <row r="1098" spans="1:6" x14ac:dyDescent="0.25">
      <c r="F1098" s="265"/>
    </row>
    <row r="1099" spans="1:6" x14ac:dyDescent="0.25">
      <c r="F1099" s="265"/>
    </row>
    <row r="1100" spans="1:6" x14ac:dyDescent="0.25">
      <c r="F1100" s="265"/>
    </row>
    <row r="1101" spans="1:6" x14ac:dyDescent="0.25">
      <c r="F1101" s="265"/>
    </row>
    <row r="1102" spans="1:6" x14ac:dyDescent="0.25">
      <c r="F1102" s="265"/>
    </row>
    <row r="1103" spans="1:6" x14ac:dyDescent="0.25">
      <c r="F1103" s="265"/>
    </row>
    <row r="1104" spans="1:6" x14ac:dyDescent="0.25">
      <c r="F1104" s="265"/>
    </row>
    <row r="1105" spans="1:6" x14ac:dyDescent="0.25">
      <c r="F1105" s="265"/>
    </row>
    <row r="1106" spans="1:6" x14ac:dyDescent="0.25">
      <c r="F1106" s="265"/>
    </row>
    <row r="1107" spans="1:6" x14ac:dyDescent="0.25">
      <c r="F1107" s="265"/>
    </row>
    <row r="1108" spans="1:6" x14ac:dyDescent="0.25">
      <c r="F1108" s="265"/>
    </row>
    <row r="1109" spans="1:6" x14ac:dyDescent="0.25">
      <c r="A1109" s="421"/>
      <c r="B1109" s="486"/>
      <c r="F1109" s="265"/>
    </row>
    <row r="1110" spans="1:6" x14ac:dyDescent="0.25">
      <c r="F1110" s="265"/>
    </row>
    <row r="1111" spans="1:6" x14ac:dyDescent="0.25">
      <c r="F1111" s="265"/>
    </row>
    <row r="1112" spans="1:6" x14ac:dyDescent="0.25">
      <c r="F1112" s="265"/>
    </row>
    <row r="1113" spans="1:6" x14ac:dyDescent="0.25">
      <c r="F1113" s="265"/>
    </row>
    <row r="1114" spans="1:6" x14ac:dyDescent="0.25">
      <c r="F1114" s="265"/>
    </row>
    <row r="1115" spans="1:6" x14ac:dyDescent="0.25">
      <c r="F1115" s="265"/>
    </row>
    <row r="1116" spans="1:6" x14ac:dyDescent="0.25">
      <c r="B1116" s="486"/>
      <c r="F1116" s="265"/>
    </row>
    <row r="1117" spans="1:6" x14ac:dyDescent="0.25">
      <c r="F1117" s="265"/>
    </row>
    <row r="1118" spans="1:6" x14ac:dyDescent="0.25">
      <c r="F1118" s="265"/>
    </row>
    <row r="1119" spans="1:6" x14ac:dyDescent="0.25">
      <c r="F1119" s="265"/>
    </row>
    <row r="1120" spans="1:6" x14ac:dyDescent="0.25">
      <c r="F1120" s="265"/>
    </row>
    <row r="1121" spans="1:6" x14ac:dyDescent="0.25">
      <c r="F1121" s="265"/>
    </row>
    <row r="1122" spans="1:6" x14ac:dyDescent="0.25">
      <c r="F1122" s="265"/>
    </row>
    <row r="1123" spans="1:6" x14ac:dyDescent="0.25">
      <c r="F1123" s="265"/>
    </row>
    <row r="1124" spans="1:6" x14ac:dyDescent="0.25">
      <c r="A1124" s="421"/>
      <c r="B1124" s="486"/>
      <c r="F1124" s="265"/>
    </row>
    <row r="1125" spans="1:6" x14ac:dyDescent="0.25">
      <c r="F1125" s="265"/>
    </row>
    <row r="1126" spans="1:6" x14ac:dyDescent="0.25">
      <c r="F1126" s="265"/>
    </row>
    <row r="1127" spans="1:6" x14ac:dyDescent="0.25">
      <c r="F1127" s="265"/>
    </row>
    <row r="1128" spans="1:6" x14ac:dyDescent="0.25">
      <c r="F1128" s="265"/>
    </row>
    <row r="1129" spans="1:6" x14ac:dyDescent="0.25">
      <c r="A1129" s="421"/>
      <c r="B1129" s="486"/>
      <c r="F1129" s="265"/>
    </row>
    <row r="1130" spans="1:6" x14ac:dyDescent="0.25">
      <c r="F1130" s="265"/>
    </row>
    <row r="1131" spans="1:6" x14ac:dyDescent="0.25">
      <c r="F1131" s="265"/>
    </row>
    <row r="1132" spans="1:6" x14ac:dyDescent="0.25">
      <c r="F1132" s="265"/>
    </row>
    <row r="1133" spans="1:6" x14ac:dyDescent="0.25">
      <c r="A1133" s="421"/>
      <c r="B1133" s="486"/>
      <c r="F1133" s="265"/>
    </row>
    <row r="1134" spans="1:6" x14ac:dyDescent="0.25">
      <c r="F1134" s="265"/>
    </row>
    <row r="1135" spans="1:6" x14ac:dyDescent="0.25">
      <c r="F1135" s="265"/>
    </row>
    <row r="1136" spans="1:6" x14ac:dyDescent="0.25">
      <c r="F1136" s="265"/>
    </row>
    <row r="1137" spans="1:6" x14ac:dyDescent="0.25">
      <c r="F1137" s="265"/>
    </row>
    <row r="1138" spans="1:6" x14ac:dyDescent="0.25">
      <c r="A1138" s="421"/>
      <c r="B1138" s="486"/>
      <c r="F1138" s="265"/>
    </row>
    <row r="1139" spans="1:6" x14ac:dyDescent="0.25">
      <c r="F1139" s="265"/>
    </row>
    <row r="1140" spans="1:6" x14ac:dyDescent="0.25">
      <c r="F1140" s="265"/>
    </row>
    <row r="1141" spans="1:6" x14ac:dyDescent="0.25">
      <c r="F1141" s="265"/>
    </row>
    <row r="1142" spans="1:6" x14ac:dyDescent="0.25">
      <c r="A1142" s="421"/>
      <c r="B1142" s="486"/>
      <c r="F1142" s="265"/>
    </row>
    <row r="1143" spans="1:6" x14ac:dyDescent="0.25">
      <c r="F1143" s="265"/>
    </row>
    <row r="1144" spans="1:6" x14ac:dyDescent="0.25">
      <c r="F1144" s="265"/>
    </row>
    <row r="1145" spans="1:6" x14ac:dyDescent="0.25">
      <c r="F1145" s="265"/>
    </row>
    <row r="1146" spans="1:6" x14ac:dyDescent="0.25">
      <c r="F1146" s="265"/>
    </row>
    <row r="1147" spans="1:6" x14ac:dyDescent="0.25">
      <c r="F1147" s="265"/>
    </row>
    <row r="1148" spans="1:6" x14ac:dyDescent="0.25">
      <c r="F1148" s="265"/>
    </row>
    <row r="1149" spans="1:6" x14ac:dyDescent="0.25">
      <c r="F1149" s="265"/>
    </row>
    <row r="1150" spans="1:6" x14ac:dyDescent="0.25">
      <c r="F1150" s="265"/>
    </row>
    <row r="1151" spans="1:6" x14ac:dyDescent="0.25">
      <c r="D1151" s="228"/>
      <c r="E1151" s="228"/>
      <c r="F1151" s="265"/>
    </row>
    <row r="1152" spans="1:6" x14ac:dyDescent="0.25">
      <c r="D1152" s="228"/>
      <c r="E1152" s="201"/>
      <c r="F1152" s="196"/>
    </row>
    <row r="1153" spans="1:6" x14ac:dyDescent="0.25">
      <c r="C1153" s="196"/>
      <c r="D1153" s="201"/>
      <c r="E1153" s="201"/>
      <c r="F1153" s="196"/>
    </row>
    <row r="1154" spans="1:6" x14ac:dyDescent="0.25">
      <c r="C1154" s="433"/>
    </row>
    <row r="1155" spans="1:6" x14ac:dyDescent="0.25">
      <c r="C1155" s="433"/>
      <c r="D1155" s="201"/>
      <c r="E1155" s="201"/>
      <c r="F1155" s="196"/>
    </row>
    <row r="1156" spans="1:6" x14ac:dyDescent="0.25">
      <c r="C1156" s="433"/>
      <c r="D1156" s="201"/>
      <c r="E1156" s="201"/>
      <c r="F1156" s="196"/>
    </row>
    <row r="1157" spans="1:6" x14ac:dyDescent="0.25">
      <c r="C1157" s="433"/>
      <c r="D1157" s="201"/>
      <c r="E1157" s="201"/>
      <c r="F1157" s="196"/>
    </row>
    <row r="1159" spans="1:6" x14ac:dyDescent="0.25">
      <c r="A1159" s="193"/>
      <c r="C1159" s="196"/>
      <c r="D1159" s="201"/>
      <c r="E1159" s="201"/>
      <c r="F1159" s="196"/>
    </row>
    <row r="1160" spans="1:6" x14ac:dyDescent="0.25">
      <c r="A1160" s="192"/>
      <c r="B1160" s="486"/>
      <c r="C1160" s="196"/>
      <c r="D1160" s="201"/>
      <c r="E1160" s="201"/>
      <c r="F1160" s="196"/>
    </row>
    <row r="1161" spans="1:6" x14ac:dyDescent="0.25">
      <c r="D1161" s="228"/>
      <c r="E1161" s="228"/>
      <c r="F1161" s="265"/>
    </row>
    <row r="1162" spans="1:6" x14ac:dyDescent="0.25">
      <c r="A1162" s="421"/>
      <c r="B1162" s="486"/>
      <c r="C1162" s="192"/>
      <c r="D1162" s="446"/>
      <c r="E1162" s="302"/>
      <c r="F1162" s="430"/>
    </row>
    <row r="1163" spans="1:6" x14ac:dyDescent="0.25">
      <c r="A1163" s="437"/>
      <c r="B1163" s="486"/>
      <c r="C1163" s="192"/>
      <c r="D1163" s="448"/>
      <c r="E1163" s="448"/>
      <c r="F1163" s="449"/>
    </row>
    <row r="1164" spans="1:6" x14ac:dyDescent="0.25">
      <c r="A1164" s="437"/>
      <c r="B1164" s="486"/>
      <c r="C1164" s="189"/>
      <c r="D1164" s="190"/>
      <c r="E1164" s="190"/>
      <c r="F1164" s="450"/>
    </row>
    <row r="1165" spans="1:6" x14ac:dyDescent="0.25">
      <c r="A1165" s="188"/>
      <c r="C1165" s="189"/>
      <c r="F1165" s="265"/>
    </row>
    <row r="1166" spans="1:6" x14ac:dyDescent="0.25">
      <c r="A1166" s="188"/>
      <c r="C1166" s="189"/>
      <c r="F1166" s="265"/>
    </row>
    <row r="1167" spans="1:6" x14ac:dyDescent="0.25">
      <c r="A1167" s="188"/>
      <c r="C1167" s="189"/>
      <c r="F1167" s="265"/>
    </row>
    <row r="1168" spans="1:6" x14ac:dyDescent="0.25">
      <c r="A1168" s="188"/>
      <c r="C1168" s="189"/>
      <c r="F1168" s="265"/>
    </row>
    <row r="1169" spans="1:6" x14ac:dyDescent="0.25">
      <c r="A1169" s="437"/>
      <c r="B1169" s="486"/>
      <c r="C1169" s="189"/>
      <c r="F1169" s="450"/>
    </row>
    <row r="1170" spans="1:6" x14ac:dyDescent="0.25">
      <c r="A1170" s="188"/>
      <c r="C1170" s="189"/>
      <c r="F1170" s="265"/>
    </row>
    <row r="1171" spans="1:6" x14ac:dyDescent="0.25">
      <c r="A1171" s="188"/>
      <c r="C1171" s="189"/>
      <c r="F1171" s="265"/>
    </row>
    <row r="1172" spans="1:6" x14ac:dyDescent="0.25">
      <c r="A1172" s="188"/>
      <c r="C1172" s="189"/>
      <c r="F1172" s="265"/>
    </row>
    <row r="1173" spans="1:6" x14ac:dyDescent="0.25">
      <c r="A1173" s="188"/>
      <c r="C1173" s="189"/>
      <c r="F1173" s="265"/>
    </row>
    <row r="1174" spans="1:6" x14ac:dyDescent="0.25">
      <c r="A1174" s="437"/>
      <c r="B1174" s="486"/>
      <c r="C1174" s="189"/>
      <c r="F1174" s="450"/>
    </row>
    <row r="1175" spans="1:6" x14ac:dyDescent="0.25">
      <c r="A1175" s="188"/>
      <c r="C1175" s="189"/>
      <c r="F1175" s="265"/>
    </row>
    <row r="1176" spans="1:6" x14ac:dyDescent="0.25">
      <c r="A1176" s="188"/>
      <c r="C1176" s="189"/>
      <c r="F1176" s="265"/>
    </row>
    <row r="1177" spans="1:6" x14ac:dyDescent="0.25">
      <c r="A1177" s="188"/>
      <c r="C1177" s="189"/>
      <c r="F1177" s="265"/>
    </row>
    <row r="1178" spans="1:6" x14ac:dyDescent="0.25">
      <c r="A1178" s="188"/>
      <c r="C1178" s="189"/>
      <c r="F1178" s="265"/>
    </row>
    <row r="1179" spans="1:6" x14ac:dyDescent="0.25">
      <c r="A1179" s="188"/>
      <c r="C1179" s="189"/>
      <c r="F1179" s="265"/>
    </row>
    <row r="1180" spans="1:6" x14ac:dyDescent="0.25">
      <c r="A1180" s="437"/>
      <c r="B1180" s="486"/>
      <c r="C1180" s="192"/>
      <c r="D1180" s="448"/>
      <c r="E1180" s="448"/>
      <c r="F1180" s="192"/>
    </row>
    <row r="1181" spans="1:6" x14ac:dyDescent="0.25">
      <c r="A1181" s="437"/>
      <c r="B1181" s="486"/>
      <c r="C1181" s="192"/>
      <c r="D1181" s="190"/>
      <c r="E1181" s="190"/>
      <c r="F1181" s="450"/>
    </row>
    <row r="1182" spans="1:6" x14ac:dyDescent="0.25">
      <c r="A1182" s="188"/>
      <c r="C1182" s="189"/>
      <c r="D1182" s="190"/>
      <c r="E1182" s="190"/>
      <c r="F1182" s="265"/>
    </row>
    <row r="1183" spans="1:6" x14ac:dyDescent="0.25">
      <c r="A1183" s="188"/>
      <c r="C1183" s="189"/>
      <c r="D1183" s="190"/>
      <c r="E1183" s="190"/>
      <c r="F1183" s="265"/>
    </row>
    <row r="1184" spans="1:6" x14ac:dyDescent="0.25">
      <c r="A1184" s="188"/>
      <c r="C1184" s="189"/>
      <c r="D1184" s="190"/>
      <c r="E1184" s="190"/>
      <c r="F1184" s="265"/>
    </row>
    <row r="1185" spans="1:6" x14ac:dyDescent="0.25">
      <c r="A1185" s="188"/>
      <c r="C1185" s="189"/>
      <c r="D1185" s="190"/>
      <c r="E1185" s="190"/>
      <c r="F1185" s="265"/>
    </row>
    <row r="1186" spans="1:6" x14ac:dyDescent="0.25">
      <c r="A1186" s="188"/>
      <c r="C1186" s="189"/>
      <c r="D1186" s="190"/>
      <c r="E1186" s="190"/>
      <c r="F1186" s="265"/>
    </row>
    <row r="1187" spans="1:6" x14ac:dyDescent="0.25">
      <c r="A1187" s="188"/>
      <c r="C1187" s="189"/>
      <c r="D1187" s="190"/>
      <c r="E1187" s="190"/>
      <c r="F1187" s="265"/>
    </row>
    <row r="1188" spans="1:6" x14ac:dyDescent="0.25">
      <c r="A1188" s="437"/>
      <c r="B1188" s="486"/>
      <c r="C1188" s="189"/>
      <c r="D1188" s="190"/>
      <c r="E1188" s="190"/>
      <c r="F1188" s="265"/>
    </row>
    <row r="1189" spans="1:6" x14ac:dyDescent="0.25">
      <c r="A1189" s="188"/>
      <c r="C1189" s="189"/>
      <c r="D1189" s="190"/>
      <c r="E1189" s="190"/>
      <c r="F1189" s="265"/>
    </row>
    <row r="1190" spans="1:6" x14ac:dyDescent="0.25">
      <c r="A1190" s="188"/>
      <c r="C1190" s="189"/>
      <c r="D1190" s="190"/>
      <c r="E1190" s="190"/>
      <c r="F1190" s="265"/>
    </row>
    <row r="1191" spans="1:6" x14ac:dyDescent="0.25">
      <c r="A1191" s="188"/>
      <c r="C1191" s="189"/>
      <c r="D1191" s="190"/>
      <c r="E1191" s="190"/>
      <c r="F1191" s="265"/>
    </row>
    <row r="1192" spans="1:6" x14ac:dyDescent="0.25">
      <c r="A1192" s="188"/>
      <c r="C1192" s="189"/>
      <c r="D1192" s="190"/>
      <c r="E1192" s="190"/>
      <c r="F1192" s="265"/>
    </row>
    <row r="1193" spans="1:6" x14ac:dyDescent="0.25">
      <c r="A1193" s="188"/>
      <c r="C1193" s="189"/>
      <c r="D1193" s="190"/>
      <c r="E1193" s="190"/>
      <c r="F1193" s="265"/>
    </row>
    <row r="1194" spans="1:6" x14ac:dyDescent="0.25">
      <c r="A1194" s="437"/>
      <c r="B1194" s="486"/>
      <c r="C1194" s="192"/>
      <c r="D1194" s="190"/>
      <c r="E1194" s="190"/>
      <c r="F1194" s="450"/>
    </row>
    <row r="1195" spans="1:6" x14ac:dyDescent="0.25">
      <c r="A1195" s="188"/>
      <c r="C1195" s="189"/>
      <c r="F1195" s="265"/>
    </row>
    <row r="1196" spans="1:6" x14ac:dyDescent="0.25">
      <c r="A1196" s="188"/>
      <c r="C1196" s="189"/>
      <c r="F1196" s="265"/>
    </row>
    <row r="1197" spans="1:6" x14ac:dyDescent="0.25">
      <c r="A1197" s="188"/>
      <c r="C1197" s="189"/>
      <c r="F1197" s="265"/>
    </row>
    <row r="1198" spans="1:6" x14ac:dyDescent="0.25">
      <c r="A1198" s="188"/>
      <c r="C1198" s="189"/>
      <c r="F1198" s="265"/>
    </row>
    <row r="1199" spans="1:6" x14ac:dyDescent="0.25">
      <c r="A1199" s="188"/>
      <c r="C1199" s="189"/>
      <c r="D1199" s="190"/>
      <c r="E1199" s="190"/>
      <c r="F1199" s="265"/>
    </row>
    <row r="1200" spans="1:6" x14ac:dyDescent="0.25">
      <c r="A1200" s="188"/>
      <c r="C1200" s="189"/>
      <c r="D1200" s="190"/>
      <c r="E1200" s="190"/>
      <c r="F1200" s="265"/>
    </row>
    <row r="1201" spans="1:6" x14ac:dyDescent="0.25">
      <c r="A1201" s="421"/>
      <c r="B1201" s="486"/>
      <c r="C1201" s="193"/>
      <c r="D1201" s="194"/>
      <c r="E1201" s="194"/>
      <c r="F1201" s="193"/>
    </row>
    <row r="1202" spans="1:6" x14ac:dyDescent="0.25">
      <c r="A1202" s="421"/>
      <c r="B1202" s="486"/>
      <c r="C1202" s="192"/>
      <c r="D1202" s="446"/>
      <c r="E1202" s="302"/>
      <c r="F1202" s="430"/>
    </row>
    <row r="1203" spans="1:6" x14ac:dyDescent="0.25">
      <c r="B1203" s="486"/>
    </row>
    <row r="1204" spans="1:6" x14ac:dyDescent="0.25">
      <c r="B1204" s="486"/>
    </row>
    <row r="1205" spans="1:6" x14ac:dyDescent="0.25">
      <c r="F1205" s="265"/>
    </row>
    <row r="1206" spans="1:6" x14ac:dyDescent="0.25">
      <c r="F1206" s="265"/>
    </row>
    <row r="1207" spans="1:6" x14ac:dyDescent="0.25">
      <c r="F1207" s="265"/>
    </row>
    <row r="1208" spans="1:6" x14ac:dyDescent="0.25">
      <c r="F1208" s="265"/>
    </row>
    <row r="1209" spans="1:6" x14ac:dyDescent="0.25">
      <c r="F1209" s="265"/>
    </row>
    <row r="1210" spans="1:6" x14ac:dyDescent="0.25">
      <c r="F1210" s="265"/>
    </row>
    <row r="1211" spans="1:6" x14ac:dyDescent="0.25">
      <c r="F1211" s="265"/>
    </row>
    <row r="1212" spans="1:6" x14ac:dyDescent="0.25">
      <c r="A1212" s="196"/>
      <c r="F1212" s="265"/>
    </row>
    <row r="1213" spans="1:6" x14ac:dyDescent="0.25">
      <c r="A1213" s="196"/>
      <c r="F1213" s="265"/>
    </row>
    <row r="1214" spans="1:6" x14ac:dyDescent="0.25">
      <c r="A1214" s="196"/>
      <c r="F1214" s="265"/>
    </row>
    <row r="1215" spans="1:6" x14ac:dyDescent="0.25">
      <c r="A1215" s="196"/>
      <c r="B1215" s="486"/>
    </row>
    <row r="1216" spans="1:6" x14ac:dyDescent="0.25">
      <c r="A1216" s="196"/>
      <c r="F1216" s="265"/>
    </row>
    <row r="1217" spans="1:6" x14ac:dyDescent="0.25">
      <c r="A1217" s="196"/>
      <c r="F1217" s="265"/>
    </row>
    <row r="1218" spans="1:6" x14ac:dyDescent="0.25">
      <c r="A1218" s="196"/>
      <c r="F1218" s="265"/>
    </row>
    <row r="1219" spans="1:6" x14ac:dyDescent="0.25">
      <c r="A1219" s="196"/>
      <c r="F1219" s="265"/>
    </row>
    <row r="1220" spans="1:6" x14ac:dyDescent="0.25">
      <c r="A1220" s="196"/>
      <c r="F1220" s="265"/>
    </row>
    <row r="1221" spans="1:6" x14ac:dyDescent="0.25">
      <c r="A1221" s="196"/>
      <c r="F1221" s="265"/>
    </row>
    <row r="1222" spans="1:6" x14ac:dyDescent="0.25">
      <c r="A1222" s="196"/>
      <c r="F1222" s="265"/>
    </row>
    <row r="1223" spans="1:6" x14ac:dyDescent="0.25">
      <c r="A1223" s="196"/>
      <c r="F1223" s="265"/>
    </row>
    <row r="1224" spans="1:6" x14ac:dyDescent="0.25">
      <c r="A1224" s="196"/>
      <c r="F1224" s="265"/>
    </row>
    <row r="1225" spans="1:6" x14ac:dyDescent="0.25">
      <c r="A1225" s="196"/>
      <c r="B1225" s="486"/>
    </row>
    <row r="1226" spans="1:6" x14ac:dyDescent="0.25">
      <c r="A1226" s="196"/>
      <c r="F1226" s="265"/>
    </row>
    <row r="1227" spans="1:6" x14ac:dyDescent="0.25">
      <c r="A1227" s="196"/>
      <c r="F1227" s="265"/>
    </row>
    <row r="1228" spans="1:6" x14ac:dyDescent="0.25">
      <c r="A1228" s="196"/>
      <c r="F1228" s="265"/>
    </row>
    <row r="1229" spans="1:6" x14ac:dyDescent="0.25">
      <c r="A1229" s="196"/>
      <c r="F1229" s="265"/>
    </row>
    <row r="1230" spans="1:6" x14ac:dyDescent="0.25">
      <c r="A1230" s="196"/>
      <c r="F1230" s="265"/>
    </row>
    <row r="1231" spans="1:6" x14ac:dyDescent="0.25">
      <c r="A1231" s="196"/>
      <c r="F1231" s="265"/>
    </row>
    <row r="1232" spans="1:6" x14ac:dyDescent="0.25">
      <c r="A1232" s="196"/>
      <c r="F1232" s="265"/>
    </row>
    <row r="1233" spans="1:6" x14ac:dyDescent="0.25">
      <c r="A1233" s="196"/>
      <c r="F1233" s="265"/>
    </row>
    <row r="1234" spans="1:6" x14ac:dyDescent="0.25">
      <c r="A1234" s="196"/>
      <c r="B1234" s="486"/>
    </row>
    <row r="1235" spans="1:6" x14ac:dyDescent="0.25">
      <c r="A1235" s="196"/>
      <c r="F1235" s="265"/>
    </row>
    <row r="1236" spans="1:6" x14ac:dyDescent="0.25">
      <c r="A1236" s="196"/>
      <c r="F1236" s="265"/>
    </row>
    <row r="1237" spans="1:6" x14ac:dyDescent="0.25">
      <c r="A1237" s="196"/>
      <c r="F1237" s="265"/>
    </row>
    <row r="1238" spans="1:6" x14ac:dyDescent="0.25">
      <c r="A1238" s="196"/>
      <c r="F1238" s="265"/>
    </row>
    <row r="1239" spans="1:6" x14ac:dyDescent="0.25">
      <c r="A1239" s="196"/>
      <c r="F1239" s="265"/>
    </row>
    <row r="1240" spans="1:6" x14ac:dyDescent="0.25">
      <c r="A1240" s="196"/>
      <c r="F1240" s="265"/>
    </row>
    <row r="1241" spans="1:6" x14ac:dyDescent="0.25">
      <c r="A1241" s="196"/>
      <c r="F1241" s="265"/>
    </row>
    <row r="1242" spans="1:6" x14ac:dyDescent="0.25">
      <c r="A1242" s="196"/>
      <c r="F1242" s="265"/>
    </row>
    <row r="1243" spans="1:6" x14ac:dyDescent="0.25">
      <c r="A1243" s="196"/>
      <c r="B1243" s="486"/>
    </row>
    <row r="1244" spans="1:6" x14ac:dyDescent="0.25">
      <c r="A1244" s="196"/>
      <c r="F1244" s="265"/>
    </row>
    <row r="1245" spans="1:6" x14ac:dyDescent="0.25">
      <c r="A1245" s="196"/>
      <c r="F1245" s="265"/>
    </row>
    <row r="1246" spans="1:6" x14ac:dyDescent="0.25">
      <c r="A1246" s="196"/>
      <c r="F1246" s="265"/>
    </row>
    <row r="1247" spans="1:6" x14ac:dyDescent="0.25">
      <c r="A1247" s="196"/>
      <c r="F1247" s="265"/>
    </row>
    <row r="1248" spans="1:6" x14ac:dyDescent="0.25">
      <c r="A1248" s="196"/>
      <c r="F1248" s="265"/>
    </row>
    <row r="1249" spans="1:6" x14ac:dyDescent="0.25">
      <c r="A1249" s="196"/>
      <c r="F1249" s="265"/>
    </row>
    <row r="1250" spans="1:6" x14ac:dyDescent="0.25">
      <c r="A1250" s="196"/>
      <c r="F1250" s="265"/>
    </row>
    <row r="1251" spans="1:6" x14ac:dyDescent="0.25">
      <c r="A1251" s="196"/>
      <c r="F1251" s="265"/>
    </row>
    <row r="1252" spans="1:6" x14ac:dyDescent="0.25">
      <c r="A1252" s="196"/>
      <c r="B1252" s="486"/>
    </row>
    <row r="1253" spans="1:6" x14ac:dyDescent="0.25">
      <c r="A1253" s="196"/>
      <c r="F1253" s="265"/>
    </row>
    <row r="1254" spans="1:6" x14ac:dyDescent="0.25">
      <c r="A1254" s="196"/>
      <c r="F1254" s="265"/>
    </row>
    <row r="1255" spans="1:6" x14ac:dyDescent="0.25">
      <c r="A1255" s="196"/>
      <c r="F1255" s="265"/>
    </row>
    <row r="1256" spans="1:6" x14ac:dyDescent="0.25">
      <c r="A1256" s="196"/>
      <c r="F1256" s="265"/>
    </row>
    <row r="1257" spans="1:6" x14ac:dyDescent="0.25">
      <c r="A1257" s="196"/>
      <c r="F1257" s="265"/>
    </row>
    <row r="1258" spans="1:6" x14ac:dyDescent="0.25">
      <c r="A1258" s="196"/>
      <c r="F1258" s="265"/>
    </row>
    <row r="1259" spans="1:6" x14ac:dyDescent="0.25">
      <c r="A1259" s="196"/>
      <c r="F1259" s="265"/>
    </row>
    <row r="1260" spans="1:6" x14ac:dyDescent="0.25">
      <c r="A1260" s="196"/>
      <c r="F1260" s="265"/>
    </row>
    <row r="1261" spans="1:6" x14ac:dyDescent="0.25">
      <c r="A1261" s="196"/>
      <c r="B1261" s="486"/>
    </row>
    <row r="1262" spans="1:6" x14ac:dyDescent="0.25">
      <c r="A1262" s="196"/>
      <c r="F1262" s="265"/>
    </row>
    <row r="1263" spans="1:6" x14ac:dyDescent="0.25">
      <c r="A1263" s="196"/>
      <c r="F1263" s="265"/>
    </row>
    <row r="1264" spans="1:6" x14ac:dyDescent="0.25">
      <c r="A1264" s="196"/>
      <c r="F1264" s="265"/>
    </row>
    <row r="1265" spans="1:6" x14ac:dyDescent="0.25">
      <c r="A1265" s="196"/>
      <c r="F1265" s="265"/>
    </row>
    <row r="1266" spans="1:6" x14ac:dyDescent="0.25">
      <c r="A1266" s="196"/>
      <c r="F1266" s="265"/>
    </row>
    <row r="1267" spans="1:6" x14ac:dyDescent="0.25">
      <c r="A1267" s="196"/>
      <c r="F1267" s="265"/>
    </row>
    <row r="1268" spans="1:6" x14ac:dyDescent="0.25">
      <c r="A1268" s="196"/>
      <c r="F1268" s="265"/>
    </row>
    <row r="1269" spans="1:6" x14ac:dyDescent="0.25">
      <c r="A1269" s="196"/>
      <c r="F1269" s="265"/>
    </row>
    <row r="1270" spans="1:6" x14ac:dyDescent="0.25">
      <c r="A1270" s="196"/>
      <c r="B1270" s="486"/>
    </row>
    <row r="1271" spans="1:6" x14ac:dyDescent="0.25">
      <c r="A1271" s="196"/>
      <c r="F1271" s="265"/>
    </row>
    <row r="1272" spans="1:6" x14ac:dyDescent="0.25">
      <c r="A1272" s="196"/>
      <c r="F1272" s="265"/>
    </row>
    <row r="1273" spans="1:6" x14ac:dyDescent="0.25">
      <c r="A1273" s="196"/>
      <c r="F1273" s="265"/>
    </row>
    <row r="1274" spans="1:6" x14ac:dyDescent="0.25">
      <c r="A1274" s="196"/>
      <c r="F1274" s="265"/>
    </row>
    <row r="1275" spans="1:6" x14ac:dyDescent="0.25">
      <c r="A1275" s="196"/>
      <c r="F1275" s="265"/>
    </row>
    <row r="1276" spans="1:6" x14ac:dyDescent="0.25">
      <c r="A1276" s="196"/>
      <c r="F1276" s="265"/>
    </row>
    <row r="1277" spans="1:6" x14ac:dyDescent="0.25">
      <c r="A1277" s="196"/>
      <c r="B1277" s="486"/>
    </row>
    <row r="1278" spans="1:6" x14ac:dyDescent="0.25">
      <c r="A1278" s="196"/>
      <c r="F1278" s="265"/>
    </row>
    <row r="1279" spans="1:6" x14ac:dyDescent="0.25">
      <c r="A1279" s="196"/>
      <c r="F1279" s="265"/>
    </row>
    <row r="1280" spans="1:6" x14ac:dyDescent="0.25">
      <c r="A1280" s="196"/>
      <c r="F1280" s="265"/>
    </row>
    <row r="1281" spans="1:6" x14ac:dyDescent="0.25">
      <c r="A1281" s="196"/>
      <c r="F1281" s="265"/>
    </row>
    <row r="1282" spans="1:6" x14ac:dyDescent="0.25">
      <c r="A1282" s="196"/>
      <c r="F1282" s="265"/>
    </row>
    <row r="1283" spans="1:6" x14ac:dyDescent="0.25">
      <c r="A1283" s="196"/>
      <c r="F1283" s="265"/>
    </row>
    <row r="1284" spans="1:6" x14ac:dyDescent="0.25">
      <c r="A1284" s="196"/>
      <c r="F1284" s="265"/>
    </row>
    <row r="1285" spans="1:6" x14ac:dyDescent="0.25">
      <c r="A1285" s="196"/>
      <c r="F1285" s="265"/>
    </row>
    <row r="1286" spans="1:6" x14ac:dyDescent="0.25">
      <c r="A1286" s="196"/>
      <c r="B1286" s="486"/>
    </row>
    <row r="1287" spans="1:6" x14ac:dyDescent="0.25">
      <c r="A1287" s="196"/>
      <c r="F1287" s="265"/>
    </row>
    <row r="1288" spans="1:6" x14ac:dyDescent="0.25">
      <c r="A1288" s="196"/>
      <c r="F1288" s="265"/>
    </row>
    <row r="1289" spans="1:6" x14ac:dyDescent="0.25">
      <c r="A1289" s="196"/>
      <c r="F1289" s="265"/>
    </row>
    <row r="1290" spans="1:6" x14ac:dyDescent="0.25">
      <c r="A1290" s="196"/>
      <c r="F1290" s="265"/>
    </row>
    <row r="1291" spans="1:6" x14ac:dyDescent="0.25">
      <c r="A1291" s="196"/>
      <c r="F1291" s="265"/>
    </row>
    <row r="1292" spans="1:6" x14ac:dyDescent="0.25">
      <c r="F1292" s="265"/>
    </row>
    <row r="1293" spans="1:6" x14ac:dyDescent="0.25">
      <c r="F1293" s="265"/>
    </row>
    <row r="1294" spans="1:6" x14ac:dyDescent="0.25">
      <c r="F1294" s="265"/>
    </row>
    <row r="1295" spans="1:6" x14ac:dyDescent="0.25">
      <c r="F1295" s="265"/>
    </row>
    <row r="1296" spans="1:6" x14ac:dyDescent="0.25">
      <c r="F1296" s="265"/>
    </row>
    <row r="1297" spans="2:6" x14ac:dyDescent="0.25">
      <c r="B1297" s="486"/>
    </row>
    <row r="1298" spans="2:6" x14ac:dyDescent="0.25">
      <c r="B1298" s="486"/>
    </row>
    <row r="1299" spans="2:6" x14ac:dyDescent="0.25">
      <c r="B1299" s="486"/>
    </row>
    <row r="1300" spans="2:6" x14ac:dyDescent="0.25">
      <c r="F1300" s="265"/>
    </row>
    <row r="1301" spans="2:6" x14ac:dyDescent="0.25">
      <c r="F1301" s="265"/>
    </row>
    <row r="1302" spans="2:6" x14ac:dyDescent="0.25">
      <c r="F1302" s="265"/>
    </row>
    <row r="1303" spans="2:6" x14ac:dyDescent="0.25">
      <c r="F1303" s="265"/>
    </row>
    <row r="1304" spans="2:6" x14ac:dyDescent="0.25">
      <c r="F1304" s="265"/>
    </row>
    <row r="1305" spans="2:6" x14ac:dyDescent="0.25">
      <c r="B1305" s="486"/>
    </row>
    <row r="1306" spans="2:6" x14ac:dyDescent="0.25">
      <c r="F1306" s="265"/>
    </row>
    <row r="1307" spans="2:6" x14ac:dyDescent="0.25">
      <c r="F1307" s="265"/>
    </row>
    <row r="1308" spans="2:6" x14ac:dyDescent="0.25">
      <c r="F1308" s="265"/>
    </row>
    <row r="1309" spans="2:6" x14ac:dyDescent="0.25">
      <c r="F1309" s="265"/>
    </row>
    <row r="1310" spans="2:6" x14ac:dyDescent="0.25">
      <c r="F1310" s="265"/>
    </row>
    <row r="1311" spans="2:6" x14ac:dyDescent="0.25">
      <c r="B1311" s="486"/>
      <c r="F1311" s="265"/>
    </row>
    <row r="1312" spans="2:6" x14ac:dyDescent="0.25">
      <c r="F1312" s="265"/>
    </row>
    <row r="1313" spans="1:6" x14ac:dyDescent="0.25">
      <c r="B1313" s="486"/>
      <c r="F1313" s="265"/>
    </row>
    <row r="1314" spans="1:6" x14ac:dyDescent="0.25">
      <c r="F1314" s="265"/>
    </row>
    <row r="1315" spans="1:6" x14ac:dyDescent="0.25">
      <c r="F1315" s="265"/>
    </row>
    <row r="1316" spans="1:6" x14ac:dyDescent="0.25">
      <c r="B1316" s="486"/>
      <c r="F1316" s="265"/>
    </row>
    <row r="1317" spans="1:6" x14ac:dyDescent="0.25">
      <c r="F1317" s="265"/>
    </row>
    <row r="1318" spans="1:6" x14ac:dyDescent="0.25">
      <c r="F1318" s="265"/>
    </row>
    <row r="1319" spans="1:6" x14ac:dyDescent="0.25">
      <c r="F1319" s="265"/>
    </row>
    <row r="1320" spans="1:6" x14ac:dyDescent="0.25">
      <c r="F1320" s="265"/>
    </row>
    <row r="1321" spans="1:6" x14ac:dyDescent="0.25">
      <c r="B1321" s="486"/>
      <c r="D1321" s="198"/>
      <c r="E1321" s="198"/>
      <c r="F1321" s="265"/>
    </row>
    <row r="1322" spans="1:6" x14ac:dyDescent="0.25">
      <c r="B1322" s="486"/>
      <c r="D1322" s="190"/>
      <c r="E1322" s="190"/>
      <c r="F1322" s="190"/>
    </row>
    <row r="1323" spans="1:6" x14ac:dyDescent="0.25">
      <c r="A1323" s="421"/>
      <c r="B1323" s="486"/>
      <c r="C1323" s="193"/>
      <c r="D1323" s="194"/>
      <c r="E1323" s="194"/>
      <c r="F1323" s="193"/>
    </row>
    <row r="1324" spans="1:6" x14ac:dyDescent="0.25">
      <c r="A1324" s="421"/>
      <c r="B1324" s="486"/>
      <c r="C1324" s="192"/>
      <c r="D1324" s="446"/>
      <c r="E1324" s="302"/>
      <c r="F1324" s="430"/>
    </row>
    <row r="1325" spans="1:6" x14ac:dyDescent="0.25">
      <c r="B1325" s="486"/>
      <c r="E1325" s="268"/>
      <c r="F1325" s="431"/>
    </row>
    <row r="1326" spans="1:6" x14ac:dyDescent="0.25">
      <c r="F1326" s="265"/>
    </row>
    <row r="1327" spans="1:6" x14ac:dyDescent="0.25">
      <c r="F1327" s="265"/>
    </row>
    <row r="1328" spans="1:6" x14ac:dyDescent="0.25">
      <c r="F1328" s="265"/>
    </row>
    <row r="1329" spans="2:6" x14ac:dyDescent="0.25">
      <c r="F1329" s="265"/>
    </row>
    <row r="1330" spans="2:6" x14ac:dyDescent="0.25">
      <c r="F1330" s="265"/>
    </row>
    <row r="1331" spans="2:6" x14ac:dyDescent="0.25">
      <c r="F1331" s="265"/>
    </row>
    <row r="1332" spans="2:6" x14ac:dyDescent="0.25">
      <c r="B1332" s="486"/>
      <c r="F1332" s="431"/>
    </row>
    <row r="1333" spans="2:6" x14ac:dyDescent="0.25">
      <c r="F1333" s="265"/>
    </row>
    <row r="1334" spans="2:6" x14ac:dyDescent="0.25">
      <c r="F1334" s="265"/>
    </row>
    <row r="1335" spans="2:6" x14ac:dyDescent="0.25">
      <c r="F1335" s="265"/>
    </row>
    <row r="1336" spans="2:6" x14ac:dyDescent="0.25">
      <c r="F1336" s="265"/>
    </row>
    <row r="1337" spans="2:6" x14ac:dyDescent="0.25">
      <c r="F1337" s="265"/>
    </row>
    <row r="1338" spans="2:6" x14ac:dyDescent="0.25">
      <c r="F1338" s="265"/>
    </row>
    <row r="1339" spans="2:6" x14ac:dyDescent="0.25">
      <c r="B1339" s="486"/>
      <c r="F1339" s="431"/>
    </row>
    <row r="1340" spans="2:6" x14ac:dyDescent="0.25">
      <c r="F1340" s="265"/>
    </row>
    <row r="1341" spans="2:6" x14ac:dyDescent="0.25">
      <c r="F1341" s="265"/>
    </row>
    <row r="1342" spans="2:6" x14ac:dyDescent="0.25">
      <c r="F1342" s="265"/>
    </row>
    <row r="1343" spans="2:6" x14ac:dyDescent="0.25">
      <c r="F1343" s="265"/>
    </row>
    <row r="1344" spans="2:6" x14ac:dyDescent="0.25">
      <c r="F1344" s="265"/>
    </row>
    <row r="1345" spans="2:6" x14ac:dyDescent="0.25">
      <c r="F1345" s="265"/>
    </row>
    <row r="1346" spans="2:6" x14ac:dyDescent="0.25">
      <c r="B1346" s="486"/>
      <c r="F1346" s="431"/>
    </row>
    <row r="1347" spans="2:6" x14ac:dyDescent="0.25">
      <c r="F1347" s="265"/>
    </row>
    <row r="1348" spans="2:6" x14ac:dyDescent="0.25">
      <c r="F1348" s="265"/>
    </row>
    <row r="1349" spans="2:6" x14ac:dyDescent="0.25">
      <c r="F1349" s="265"/>
    </row>
    <row r="1350" spans="2:6" x14ac:dyDescent="0.25">
      <c r="F1350" s="265"/>
    </row>
    <row r="1351" spans="2:6" x14ac:dyDescent="0.25">
      <c r="F1351" s="265"/>
    </row>
    <row r="1352" spans="2:6" x14ac:dyDescent="0.25">
      <c r="F1352" s="265"/>
    </row>
    <row r="1353" spans="2:6" x14ac:dyDescent="0.25">
      <c r="B1353" s="486"/>
      <c r="F1353" s="431"/>
    </row>
    <row r="1354" spans="2:6" x14ac:dyDescent="0.25">
      <c r="F1354" s="265"/>
    </row>
    <row r="1355" spans="2:6" x14ac:dyDescent="0.25">
      <c r="F1355" s="265"/>
    </row>
    <row r="1356" spans="2:6" x14ac:dyDescent="0.25">
      <c r="F1356" s="265"/>
    </row>
    <row r="1357" spans="2:6" x14ac:dyDescent="0.25">
      <c r="B1357" s="486"/>
      <c r="F1357" s="431"/>
    </row>
    <row r="1358" spans="2:6" x14ac:dyDescent="0.25">
      <c r="F1358" s="265"/>
    </row>
    <row r="1359" spans="2:6" x14ac:dyDescent="0.25">
      <c r="F1359" s="265"/>
    </row>
    <row r="1360" spans="2:6" x14ac:dyDescent="0.25">
      <c r="B1360" s="486"/>
      <c r="F1360" s="431"/>
    </row>
    <row r="1361" spans="1:6" x14ac:dyDescent="0.25">
      <c r="F1361" s="265"/>
    </row>
    <row r="1362" spans="1:6" x14ac:dyDescent="0.25">
      <c r="F1362" s="265"/>
    </row>
    <row r="1363" spans="1:6" x14ac:dyDescent="0.25">
      <c r="F1363" s="265"/>
    </row>
    <row r="1364" spans="1:6" x14ac:dyDescent="0.25">
      <c r="F1364" s="265"/>
    </row>
    <row r="1365" spans="1:6" x14ac:dyDescent="0.25">
      <c r="F1365" s="265"/>
    </row>
    <row r="1366" spans="1:6" x14ac:dyDescent="0.25">
      <c r="F1366" s="265"/>
    </row>
    <row r="1367" spans="1:6" x14ac:dyDescent="0.25">
      <c r="E1367" s="268"/>
      <c r="F1367" s="265"/>
    </row>
    <row r="1368" spans="1:6" x14ac:dyDescent="0.25">
      <c r="A1368" s="421"/>
      <c r="B1368" s="486"/>
      <c r="C1368" s="203"/>
      <c r="D1368" s="462"/>
      <c r="E1368" s="462"/>
      <c r="F1368" s="203"/>
    </row>
    <row r="1369" spans="1:6" x14ac:dyDescent="0.25">
      <c r="A1369" s="421"/>
      <c r="B1369" s="486"/>
      <c r="C1369" s="192"/>
      <c r="D1369" s="446"/>
      <c r="E1369" s="302"/>
      <c r="F1369" s="430"/>
    </row>
    <row r="1370" spans="1:6" x14ac:dyDescent="0.25">
      <c r="B1370" s="486"/>
      <c r="E1370" s="201"/>
      <c r="F1370" s="425"/>
    </row>
    <row r="1371" spans="1:6" x14ac:dyDescent="0.25">
      <c r="B1371" s="486"/>
      <c r="F1371" s="265"/>
    </row>
    <row r="1372" spans="1:6" x14ac:dyDescent="0.25">
      <c r="B1372" s="486"/>
      <c r="F1372" s="265"/>
    </row>
    <row r="1373" spans="1:6" x14ac:dyDescent="0.25">
      <c r="B1373" s="486"/>
      <c r="F1373" s="265"/>
    </row>
    <row r="1374" spans="1:6" x14ac:dyDescent="0.25">
      <c r="B1374" s="486"/>
      <c r="F1374" s="265"/>
    </row>
    <row r="1375" spans="1:6" x14ac:dyDescent="0.25">
      <c r="B1375" s="486"/>
      <c r="F1375" s="265"/>
    </row>
    <row r="1376" spans="1:6" x14ac:dyDescent="0.25">
      <c r="B1376" s="486"/>
      <c r="F1376" s="265"/>
    </row>
    <row r="1377" spans="2:6" x14ac:dyDescent="0.25">
      <c r="B1377" s="486"/>
      <c r="F1377" s="265"/>
    </row>
    <row r="1378" spans="2:6" x14ac:dyDescent="0.25">
      <c r="B1378" s="486"/>
      <c r="F1378" s="265"/>
    </row>
    <row r="1379" spans="2:6" x14ac:dyDescent="0.25">
      <c r="B1379" s="486"/>
      <c r="F1379" s="265"/>
    </row>
    <row r="1380" spans="2:6" x14ac:dyDescent="0.25">
      <c r="B1380" s="486"/>
      <c r="F1380" s="265"/>
    </row>
    <row r="1381" spans="2:6" x14ac:dyDescent="0.25">
      <c r="B1381" s="486"/>
      <c r="F1381" s="265"/>
    </row>
    <row r="1382" spans="2:6" x14ac:dyDescent="0.25">
      <c r="B1382" s="486"/>
      <c r="F1382" s="265"/>
    </row>
    <row r="1383" spans="2:6" x14ac:dyDescent="0.25">
      <c r="B1383" s="486"/>
      <c r="F1383" s="265"/>
    </row>
    <row r="1384" spans="2:6" x14ac:dyDescent="0.25">
      <c r="B1384" s="486"/>
      <c r="F1384" s="265"/>
    </row>
    <row r="1385" spans="2:6" x14ac:dyDescent="0.25">
      <c r="B1385" s="486"/>
      <c r="F1385" s="265"/>
    </row>
    <row r="1386" spans="2:6" x14ac:dyDescent="0.25">
      <c r="B1386" s="486"/>
      <c r="F1386" s="265"/>
    </row>
    <row r="1387" spans="2:6" x14ac:dyDescent="0.25">
      <c r="B1387" s="486"/>
      <c r="F1387" s="265"/>
    </row>
    <row r="1388" spans="2:6" x14ac:dyDescent="0.25">
      <c r="B1388" s="486"/>
      <c r="F1388" s="265"/>
    </row>
    <row r="1389" spans="2:6" x14ac:dyDescent="0.25">
      <c r="B1389" s="486"/>
      <c r="F1389" s="265"/>
    </row>
    <row r="1390" spans="2:6" x14ac:dyDescent="0.25">
      <c r="B1390" s="486"/>
      <c r="F1390" s="265"/>
    </row>
    <row r="1391" spans="2:6" x14ac:dyDescent="0.25">
      <c r="B1391" s="486"/>
      <c r="F1391" s="265"/>
    </row>
    <row r="1392" spans="2:6" x14ac:dyDescent="0.25">
      <c r="B1392" s="486"/>
      <c r="F1392" s="265"/>
    </row>
    <row r="1393" spans="1:6" x14ac:dyDescent="0.25">
      <c r="B1393" s="486"/>
      <c r="F1393" s="265"/>
    </row>
    <row r="1394" spans="1:6" x14ac:dyDescent="0.25">
      <c r="B1394" s="486"/>
      <c r="E1394" s="201"/>
      <c r="F1394" s="265"/>
    </row>
    <row r="1395" spans="1:6" x14ac:dyDescent="0.25">
      <c r="A1395" s="421"/>
      <c r="B1395" s="486"/>
      <c r="C1395" s="203"/>
      <c r="D1395" s="462"/>
      <c r="E1395" s="462"/>
      <c r="F1395" s="203"/>
    </row>
    <row r="1396" spans="1:6" x14ac:dyDescent="0.25">
      <c r="A1396" s="421"/>
      <c r="B1396" s="486"/>
      <c r="C1396" s="192"/>
      <c r="D1396" s="446"/>
      <c r="E1396" s="302"/>
      <c r="F1396" s="430"/>
    </row>
    <row r="1397" spans="1:6" x14ac:dyDescent="0.25">
      <c r="A1397" s="421"/>
      <c r="B1397" s="486"/>
      <c r="C1397" s="437"/>
      <c r="D1397" s="448"/>
      <c r="E1397" s="448"/>
      <c r="F1397" s="433"/>
    </row>
    <row r="1398" spans="1:6" x14ac:dyDescent="0.25">
      <c r="C1398" s="188"/>
      <c r="F1398" s="420"/>
    </row>
    <row r="1399" spans="1:6" x14ac:dyDescent="0.25">
      <c r="C1399" s="188"/>
      <c r="F1399" s="420"/>
    </row>
    <row r="1400" spans="1:6" x14ac:dyDescent="0.25">
      <c r="C1400" s="188"/>
      <c r="F1400" s="420"/>
    </row>
    <row r="1401" spans="1:6" x14ac:dyDescent="0.25">
      <c r="C1401" s="188"/>
      <c r="F1401" s="420"/>
    </row>
    <row r="1402" spans="1:6" x14ac:dyDescent="0.25">
      <c r="C1402" s="188"/>
      <c r="F1402" s="420"/>
    </row>
    <row r="1403" spans="1:6" x14ac:dyDescent="0.25">
      <c r="C1403" s="188"/>
      <c r="F1403" s="420"/>
    </row>
    <row r="1404" spans="1:6" x14ac:dyDescent="0.25">
      <c r="C1404" s="188"/>
      <c r="F1404" s="420"/>
    </row>
    <row r="1405" spans="1:6" x14ac:dyDescent="0.25">
      <c r="C1405" s="188"/>
      <c r="F1405" s="420"/>
    </row>
    <row r="1406" spans="1:6" x14ac:dyDescent="0.25">
      <c r="C1406" s="188"/>
      <c r="F1406" s="420"/>
    </row>
    <row r="1407" spans="1:6" x14ac:dyDescent="0.25">
      <c r="C1407" s="188"/>
      <c r="F1407" s="420"/>
    </row>
    <row r="1408" spans="1:6" x14ac:dyDescent="0.25">
      <c r="C1408" s="188"/>
      <c r="F1408" s="420"/>
    </row>
    <row r="1409" spans="1:6" x14ac:dyDescent="0.25">
      <c r="C1409" s="188"/>
      <c r="F1409" s="420"/>
    </row>
    <row r="1410" spans="1:6" x14ac:dyDescent="0.25">
      <c r="C1410" s="188"/>
      <c r="F1410" s="420"/>
    </row>
    <row r="1411" spans="1:6" x14ac:dyDescent="0.25">
      <c r="C1411" s="188"/>
      <c r="F1411" s="420"/>
    </row>
    <row r="1412" spans="1:6" x14ac:dyDescent="0.25">
      <c r="C1412" s="188"/>
      <c r="F1412" s="420"/>
    </row>
    <row r="1413" spans="1:6" x14ac:dyDescent="0.25">
      <c r="A1413" s="421"/>
      <c r="B1413" s="486"/>
      <c r="C1413" s="437"/>
      <c r="F1413" s="430"/>
    </row>
    <row r="1414" spans="1:6" x14ac:dyDescent="0.25">
      <c r="C1414" s="188"/>
      <c r="F1414" s="420"/>
    </row>
    <row r="1415" spans="1:6" x14ac:dyDescent="0.25">
      <c r="C1415" s="256"/>
      <c r="F1415" s="420"/>
    </row>
    <row r="1416" spans="1:6" x14ac:dyDescent="0.25">
      <c r="C1416" s="256"/>
      <c r="F1416" s="420"/>
    </row>
    <row r="1417" spans="1:6" x14ac:dyDescent="0.25">
      <c r="C1417" s="256"/>
      <c r="F1417" s="420"/>
    </row>
    <row r="1418" spans="1:6" x14ac:dyDescent="0.25">
      <c r="C1418" s="256"/>
      <c r="F1418" s="420"/>
    </row>
    <row r="1419" spans="1:6" x14ac:dyDescent="0.25">
      <c r="C1419" s="256"/>
      <c r="F1419" s="420"/>
    </row>
    <row r="1420" spans="1:6" x14ac:dyDescent="0.25">
      <c r="C1420" s="256"/>
      <c r="F1420" s="420"/>
    </row>
    <row r="1421" spans="1:6" x14ac:dyDescent="0.25">
      <c r="C1421" s="256"/>
      <c r="F1421" s="420"/>
    </row>
    <row r="1422" spans="1:6" x14ac:dyDescent="0.25">
      <c r="C1422" s="256"/>
      <c r="F1422" s="420"/>
    </row>
    <row r="1423" spans="1:6" x14ac:dyDescent="0.25">
      <c r="C1423" s="256"/>
      <c r="F1423" s="420"/>
    </row>
    <row r="1424" spans="1:6" x14ac:dyDescent="0.25">
      <c r="A1424" s="421"/>
      <c r="B1424" s="486"/>
      <c r="C1424" s="421"/>
      <c r="F1424" s="430"/>
    </row>
    <row r="1425" spans="1:6" x14ac:dyDescent="0.25">
      <c r="C1425" s="188"/>
      <c r="F1425" s="420"/>
    </row>
    <row r="1426" spans="1:6" x14ac:dyDescent="0.25">
      <c r="C1426" s="256"/>
      <c r="F1426" s="420"/>
    </row>
    <row r="1427" spans="1:6" x14ac:dyDescent="0.25">
      <c r="C1427" s="256"/>
      <c r="F1427" s="420"/>
    </row>
    <row r="1428" spans="1:6" x14ac:dyDescent="0.25">
      <c r="C1428" s="256"/>
      <c r="F1428" s="420"/>
    </row>
    <row r="1429" spans="1:6" x14ac:dyDescent="0.25">
      <c r="C1429" s="256"/>
      <c r="F1429" s="420"/>
    </row>
    <row r="1430" spans="1:6" x14ac:dyDescent="0.25">
      <c r="C1430" s="256"/>
      <c r="F1430" s="420"/>
    </row>
    <row r="1431" spans="1:6" x14ac:dyDescent="0.25">
      <c r="C1431" s="256"/>
      <c r="F1431" s="420"/>
    </row>
    <row r="1432" spans="1:6" x14ac:dyDescent="0.25">
      <c r="C1432" s="256"/>
      <c r="F1432" s="420"/>
    </row>
    <row r="1433" spans="1:6" x14ac:dyDescent="0.25">
      <c r="C1433" s="256"/>
      <c r="F1433" s="420"/>
    </row>
    <row r="1434" spans="1:6" x14ac:dyDescent="0.25">
      <c r="C1434" s="256"/>
      <c r="F1434" s="420"/>
    </row>
    <row r="1435" spans="1:6" x14ac:dyDescent="0.25">
      <c r="A1435" s="421"/>
      <c r="B1435" s="486"/>
      <c r="C1435" s="256"/>
      <c r="F1435" s="420"/>
    </row>
    <row r="1436" spans="1:6" x14ac:dyDescent="0.25">
      <c r="C1436" s="256"/>
      <c r="F1436" s="420"/>
    </row>
    <row r="1437" spans="1:6" x14ac:dyDescent="0.25">
      <c r="C1437" s="256"/>
      <c r="F1437" s="420"/>
    </row>
    <row r="1438" spans="1:6" x14ac:dyDescent="0.25">
      <c r="C1438" s="256"/>
      <c r="F1438" s="420"/>
    </row>
    <row r="1439" spans="1:6" x14ac:dyDescent="0.25">
      <c r="C1439" s="256"/>
      <c r="F1439" s="420"/>
    </row>
    <row r="1440" spans="1:6" x14ac:dyDescent="0.25">
      <c r="C1440" s="256"/>
      <c r="F1440" s="420"/>
    </row>
    <row r="1441" spans="1:6" x14ac:dyDescent="0.25">
      <c r="C1441" s="256"/>
      <c r="F1441" s="420"/>
    </row>
    <row r="1442" spans="1:6" x14ac:dyDescent="0.25">
      <c r="C1442" s="256"/>
      <c r="F1442" s="420"/>
    </row>
    <row r="1443" spans="1:6" x14ac:dyDescent="0.25">
      <c r="A1443" s="421"/>
      <c r="B1443" s="486"/>
      <c r="C1443" s="421"/>
      <c r="F1443" s="452"/>
    </row>
    <row r="1444" spans="1:6" x14ac:dyDescent="0.25">
      <c r="C1444" s="256"/>
      <c r="F1444" s="420"/>
    </row>
    <row r="1445" spans="1:6" x14ac:dyDescent="0.25">
      <c r="C1445" s="256"/>
      <c r="F1445" s="420"/>
    </row>
    <row r="1446" spans="1:6" x14ac:dyDescent="0.25">
      <c r="C1446" s="256"/>
      <c r="F1446" s="420"/>
    </row>
    <row r="1447" spans="1:6" x14ac:dyDescent="0.25">
      <c r="C1447" s="256"/>
      <c r="F1447" s="420"/>
    </row>
    <row r="1448" spans="1:6" x14ac:dyDescent="0.25">
      <c r="C1448" s="256"/>
      <c r="F1448" s="420"/>
    </row>
    <row r="1449" spans="1:6" x14ac:dyDescent="0.25">
      <c r="C1449" s="256"/>
      <c r="F1449" s="420"/>
    </row>
    <row r="1450" spans="1:6" x14ac:dyDescent="0.25">
      <c r="C1450" s="256"/>
      <c r="F1450" s="420"/>
    </row>
    <row r="1451" spans="1:6" x14ac:dyDescent="0.25">
      <c r="C1451" s="256"/>
      <c r="F1451" s="420"/>
    </row>
    <row r="1452" spans="1:6" x14ac:dyDescent="0.25">
      <c r="C1452" s="256"/>
      <c r="F1452" s="420"/>
    </row>
    <row r="1453" spans="1:6" x14ac:dyDescent="0.25">
      <c r="A1453" s="421"/>
      <c r="B1453" s="486"/>
      <c r="C1453" s="421"/>
      <c r="F1453" s="452"/>
    </row>
    <row r="1454" spans="1:6" x14ac:dyDescent="0.25">
      <c r="C1454" s="256"/>
      <c r="F1454" s="420"/>
    </row>
    <row r="1455" spans="1:6" x14ac:dyDescent="0.25">
      <c r="C1455" s="256"/>
      <c r="F1455" s="420"/>
    </row>
    <row r="1456" spans="1:6" x14ac:dyDescent="0.25">
      <c r="C1456" s="256"/>
      <c r="F1456" s="420"/>
    </row>
    <row r="1457" spans="1:6" x14ac:dyDescent="0.25">
      <c r="C1457" s="256"/>
      <c r="F1457" s="420"/>
    </row>
    <row r="1458" spans="1:6" x14ac:dyDescent="0.25">
      <c r="C1458" s="256"/>
      <c r="F1458" s="420"/>
    </row>
    <row r="1459" spans="1:6" x14ac:dyDescent="0.25">
      <c r="C1459" s="256"/>
      <c r="F1459" s="420"/>
    </row>
    <row r="1460" spans="1:6" x14ac:dyDescent="0.25">
      <c r="C1460" s="256"/>
      <c r="F1460" s="420"/>
    </row>
    <row r="1461" spans="1:6" x14ac:dyDescent="0.25">
      <c r="C1461" s="256"/>
      <c r="F1461" s="420"/>
    </row>
    <row r="1462" spans="1:6" x14ac:dyDescent="0.25">
      <c r="C1462" s="256"/>
      <c r="F1462" s="420"/>
    </row>
    <row r="1463" spans="1:6" x14ac:dyDescent="0.25">
      <c r="C1463" s="256"/>
      <c r="F1463" s="420"/>
    </row>
    <row r="1464" spans="1:6" x14ac:dyDescent="0.25">
      <c r="A1464" s="421"/>
      <c r="B1464" s="486"/>
      <c r="C1464" s="421"/>
      <c r="F1464" s="452"/>
    </row>
    <row r="1465" spans="1:6" x14ac:dyDescent="0.25">
      <c r="C1465" s="256"/>
      <c r="F1465" s="420"/>
    </row>
    <row r="1466" spans="1:6" x14ac:dyDescent="0.25">
      <c r="C1466" s="256"/>
      <c r="F1466" s="420"/>
    </row>
    <row r="1467" spans="1:6" x14ac:dyDescent="0.25">
      <c r="C1467" s="256"/>
      <c r="F1467" s="420"/>
    </row>
    <row r="1468" spans="1:6" x14ac:dyDescent="0.25">
      <c r="C1468" s="256"/>
      <c r="F1468" s="420"/>
    </row>
    <row r="1469" spans="1:6" x14ac:dyDescent="0.25">
      <c r="C1469" s="256"/>
      <c r="F1469" s="420"/>
    </row>
    <row r="1470" spans="1:6" x14ac:dyDescent="0.25">
      <c r="C1470" s="256"/>
      <c r="F1470" s="420"/>
    </row>
    <row r="1471" spans="1:6" x14ac:dyDescent="0.25">
      <c r="C1471" s="256"/>
      <c r="F1471" s="420"/>
    </row>
    <row r="1472" spans="1:6" x14ac:dyDescent="0.25">
      <c r="C1472" s="256"/>
      <c r="F1472" s="420"/>
    </row>
    <row r="1473" spans="1:6" x14ac:dyDescent="0.25">
      <c r="C1473" s="256"/>
      <c r="F1473" s="420"/>
    </row>
    <row r="1474" spans="1:6" x14ac:dyDescent="0.25">
      <c r="A1474" s="421"/>
      <c r="B1474" s="486"/>
      <c r="C1474" s="421"/>
      <c r="F1474" s="452"/>
    </row>
    <row r="1475" spans="1:6" x14ac:dyDescent="0.25">
      <c r="C1475" s="256"/>
      <c r="F1475" s="420"/>
    </row>
    <row r="1476" spans="1:6" x14ac:dyDescent="0.25">
      <c r="C1476" s="256"/>
      <c r="F1476" s="420"/>
    </row>
    <row r="1477" spans="1:6" x14ac:dyDescent="0.25">
      <c r="C1477" s="256"/>
      <c r="F1477" s="420"/>
    </row>
    <row r="1478" spans="1:6" x14ac:dyDescent="0.25">
      <c r="C1478" s="256"/>
      <c r="F1478" s="420"/>
    </row>
    <row r="1479" spans="1:6" x14ac:dyDescent="0.25">
      <c r="C1479" s="256"/>
      <c r="F1479" s="420"/>
    </row>
    <row r="1480" spans="1:6" x14ac:dyDescent="0.25">
      <c r="C1480" s="256"/>
      <c r="F1480" s="420"/>
    </row>
    <row r="1481" spans="1:6" x14ac:dyDescent="0.25">
      <c r="C1481" s="256"/>
      <c r="F1481" s="420"/>
    </row>
    <row r="1482" spans="1:6" x14ac:dyDescent="0.25">
      <c r="A1482" s="421"/>
      <c r="B1482" s="486"/>
      <c r="C1482" s="421"/>
      <c r="F1482" s="452"/>
    </row>
    <row r="1483" spans="1:6" x14ac:dyDescent="0.25">
      <c r="C1483" s="256"/>
      <c r="F1483" s="420"/>
    </row>
    <row r="1484" spans="1:6" x14ac:dyDescent="0.25">
      <c r="C1484" s="256"/>
      <c r="F1484" s="420"/>
    </row>
    <row r="1485" spans="1:6" x14ac:dyDescent="0.25">
      <c r="C1485" s="256"/>
      <c r="F1485" s="420"/>
    </row>
    <row r="1486" spans="1:6" x14ac:dyDescent="0.25">
      <c r="C1486" s="256"/>
      <c r="F1486" s="420"/>
    </row>
    <row r="1487" spans="1:6" x14ac:dyDescent="0.25">
      <c r="C1487" s="256"/>
      <c r="F1487" s="420"/>
    </row>
    <row r="1488" spans="1:6" x14ac:dyDescent="0.25">
      <c r="C1488" s="256"/>
      <c r="F1488" s="420"/>
    </row>
    <row r="1489" spans="1:6" x14ac:dyDescent="0.25">
      <c r="C1489" s="256"/>
      <c r="F1489" s="420"/>
    </row>
    <row r="1490" spans="1:6" x14ac:dyDescent="0.25">
      <c r="A1490" s="421"/>
      <c r="B1490" s="486"/>
      <c r="C1490" s="421"/>
      <c r="F1490" s="452"/>
    </row>
    <row r="1491" spans="1:6" x14ac:dyDescent="0.25">
      <c r="C1491" s="256"/>
      <c r="F1491" s="420"/>
    </row>
    <row r="1492" spans="1:6" x14ac:dyDescent="0.25">
      <c r="C1492" s="256"/>
      <c r="F1492" s="420"/>
    </row>
    <row r="1493" spans="1:6" x14ac:dyDescent="0.25">
      <c r="A1493" s="421"/>
      <c r="B1493" s="486"/>
      <c r="C1493" s="421"/>
      <c r="F1493" s="452"/>
    </row>
    <row r="1494" spans="1:6" x14ac:dyDescent="0.25">
      <c r="C1494" s="256"/>
      <c r="F1494" s="420"/>
    </row>
    <row r="1495" spans="1:6" x14ac:dyDescent="0.25">
      <c r="C1495" s="256"/>
      <c r="F1495" s="420"/>
    </row>
    <row r="1496" spans="1:6" x14ac:dyDescent="0.25">
      <c r="A1496" s="421"/>
      <c r="B1496" s="486"/>
      <c r="C1496" s="421"/>
      <c r="F1496" s="452"/>
    </row>
    <row r="1497" spans="1:6" x14ac:dyDescent="0.25">
      <c r="C1497" s="256"/>
      <c r="F1497" s="420"/>
    </row>
    <row r="1498" spans="1:6" x14ac:dyDescent="0.25">
      <c r="C1498" s="256"/>
      <c r="F1498" s="420"/>
    </row>
    <row r="1499" spans="1:6" x14ac:dyDescent="0.25">
      <c r="C1499" s="256"/>
      <c r="F1499" s="420"/>
    </row>
    <row r="1500" spans="1:6" x14ac:dyDescent="0.25">
      <c r="C1500" s="256"/>
      <c r="F1500" s="420"/>
    </row>
    <row r="1501" spans="1:6" x14ac:dyDescent="0.25">
      <c r="C1501" s="256"/>
      <c r="F1501" s="420"/>
    </row>
    <row r="1502" spans="1:6" x14ac:dyDescent="0.25">
      <c r="C1502" s="256"/>
      <c r="F1502" s="420"/>
    </row>
    <row r="1503" spans="1:6" x14ac:dyDescent="0.25">
      <c r="C1503" s="256"/>
      <c r="F1503" s="420"/>
    </row>
    <row r="1504" spans="1:6" s="479" customFormat="1" x14ac:dyDescent="0.25">
      <c r="A1504" s="256"/>
      <c r="B1504" s="231"/>
      <c r="C1504" s="256"/>
      <c r="D1504" s="199"/>
      <c r="E1504" s="199"/>
      <c r="F1504" s="420"/>
    </row>
    <row r="1505" spans="1:6" s="479" customFormat="1" x14ac:dyDescent="0.25">
      <c r="A1505" s="256"/>
      <c r="B1505" s="231"/>
      <c r="C1505" s="256"/>
      <c r="D1505" s="199"/>
      <c r="E1505" s="199"/>
      <c r="F1505" s="420"/>
    </row>
    <row r="1506" spans="1:6" s="479" customFormat="1" x14ac:dyDescent="0.25">
      <c r="A1506" s="256"/>
      <c r="B1506" s="231"/>
      <c r="C1506" s="256"/>
      <c r="D1506" s="199"/>
      <c r="E1506" s="199"/>
      <c r="F1506" s="420"/>
    </row>
    <row r="1507" spans="1:6" s="479" customFormat="1" x14ac:dyDescent="0.25">
      <c r="A1507" s="256"/>
      <c r="B1507" s="231"/>
      <c r="C1507" s="256"/>
      <c r="D1507" s="199"/>
      <c r="E1507" s="199"/>
      <c r="F1507" s="420"/>
    </row>
    <row r="1508" spans="1:6" s="479" customFormat="1" x14ac:dyDescent="0.25">
      <c r="A1508" s="421"/>
      <c r="B1508" s="486"/>
      <c r="C1508" s="421"/>
      <c r="D1508" s="199"/>
      <c r="E1508" s="199"/>
      <c r="F1508" s="452"/>
    </row>
    <row r="1509" spans="1:6" s="479" customFormat="1" x14ac:dyDescent="0.25">
      <c r="A1509" s="256"/>
      <c r="B1509" s="231"/>
      <c r="C1509" s="256"/>
      <c r="D1509" s="199"/>
      <c r="E1509" s="199"/>
      <c r="F1509" s="420"/>
    </row>
    <row r="1510" spans="1:6" s="479" customFormat="1" x14ac:dyDescent="0.25">
      <c r="A1510" s="256"/>
      <c r="B1510" s="231"/>
      <c r="C1510" s="256"/>
      <c r="D1510" s="199"/>
      <c r="E1510" s="199"/>
      <c r="F1510" s="420"/>
    </row>
    <row r="1511" spans="1:6" s="479" customFormat="1" x14ac:dyDescent="0.25">
      <c r="A1511" s="256"/>
      <c r="B1511" s="231"/>
      <c r="C1511" s="256"/>
      <c r="D1511" s="199"/>
      <c r="E1511" s="199"/>
      <c r="F1511" s="420"/>
    </row>
    <row r="1512" spans="1:6" s="479" customFormat="1" x14ac:dyDescent="0.25">
      <c r="A1512" s="256"/>
      <c r="B1512" s="231"/>
      <c r="C1512" s="256"/>
      <c r="D1512" s="199"/>
      <c r="E1512" s="199"/>
      <c r="F1512" s="420"/>
    </row>
    <row r="1513" spans="1:6" s="479" customFormat="1" x14ac:dyDescent="0.25">
      <c r="A1513" s="256"/>
      <c r="B1513" s="231"/>
      <c r="C1513" s="256"/>
      <c r="D1513" s="199"/>
      <c r="E1513" s="199"/>
      <c r="F1513" s="420"/>
    </row>
    <row r="1514" spans="1:6" s="479" customFormat="1" x14ac:dyDescent="0.25">
      <c r="A1514" s="256"/>
      <c r="B1514" s="231"/>
      <c r="C1514" s="256"/>
      <c r="D1514" s="199"/>
      <c r="E1514" s="199"/>
      <c r="F1514" s="420"/>
    </row>
    <row r="1515" spans="1:6" s="479" customFormat="1" x14ac:dyDescent="0.25">
      <c r="A1515" s="256"/>
      <c r="B1515" s="231"/>
      <c r="C1515" s="256"/>
      <c r="D1515" s="199"/>
      <c r="E1515" s="199"/>
      <c r="F1515" s="420"/>
    </row>
    <row r="1516" spans="1:6" s="479" customFormat="1" x14ac:dyDescent="0.25">
      <c r="A1516" s="256"/>
      <c r="B1516" s="231"/>
      <c r="C1516" s="256"/>
      <c r="D1516" s="199"/>
      <c r="E1516" s="199"/>
      <c r="F1516" s="420"/>
    </row>
    <row r="1517" spans="1:6" s="479" customFormat="1" x14ac:dyDescent="0.25">
      <c r="A1517" s="256"/>
      <c r="B1517" s="231"/>
      <c r="C1517" s="256"/>
      <c r="D1517" s="199"/>
      <c r="E1517" s="199"/>
      <c r="F1517" s="420"/>
    </row>
    <row r="1518" spans="1:6" s="479" customFormat="1" x14ac:dyDescent="0.25">
      <c r="A1518" s="256"/>
      <c r="B1518" s="231"/>
      <c r="C1518" s="256"/>
      <c r="D1518" s="199"/>
      <c r="E1518" s="199"/>
      <c r="F1518" s="420"/>
    </row>
    <row r="1519" spans="1:6" s="479" customFormat="1" x14ac:dyDescent="0.25">
      <c r="A1519" s="256"/>
      <c r="B1519" s="231"/>
      <c r="C1519" s="256"/>
      <c r="D1519" s="199"/>
      <c r="E1519" s="199"/>
      <c r="F1519" s="420"/>
    </row>
    <row r="1520" spans="1:6" s="479" customFormat="1" x14ac:dyDescent="0.25">
      <c r="A1520" s="256"/>
      <c r="B1520" s="231"/>
      <c r="C1520" s="256"/>
      <c r="D1520" s="199"/>
      <c r="E1520" s="199"/>
      <c r="F1520" s="420"/>
    </row>
    <row r="1521" spans="1:6" s="479" customFormat="1" x14ac:dyDescent="0.25">
      <c r="A1521" s="421"/>
      <c r="B1521" s="486"/>
      <c r="C1521" s="421"/>
      <c r="D1521" s="199"/>
      <c r="E1521" s="199"/>
      <c r="F1521" s="452"/>
    </row>
    <row r="1522" spans="1:6" s="479" customFormat="1" x14ac:dyDescent="0.25">
      <c r="A1522" s="256"/>
      <c r="B1522" s="231"/>
      <c r="C1522" s="256"/>
      <c r="D1522" s="199"/>
      <c r="E1522" s="199"/>
      <c r="F1522" s="420"/>
    </row>
    <row r="1523" spans="1:6" s="479" customFormat="1" x14ac:dyDescent="0.25">
      <c r="A1523" s="256"/>
      <c r="B1523" s="231"/>
      <c r="C1523" s="256"/>
      <c r="D1523" s="199"/>
      <c r="E1523" s="199"/>
      <c r="F1523" s="420"/>
    </row>
    <row r="1524" spans="1:6" s="479" customFormat="1" x14ac:dyDescent="0.25">
      <c r="A1524" s="256"/>
      <c r="B1524" s="231"/>
      <c r="C1524" s="256"/>
      <c r="D1524" s="199"/>
      <c r="E1524" s="199"/>
      <c r="F1524" s="420"/>
    </row>
    <row r="1525" spans="1:6" s="479" customFormat="1" x14ac:dyDescent="0.25">
      <c r="A1525" s="256"/>
      <c r="B1525" s="231"/>
      <c r="C1525" s="256"/>
      <c r="D1525" s="199"/>
      <c r="E1525" s="199"/>
      <c r="F1525" s="420"/>
    </row>
    <row r="1526" spans="1:6" s="479" customFormat="1" x14ac:dyDescent="0.25">
      <c r="A1526" s="256"/>
      <c r="B1526" s="231"/>
      <c r="C1526" s="256"/>
      <c r="D1526" s="199"/>
      <c r="E1526" s="199"/>
      <c r="F1526" s="420"/>
    </row>
    <row r="1527" spans="1:6" s="479" customFormat="1" x14ac:dyDescent="0.25">
      <c r="A1527" s="256"/>
      <c r="B1527" s="231"/>
      <c r="C1527" s="256"/>
      <c r="D1527" s="199"/>
      <c r="E1527" s="199"/>
      <c r="F1527" s="420"/>
    </row>
    <row r="1528" spans="1:6" s="479" customFormat="1" x14ac:dyDescent="0.25">
      <c r="A1528" s="256"/>
      <c r="B1528" s="231"/>
      <c r="C1528" s="256"/>
      <c r="D1528" s="199"/>
      <c r="E1528" s="199"/>
      <c r="F1528" s="420"/>
    </row>
    <row r="1529" spans="1:6" s="479" customFormat="1" x14ac:dyDescent="0.25">
      <c r="A1529" s="256"/>
      <c r="B1529" s="231"/>
      <c r="C1529" s="256"/>
      <c r="D1529" s="199"/>
      <c r="E1529" s="199"/>
      <c r="F1529" s="420"/>
    </row>
    <row r="1530" spans="1:6" s="479" customFormat="1" x14ac:dyDescent="0.25">
      <c r="A1530" s="256"/>
      <c r="B1530" s="231"/>
      <c r="C1530" s="256"/>
      <c r="D1530" s="199"/>
      <c r="E1530" s="199"/>
      <c r="F1530" s="420"/>
    </row>
    <row r="1531" spans="1:6" s="479" customFormat="1" x14ac:dyDescent="0.25">
      <c r="A1531" s="256"/>
      <c r="B1531" s="231"/>
      <c r="C1531" s="256"/>
      <c r="D1531" s="199"/>
      <c r="E1531" s="199"/>
      <c r="F1531" s="420"/>
    </row>
    <row r="1532" spans="1:6" s="479" customFormat="1" x14ac:dyDescent="0.25">
      <c r="A1532" s="256"/>
      <c r="B1532" s="231"/>
      <c r="C1532" s="256"/>
      <c r="D1532" s="199"/>
      <c r="E1532" s="199"/>
      <c r="F1532" s="420"/>
    </row>
    <row r="1533" spans="1:6" s="479" customFormat="1" x14ac:dyDescent="0.25">
      <c r="A1533" s="256"/>
      <c r="B1533" s="231"/>
      <c r="C1533" s="256"/>
      <c r="D1533" s="199"/>
      <c r="E1533" s="199"/>
      <c r="F1533" s="420"/>
    </row>
    <row r="1534" spans="1:6" s="479" customFormat="1" x14ac:dyDescent="0.25">
      <c r="A1534" s="256"/>
      <c r="B1534" s="231"/>
      <c r="C1534" s="256"/>
      <c r="D1534" s="199"/>
      <c r="E1534" s="199"/>
      <c r="F1534" s="420"/>
    </row>
    <row r="1535" spans="1:6" s="479" customFormat="1" x14ac:dyDescent="0.25">
      <c r="A1535" s="256"/>
      <c r="B1535" s="231"/>
      <c r="C1535" s="256"/>
      <c r="D1535" s="199"/>
      <c r="E1535" s="199"/>
      <c r="F1535" s="420"/>
    </row>
    <row r="1536" spans="1:6" s="479" customFormat="1" x14ac:dyDescent="0.25">
      <c r="A1536" s="256"/>
      <c r="B1536" s="231"/>
      <c r="C1536" s="256"/>
      <c r="D1536" s="199"/>
      <c r="E1536" s="199"/>
      <c r="F1536" s="420"/>
    </row>
    <row r="1537" spans="1:6" s="479" customFormat="1" x14ac:dyDescent="0.25">
      <c r="A1537" s="256"/>
      <c r="B1537" s="231"/>
      <c r="C1537" s="256"/>
      <c r="D1537" s="199"/>
      <c r="E1537" s="199"/>
      <c r="F1537" s="420"/>
    </row>
    <row r="1538" spans="1:6" s="479" customFormat="1" x14ac:dyDescent="0.25">
      <c r="A1538" s="256"/>
      <c r="B1538" s="231"/>
      <c r="C1538" s="256"/>
      <c r="D1538" s="199"/>
      <c r="E1538" s="199"/>
      <c r="F1538" s="420"/>
    </row>
    <row r="1539" spans="1:6" s="479" customFormat="1" x14ac:dyDescent="0.25">
      <c r="A1539" s="256"/>
      <c r="B1539" s="231"/>
      <c r="C1539" s="256"/>
      <c r="D1539" s="199"/>
      <c r="E1539" s="199"/>
      <c r="F1539" s="420"/>
    </row>
    <row r="1540" spans="1:6" s="479" customFormat="1" x14ac:dyDescent="0.25">
      <c r="A1540" s="256"/>
      <c r="B1540" s="231"/>
      <c r="C1540" s="256"/>
      <c r="D1540" s="199"/>
      <c r="E1540" s="199"/>
      <c r="F1540" s="420"/>
    </row>
    <row r="1541" spans="1:6" s="479" customFormat="1" x14ac:dyDescent="0.25">
      <c r="A1541" s="256"/>
      <c r="B1541" s="231"/>
      <c r="C1541" s="256"/>
      <c r="D1541" s="199"/>
      <c r="E1541" s="199"/>
      <c r="F1541" s="420"/>
    </row>
    <row r="1542" spans="1:6" s="479" customFormat="1" x14ac:dyDescent="0.25">
      <c r="A1542" s="256"/>
      <c r="B1542" s="231"/>
      <c r="D1542" s="228"/>
      <c r="E1542" s="201"/>
      <c r="F1542" s="196"/>
    </row>
    <row r="1543" spans="1:6" s="479" customFormat="1" x14ac:dyDescent="0.25">
      <c r="A1543" s="256"/>
      <c r="B1543" s="231"/>
      <c r="C1543" s="196"/>
      <c r="D1543" s="201"/>
      <c r="E1543" s="201"/>
      <c r="F1543" s="196"/>
    </row>
    <row r="1544" spans="1:6" s="479" customFormat="1" x14ac:dyDescent="0.25">
      <c r="A1544" s="256"/>
      <c r="B1544" s="231"/>
      <c r="C1544" s="433"/>
      <c r="D1544" s="199"/>
      <c r="E1544" s="199"/>
    </row>
    <row r="1545" spans="1:6" s="479" customFormat="1" x14ac:dyDescent="0.25">
      <c r="A1545" s="256"/>
      <c r="B1545" s="231"/>
      <c r="C1545" s="433"/>
      <c r="D1545" s="201"/>
      <c r="E1545" s="201"/>
      <c r="F1545" s="196"/>
    </row>
    <row r="1546" spans="1:6" s="479" customFormat="1" x14ac:dyDescent="0.25">
      <c r="A1546" s="256"/>
      <c r="B1546" s="231"/>
      <c r="C1546" s="433"/>
      <c r="D1546" s="201"/>
      <c r="E1546" s="201"/>
      <c r="F1546" s="196"/>
    </row>
    <row r="1547" spans="1:6" s="479" customFormat="1" x14ac:dyDescent="0.25">
      <c r="A1547" s="256"/>
      <c r="B1547" s="231"/>
      <c r="C1547" s="433"/>
      <c r="D1547" s="201"/>
      <c r="E1547" s="201"/>
      <c r="F1547" s="196"/>
    </row>
    <row r="1548" spans="1:6" s="479" customFormat="1" x14ac:dyDescent="0.25">
      <c r="A1548" s="256"/>
      <c r="B1548" s="231"/>
      <c r="C1548" s="203"/>
      <c r="D1548" s="201"/>
      <c r="E1548" s="201"/>
      <c r="F1548" s="196"/>
    </row>
    <row r="1549" spans="1:6" s="479" customFormat="1" x14ac:dyDescent="0.25">
      <c r="A1549" s="193"/>
      <c r="B1549" s="231"/>
      <c r="C1549" s="196"/>
      <c r="D1549" s="201"/>
      <c r="E1549" s="201"/>
      <c r="F1549" s="196"/>
    </row>
    <row r="1550" spans="1:6" s="479" customFormat="1" x14ac:dyDescent="0.25">
      <c r="A1550" s="192"/>
      <c r="B1550" s="231"/>
      <c r="D1550" s="199"/>
      <c r="E1550" s="199"/>
    </row>
    <row r="1551" spans="1:6" s="479" customFormat="1" x14ac:dyDescent="0.25">
      <c r="A1551" s="421"/>
      <c r="B1551" s="486"/>
      <c r="C1551" s="192"/>
      <c r="D1551" s="446"/>
      <c r="E1551" s="302"/>
      <c r="F1551" s="315"/>
    </row>
    <row r="1552" spans="1:6" s="479" customFormat="1" x14ac:dyDescent="0.25">
      <c r="A1552" s="421"/>
      <c r="B1552" s="486"/>
      <c r="C1552" s="203"/>
      <c r="D1552" s="462"/>
      <c r="E1552" s="462"/>
      <c r="F1552" s="203"/>
    </row>
    <row r="1553" spans="1:6" s="479" customFormat="1" x14ac:dyDescent="0.25">
      <c r="A1553" s="256"/>
      <c r="B1553" s="486"/>
      <c r="D1553" s="199"/>
      <c r="E1553" s="268"/>
      <c r="F1553" s="431"/>
    </row>
    <row r="1554" spans="1:6" s="479" customFormat="1" x14ac:dyDescent="0.25">
      <c r="A1554" s="256"/>
      <c r="B1554" s="231"/>
      <c r="D1554" s="228"/>
      <c r="E1554" s="268"/>
      <c r="F1554" s="265"/>
    </row>
    <row r="1555" spans="1:6" s="479" customFormat="1" x14ac:dyDescent="0.25">
      <c r="A1555" s="421"/>
      <c r="B1555" s="486"/>
      <c r="D1555" s="199"/>
      <c r="E1555" s="268"/>
      <c r="F1555" s="431"/>
    </row>
    <row r="1556" spans="1:6" s="479" customFormat="1" x14ac:dyDescent="0.25">
      <c r="A1556" s="256"/>
      <c r="B1556" s="231"/>
      <c r="D1556" s="199"/>
      <c r="E1556" s="199"/>
      <c r="F1556" s="265"/>
    </row>
    <row r="1557" spans="1:6" s="479" customFormat="1" x14ac:dyDescent="0.25">
      <c r="A1557" s="256"/>
      <c r="B1557" s="231"/>
      <c r="D1557" s="199"/>
      <c r="E1557" s="199"/>
      <c r="F1557" s="265"/>
    </row>
    <row r="1558" spans="1:6" s="479" customFormat="1" x14ac:dyDescent="0.25">
      <c r="A1558" s="256"/>
      <c r="B1558" s="231"/>
      <c r="D1558" s="199"/>
      <c r="E1558" s="199"/>
      <c r="F1558" s="265"/>
    </row>
    <row r="1559" spans="1:6" s="479" customFormat="1" x14ac:dyDescent="0.25">
      <c r="A1559" s="256"/>
      <c r="B1559" s="231"/>
      <c r="D1559" s="199"/>
      <c r="E1559" s="199"/>
      <c r="F1559" s="265"/>
    </row>
    <row r="1560" spans="1:6" s="479" customFormat="1" x14ac:dyDescent="0.25">
      <c r="A1560" s="256"/>
      <c r="B1560" s="231"/>
      <c r="D1560" s="199"/>
      <c r="E1560" s="199"/>
      <c r="F1560" s="265"/>
    </row>
    <row r="1561" spans="1:6" s="479" customFormat="1" x14ac:dyDescent="0.25">
      <c r="A1561" s="256"/>
      <c r="B1561" s="231"/>
      <c r="D1561" s="199"/>
      <c r="E1561" s="199"/>
      <c r="F1561" s="265"/>
    </row>
    <row r="1562" spans="1:6" s="479" customFormat="1" x14ac:dyDescent="0.25">
      <c r="A1562" s="256"/>
      <c r="B1562" s="231"/>
      <c r="D1562" s="199"/>
      <c r="E1562" s="199"/>
      <c r="F1562" s="265"/>
    </row>
    <row r="1563" spans="1:6" s="479" customFormat="1" x14ac:dyDescent="0.25">
      <c r="A1563" s="256"/>
      <c r="B1563" s="231"/>
      <c r="D1563" s="199"/>
      <c r="E1563" s="199"/>
      <c r="F1563" s="265"/>
    </row>
    <row r="1564" spans="1:6" s="479" customFormat="1" x14ac:dyDescent="0.25">
      <c r="A1564" s="256"/>
      <c r="B1564" s="231"/>
      <c r="D1564" s="199"/>
      <c r="E1564" s="199"/>
      <c r="F1564" s="265"/>
    </row>
    <row r="1565" spans="1:6" s="479" customFormat="1" x14ac:dyDescent="0.25">
      <c r="A1565" s="256"/>
      <c r="B1565" s="231"/>
      <c r="D1565" s="199"/>
      <c r="E1565" s="199"/>
      <c r="F1565" s="265"/>
    </row>
    <row r="1566" spans="1:6" s="479" customFormat="1" x14ac:dyDescent="0.25">
      <c r="A1566" s="256"/>
      <c r="B1566" s="231"/>
      <c r="D1566" s="199"/>
      <c r="E1566" s="199"/>
      <c r="F1566" s="265"/>
    </row>
    <row r="1567" spans="1:6" s="479" customFormat="1" x14ac:dyDescent="0.25">
      <c r="A1567" s="256"/>
      <c r="B1567" s="231"/>
      <c r="D1567" s="199"/>
      <c r="E1567" s="199"/>
      <c r="F1567" s="265"/>
    </row>
    <row r="1568" spans="1:6" s="479" customFormat="1" x14ac:dyDescent="0.25">
      <c r="A1568" s="256"/>
      <c r="B1568" s="231"/>
      <c r="D1568" s="199"/>
      <c r="E1568" s="199"/>
      <c r="F1568" s="265"/>
    </row>
    <row r="1569" spans="1:6" s="479" customFormat="1" x14ac:dyDescent="0.25">
      <c r="A1569" s="256"/>
      <c r="B1569" s="231"/>
      <c r="D1569" s="199"/>
      <c r="E1569" s="199"/>
      <c r="F1569" s="265"/>
    </row>
    <row r="1570" spans="1:6" s="479" customFormat="1" x14ac:dyDescent="0.25">
      <c r="A1570" s="256"/>
      <c r="B1570" s="231"/>
      <c r="D1570" s="199"/>
      <c r="E1570" s="199"/>
      <c r="F1570" s="265"/>
    </row>
    <row r="1571" spans="1:6" s="479" customFormat="1" x14ac:dyDescent="0.25">
      <c r="A1571" s="256"/>
      <c r="B1571" s="231"/>
      <c r="D1571" s="199"/>
      <c r="E1571" s="199"/>
      <c r="F1571" s="265"/>
    </row>
    <row r="1572" spans="1:6" s="479" customFormat="1" x14ac:dyDescent="0.25">
      <c r="A1572" s="256"/>
      <c r="B1572" s="231"/>
      <c r="D1572" s="199"/>
      <c r="E1572" s="199"/>
      <c r="F1572" s="265"/>
    </row>
    <row r="1573" spans="1:6" s="479" customFormat="1" x14ac:dyDescent="0.25">
      <c r="A1573" s="256"/>
      <c r="B1573" s="231"/>
      <c r="D1573" s="199"/>
      <c r="E1573" s="199"/>
      <c r="F1573" s="265"/>
    </row>
    <row r="1574" spans="1:6" s="479" customFormat="1" x14ac:dyDescent="0.25">
      <c r="A1574" s="256"/>
      <c r="B1574" s="231"/>
      <c r="D1574" s="199"/>
      <c r="E1574" s="199"/>
      <c r="F1574" s="265"/>
    </row>
    <row r="1575" spans="1:6" s="479" customFormat="1" x14ac:dyDescent="0.25">
      <c r="A1575" s="256"/>
      <c r="B1575" s="231"/>
      <c r="D1575" s="199"/>
      <c r="E1575" s="199"/>
      <c r="F1575" s="265"/>
    </row>
    <row r="1576" spans="1:6" s="479" customFormat="1" x14ac:dyDescent="0.25">
      <c r="A1576" s="256"/>
      <c r="B1576" s="231"/>
      <c r="D1576" s="199"/>
      <c r="E1576" s="199"/>
      <c r="F1576" s="265"/>
    </row>
    <row r="1577" spans="1:6" s="479" customFormat="1" x14ac:dyDescent="0.25">
      <c r="A1577" s="256"/>
      <c r="B1577" s="486"/>
      <c r="D1577" s="199"/>
      <c r="E1577" s="199"/>
      <c r="F1577" s="431"/>
    </row>
    <row r="1578" spans="1:6" s="479" customFormat="1" x14ac:dyDescent="0.25">
      <c r="A1578" s="256"/>
      <c r="B1578" s="231"/>
      <c r="D1578" s="199"/>
      <c r="E1578" s="199"/>
      <c r="F1578" s="265"/>
    </row>
    <row r="1579" spans="1:6" s="479" customFormat="1" x14ac:dyDescent="0.25">
      <c r="A1579" s="256"/>
      <c r="B1579" s="231"/>
      <c r="D1579" s="199"/>
      <c r="E1579" s="199"/>
      <c r="F1579" s="265"/>
    </row>
    <row r="1580" spans="1:6" s="479" customFormat="1" x14ac:dyDescent="0.25">
      <c r="A1580" s="256"/>
      <c r="B1580" s="231"/>
      <c r="D1580" s="199"/>
      <c r="E1580" s="199"/>
      <c r="F1580" s="265"/>
    </row>
    <row r="1581" spans="1:6" s="479" customFormat="1" x14ac:dyDescent="0.25">
      <c r="A1581" s="256"/>
      <c r="B1581" s="231"/>
      <c r="D1581" s="199"/>
      <c r="E1581" s="199"/>
      <c r="F1581" s="265"/>
    </row>
    <row r="1582" spans="1:6" s="479" customFormat="1" x14ac:dyDescent="0.25">
      <c r="A1582" s="256"/>
      <c r="B1582" s="231"/>
      <c r="D1582" s="199"/>
      <c r="E1582" s="199"/>
      <c r="F1582" s="265"/>
    </row>
    <row r="1583" spans="1:6" s="479" customFormat="1" x14ac:dyDescent="0.25">
      <c r="A1583" s="256"/>
      <c r="B1583" s="231"/>
      <c r="D1583" s="199"/>
      <c r="E1583" s="199"/>
      <c r="F1583" s="265"/>
    </row>
    <row r="1584" spans="1:6" s="479" customFormat="1" x14ac:dyDescent="0.25">
      <c r="A1584" s="256"/>
      <c r="B1584" s="231"/>
      <c r="D1584" s="199"/>
      <c r="E1584" s="199"/>
      <c r="F1584" s="265"/>
    </row>
    <row r="1585" spans="1:6" s="479" customFormat="1" x14ac:dyDescent="0.25">
      <c r="A1585" s="256"/>
      <c r="B1585" s="231"/>
      <c r="D1585" s="199"/>
      <c r="E1585" s="199"/>
      <c r="F1585" s="265"/>
    </row>
    <row r="1586" spans="1:6" s="479" customFormat="1" x14ac:dyDescent="0.25">
      <c r="A1586" s="256"/>
      <c r="B1586" s="231"/>
      <c r="D1586" s="199"/>
      <c r="E1586" s="199"/>
      <c r="F1586" s="265"/>
    </row>
    <row r="1587" spans="1:6" s="479" customFormat="1" x14ac:dyDescent="0.25">
      <c r="A1587" s="256"/>
      <c r="B1587" s="231"/>
      <c r="D1587" s="199"/>
      <c r="E1587" s="199"/>
      <c r="F1587" s="265"/>
    </row>
    <row r="1588" spans="1:6" s="479" customFormat="1" x14ac:dyDescent="0.25">
      <c r="A1588" s="256"/>
      <c r="B1588" s="231"/>
      <c r="D1588" s="199"/>
      <c r="E1588" s="199"/>
      <c r="F1588" s="265"/>
    </row>
    <row r="1589" spans="1:6" s="479" customFormat="1" x14ac:dyDescent="0.25">
      <c r="A1589" s="256"/>
      <c r="B1589" s="231"/>
      <c r="D1589" s="199"/>
      <c r="E1589" s="199"/>
      <c r="F1589" s="265"/>
    </row>
    <row r="1590" spans="1:6" s="479" customFormat="1" x14ac:dyDescent="0.25">
      <c r="A1590" s="256"/>
      <c r="B1590" s="231"/>
      <c r="D1590" s="199"/>
      <c r="E1590" s="199"/>
      <c r="F1590" s="265"/>
    </row>
    <row r="1591" spans="1:6" s="479" customFormat="1" x14ac:dyDescent="0.25">
      <c r="A1591" s="256"/>
      <c r="B1591" s="231"/>
      <c r="D1591" s="199"/>
      <c r="E1591" s="199"/>
      <c r="F1591" s="265"/>
    </row>
    <row r="1592" spans="1:6" s="479" customFormat="1" x14ac:dyDescent="0.25">
      <c r="A1592" s="256"/>
      <c r="B1592" s="231"/>
      <c r="D1592" s="199"/>
      <c r="E1592" s="199"/>
      <c r="F1592" s="265"/>
    </row>
    <row r="1593" spans="1:6" s="479" customFormat="1" x14ac:dyDescent="0.25">
      <c r="A1593" s="256"/>
      <c r="B1593" s="231"/>
      <c r="D1593" s="199"/>
      <c r="E1593" s="199"/>
      <c r="F1593" s="265"/>
    </row>
    <row r="1594" spans="1:6" s="479" customFormat="1" x14ac:dyDescent="0.25">
      <c r="A1594" s="256"/>
      <c r="B1594" s="231"/>
      <c r="D1594" s="199"/>
      <c r="E1594" s="199"/>
      <c r="F1594" s="265"/>
    </row>
    <row r="1595" spans="1:6" s="479" customFormat="1" x14ac:dyDescent="0.25">
      <c r="A1595" s="256"/>
      <c r="B1595" s="231"/>
      <c r="D1595" s="199"/>
      <c r="E1595" s="199"/>
      <c r="F1595" s="265"/>
    </row>
    <row r="1596" spans="1:6" s="479" customFormat="1" x14ac:dyDescent="0.25">
      <c r="A1596" s="256"/>
      <c r="B1596" s="231"/>
      <c r="D1596" s="199"/>
      <c r="E1596" s="199"/>
      <c r="F1596" s="265"/>
    </row>
    <row r="1597" spans="1:6" s="479" customFormat="1" x14ac:dyDescent="0.25">
      <c r="A1597" s="256"/>
      <c r="B1597" s="231"/>
      <c r="D1597" s="199"/>
      <c r="E1597" s="199"/>
      <c r="F1597" s="265"/>
    </row>
    <row r="1598" spans="1:6" s="479" customFormat="1" x14ac:dyDescent="0.25">
      <c r="A1598" s="256"/>
      <c r="B1598" s="231"/>
      <c r="D1598" s="199"/>
      <c r="E1598" s="199"/>
      <c r="F1598" s="265"/>
    </row>
    <row r="1599" spans="1:6" s="479" customFormat="1" x14ac:dyDescent="0.25">
      <c r="A1599" s="256"/>
      <c r="B1599" s="231"/>
      <c r="D1599" s="199"/>
      <c r="E1599" s="199"/>
      <c r="F1599" s="265"/>
    </row>
    <row r="1600" spans="1:6" s="479" customFormat="1" x14ac:dyDescent="0.25">
      <c r="A1600" s="256"/>
      <c r="B1600" s="231"/>
      <c r="D1600" s="199"/>
      <c r="E1600" s="199"/>
      <c r="F1600" s="265"/>
    </row>
    <row r="1601" spans="1:6" s="479" customFormat="1" x14ac:dyDescent="0.25">
      <c r="A1601" s="256"/>
      <c r="B1601" s="231"/>
      <c r="D1601" s="199"/>
      <c r="E1601" s="199"/>
      <c r="F1601" s="265"/>
    </row>
    <row r="1602" spans="1:6" s="479" customFormat="1" x14ac:dyDescent="0.25">
      <c r="A1602" s="256"/>
      <c r="B1602" s="231"/>
      <c r="D1602" s="199"/>
      <c r="E1602" s="199"/>
      <c r="F1602" s="431"/>
    </row>
    <row r="1603" spans="1:6" s="479" customFormat="1" x14ac:dyDescent="0.25">
      <c r="A1603" s="256"/>
      <c r="B1603" s="231"/>
      <c r="D1603" s="199"/>
      <c r="E1603" s="199"/>
      <c r="F1603" s="265"/>
    </row>
    <row r="1604" spans="1:6" s="479" customFormat="1" x14ac:dyDescent="0.25">
      <c r="A1604" s="256"/>
      <c r="B1604" s="231"/>
      <c r="D1604" s="199"/>
      <c r="E1604" s="199"/>
      <c r="F1604" s="265"/>
    </row>
    <row r="1605" spans="1:6" s="479" customFormat="1" x14ac:dyDescent="0.25">
      <c r="A1605" s="256"/>
      <c r="B1605" s="231"/>
      <c r="D1605" s="199"/>
      <c r="E1605" s="199"/>
      <c r="F1605" s="265"/>
    </row>
    <row r="1606" spans="1:6" s="479" customFormat="1" x14ac:dyDescent="0.25">
      <c r="A1606" s="256"/>
      <c r="B1606" s="231"/>
      <c r="D1606" s="199"/>
      <c r="E1606" s="199"/>
      <c r="F1606" s="265"/>
    </row>
    <row r="1607" spans="1:6" s="479" customFormat="1" x14ac:dyDescent="0.25">
      <c r="A1607" s="256"/>
      <c r="B1607" s="231"/>
      <c r="D1607" s="199"/>
      <c r="E1607" s="199"/>
      <c r="F1607" s="265"/>
    </row>
    <row r="1608" spans="1:6" s="479" customFormat="1" x14ac:dyDescent="0.25">
      <c r="A1608" s="256"/>
      <c r="B1608" s="231"/>
      <c r="D1608" s="199"/>
      <c r="E1608" s="199"/>
      <c r="F1608" s="265"/>
    </row>
    <row r="1609" spans="1:6" s="479" customFormat="1" x14ac:dyDescent="0.25">
      <c r="A1609" s="256"/>
      <c r="B1609" s="231"/>
      <c r="D1609" s="199"/>
      <c r="E1609" s="199"/>
      <c r="F1609" s="265"/>
    </row>
    <row r="1610" spans="1:6" s="479" customFormat="1" x14ac:dyDescent="0.25">
      <c r="A1610" s="256"/>
      <c r="B1610" s="231"/>
      <c r="D1610" s="199"/>
      <c r="E1610" s="199"/>
      <c r="F1610" s="265"/>
    </row>
    <row r="1611" spans="1:6" s="479" customFormat="1" x14ac:dyDescent="0.25">
      <c r="A1611" s="256"/>
      <c r="B1611" s="231"/>
      <c r="D1611" s="199"/>
      <c r="E1611" s="199"/>
      <c r="F1611" s="265"/>
    </row>
    <row r="1612" spans="1:6" s="479" customFormat="1" x14ac:dyDescent="0.25">
      <c r="A1612" s="256"/>
      <c r="B1612" s="231"/>
      <c r="D1612" s="199"/>
      <c r="E1612" s="199"/>
      <c r="F1612" s="265"/>
    </row>
    <row r="1613" spans="1:6" s="479" customFormat="1" x14ac:dyDescent="0.25">
      <c r="A1613" s="256"/>
      <c r="B1613" s="231"/>
      <c r="D1613" s="199"/>
      <c r="E1613" s="199"/>
      <c r="F1613" s="265"/>
    </row>
    <row r="1614" spans="1:6" s="479" customFormat="1" x14ac:dyDescent="0.25">
      <c r="A1614" s="256"/>
      <c r="B1614" s="231"/>
      <c r="D1614" s="199"/>
      <c r="E1614" s="199"/>
      <c r="F1614" s="265"/>
    </row>
    <row r="1615" spans="1:6" s="479" customFormat="1" x14ac:dyDescent="0.25">
      <c r="A1615" s="256"/>
      <c r="B1615" s="231"/>
      <c r="D1615" s="199"/>
      <c r="E1615" s="199"/>
      <c r="F1615" s="265"/>
    </row>
    <row r="1616" spans="1:6" s="479" customFormat="1" x14ac:dyDescent="0.25">
      <c r="A1616" s="256"/>
      <c r="B1616" s="231"/>
      <c r="D1616" s="199"/>
      <c r="E1616" s="199"/>
      <c r="F1616" s="265"/>
    </row>
    <row r="1617" spans="1:6" s="479" customFormat="1" x14ac:dyDescent="0.25">
      <c r="A1617" s="256"/>
      <c r="B1617" s="231"/>
      <c r="D1617" s="199"/>
      <c r="E1617" s="199"/>
      <c r="F1617" s="265"/>
    </row>
    <row r="1618" spans="1:6" s="479" customFormat="1" x14ac:dyDescent="0.25">
      <c r="A1618" s="256"/>
      <c r="B1618" s="231"/>
      <c r="D1618" s="199"/>
      <c r="E1618" s="199"/>
      <c r="F1618" s="265"/>
    </row>
    <row r="1619" spans="1:6" s="479" customFormat="1" x14ac:dyDescent="0.25">
      <c r="A1619" s="256"/>
      <c r="B1619" s="231"/>
      <c r="D1619" s="199"/>
      <c r="E1619" s="199"/>
      <c r="F1619" s="265"/>
    </row>
    <row r="1620" spans="1:6" s="479" customFormat="1" x14ac:dyDescent="0.25">
      <c r="A1620" s="256"/>
      <c r="B1620" s="231"/>
      <c r="D1620" s="199"/>
      <c r="E1620" s="199"/>
      <c r="F1620" s="265"/>
    </row>
    <row r="1621" spans="1:6" s="479" customFormat="1" x14ac:dyDescent="0.25">
      <c r="A1621" s="256"/>
      <c r="B1621" s="231"/>
      <c r="D1621" s="199"/>
      <c r="E1621" s="199"/>
      <c r="F1621" s="265"/>
    </row>
    <row r="1622" spans="1:6" s="479" customFormat="1" x14ac:dyDescent="0.25">
      <c r="A1622" s="256"/>
      <c r="B1622" s="231"/>
      <c r="D1622" s="199"/>
      <c r="E1622" s="199"/>
      <c r="F1622" s="265"/>
    </row>
    <row r="1623" spans="1:6" s="479" customFormat="1" x14ac:dyDescent="0.25">
      <c r="A1623" s="256"/>
      <c r="B1623" s="231"/>
      <c r="D1623" s="199"/>
      <c r="E1623" s="199"/>
      <c r="F1623" s="265"/>
    </row>
    <row r="1624" spans="1:6" s="479" customFormat="1" x14ac:dyDescent="0.25">
      <c r="A1624" s="256"/>
      <c r="B1624" s="231"/>
      <c r="D1624" s="199"/>
      <c r="E1624" s="199"/>
      <c r="F1624" s="265"/>
    </row>
    <row r="1625" spans="1:6" s="479" customFormat="1" x14ac:dyDescent="0.25">
      <c r="A1625" s="256"/>
      <c r="B1625" s="231"/>
      <c r="D1625" s="199"/>
      <c r="E1625" s="199"/>
      <c r="F1625" s="265"/>
    </row>
    <row r="1626" spans="1:6" s="479" customFormat="1" x14ac:dyDescent="0.25">
      <c r="A1626" s="256"/>
      <c r="B1626" s="231"/>
      <c r="D1626" s="199"/>
      <c r="E1626" s="199"/>
      <c r="F1626" s="265"/>
    </row>
    <row r="1627" spans="1:6" s="479" customFormat="1" x14ac:dyDescent="0.25">
      <c r="A1627" s="256"/>
      <c r="B1627" s="231"/>
      <c r="D1627" s="199"/>
      <c r="E1627" s="199"/>
      <c r="F1627" s="265"/>
    </row>
    <row r="1628" spans="1:6" s="479" customFormat="1" x14ac:dyDescent="0.25">
      <c r="A1628" s="256"/>
      <c r="B1628" s="231"/>
      <c r="D1628" s="199"/>
      <c r="E1628" s="199"/>
      <c r="F1628" s="265"/>
    </row>
    <row r="1629" spans="1:6" s="479" customFormat="1" x14ac:dyDescent="0.25">
      <c r="A1629" s="256"/>
      <c r="B1629" s="231"/>
      <c r="D1629" s="199"/>
      <c r="E1629" s="199"/>
      <c r="F1629" s="265"/>
    </row>
    <row r="1630" spans="1:6" s="479" customFormat="1" x14ac:dyDescent="0.25">
      <c r="A1630" s="256"/>
      <c r="B1630" s="231"/>
      <c r="D1630" s="199"/>
      <c r="E1630" s="199"/>
      <c r="F1630" s="265"/>
    </row>
    <row r="1631" spans="1:6" s="479" customFormat="1" x14ac:dyDescent="0.25">
      <c r="A1631" s="256"/>
      <c r="B1631" s="231"/>
      <c r="D1631" s="199"/>
      <c r="E1631" s="199"/>
      <c r="F1631" s="265"/>
    </row>
    <row r="1632" spans="1:6" s="479" customFormat="1" x14ac:dyDescent="0.25">
      <c r="A1632" s="256"/>
      <c r="B1632" s="231"/>
      <c r="D1632" s="199"/>
      <c r="E1632" s="199"/>
      <c r="F1632" s="265"/>
    </row>
    <row r="1633" spans="1:6" s="479" customFormat="1" x14ac:dyDescent="0.25">
      <c r="A1633" s="256"/>
      <c r="B1633" s="231"/>
      <c r="D1633" s="199"/>
      <c r="E1633" s="199"/>
      <c r="F1633" s="265"/>
    </row>
    <row r="1634" spans="1:6" s="479" customFormat="1" x14ac:dyDescent="0.25">
      <c r="A1634" s="256"/>
      <c r="B1634" s="231"/>
      <c r="D1634" s="199"/>
      <c r="E1634" s="199"/>
      <c r="F1634" s="265"/>
    </row>
    <row r="1635" spans="1:6" s="479" customFormat="1" x14ac:dyDescent="0.25">
      <c r="A1635" s="256"/>
      <c r="B1635" s="231"/>
      <c r="D1635" s="199"/>
      <c r="E1635" s="199"/>
      <c r="F1635" s="265"/>
    </row>
    <row r="1636" spans="1:6" s="479" customFormat="1" x14ac:dyDescent="0.25">
      <c r="A1636" s="256"/>
      <c r="B1636" s="231"/>
      <c r="D1636" s="199"/>
      <c r="E1636" s="199"/>
      <c r="F1636" s="265"/>
    </row>
    <row r="1637" spans="1:6" s="479" customFormat="1" x14ac:dyDescent="0.25">
      <c r="A1637" s="256"/>
      <c r="B1637" s="231"/>
      <c r="D1637" s="199"/>
      <c r="E1637" s="199"/>
      <c r="F1637" s="265"/>
    </row>
    <row r="1638" spans="1:6" s="479" customFormat="1" x14ac:dyDescent="0.25">
      <c r="A1638" s="256"/>
      <c r="B1638" s="231"/>
      <c r="D1638" s="199"/>
      <c r="E1638" s="199"/>
      <c r="F1638" s="265"/>
    </row>
    <row r="1639" spans="1:6" s="479" customFormat="1" x14ac:dyDescent="0.25">
      <c r="A1639" s="256"/>
      <c r="B1639" s="231"/>
      <c r="D1639" s="199"/>
      <c r="E1639" s="199"/>
      <c r="F1639" s="265"/>
    </row>
    <row r="1640" spans="1:6" s="479" customFormat="1" x14ac:dyDescent="0.25">
      <c r="A1640" s="256"/>
      <c r="B1640" s="231"/>
      <c r="D1640" s="199"/>
      <c r="E1640" s="199"/>
      <c r="F1640" s="265"/>
    </row>
    <row r="1641" spans="1:6" s="479" customFormat="1" x14ac:dyDescent="0.25">
      <c r="A1641" s="256"/>
      <c r="B1641" s="231"/>
      <c r="D1641" s="199"/>
      <c r="E1641" s="199"/>
      <c r="F1641" s="265"/>
    </row>
    <row r="1642" spans="1:6" s="479" customFormat="1" x14ac:dyDescent="0.25">
      <c r="A1642" s="256"/>
      <c r="B1642" s="231"/>
      <c r="D1642" s="199"/>
      <c r="E1642" s="199"/>
      <c r="F1642" s="265"/>
    </row>
    <row r="1643" spans="1:6" s="479" customFormat="1" x14ac:dyDescent="0.25">
      <c r="A1643" s="256"/>
      <c r="B1643" s="231"/>
      <c r="D1643" s="199"/>
      <c r="E1643" s="199"/>
      <c r="F1643" s="265"/>
    </row>
    <row r="1644" spans="1:6" s="479" customFormat="1" x14ac:dyDescent="0.25">
      <c r="A1644" s="256"/>
      <c r="B1644" s="231"/>
      <c r="D1644" s="199"/>
      <c r="E1644" s="199"/>
      <c r="F1644" s="265"/>
    </row>
    <row r="1645" spans="1:6" s="479" customFormat="1" x14ac:dyDescent="0.25">
      <c r="A1645" s="256"/>
      <c r="B1645" s="231"/>
      <c r="D1645" s="199"/>
      <c r="E1645" s="199"/>
      <c r="F1645" s="265"/>
    </row>
    <row r="1646" spans="1:6" s="479" customFormat="1" x14ac:dyDescent="0.25">
      <c r="A1646" s="256"/>
      <c r="B1646" s="231"/>
      <c r="D1646" s="199"/>
      <c r="E1646" s="199"/>
      <c r="F1646" s="265"/>
    </row>
    <row r="1647" spans="1:6" s="479" customFormat="1" x14ac:dyDescent="0.25">
      <c r="A1647" s="256"/>
      <c r="B1647" s="231"/>
      <c r="D1647" s="199"/>
      <c r="E1647" s="199"/>
      <c r="F1647" s="265"/>
    </row>
    <row r="1648" spans="1:6" s="479" customFormat="1" x14ac:dyDescent="0.25">
      <c r="A1648" s="256"/>
      <c r="B1648" s="231"/>
      <c r="D1648" s="199"/>
      <c r="E1648" s="199"/>
      <c r="F1648" s="265"/>
    </row>
    <row r="1649" spans="1:6" s="479" customFormat="1" x14ac:dyDescent="0.25">
      <c r="A1649" s="256"/>
      <c r="B1649" s="231"/>
      <c r="D1649" s="199"/>
      <c r="E1649" s="199"/>
      <c r="F1649" s="265"/>
    </row>
    <row r="1650" spans="1:6" s="479" customFormat="1" x14ac:dyDescent="0.25">
      <c r="A1650" s="256"/>
      <c r="B1650" s="231"/>
      <c r="D1650" s="199"/>
      <c r="E1650" s="199"/>
      <c r="F1650" s="265"/>
    </row>
    <row r="1651" spans="1:6" s="479" customFormat="1" x14ac:dyDescent="0.25">
      <c r="A1651" s="256"/>
      <c r="B1651" s="231"/>
      <c r="D1651" s="199"/>
      <c r="E1651" s="199"/>
      <c r="F1651" s="265"/>
    </row>
    <row r="1652" spans="1:6" s="479" customFormat="1" x14ac:dyDescent="0.25">
      <c r="A1652" s="256"/>
      <c r="B1652" s="231"/>
      <c r="D1652" s="199"/>
      <c r="E1652" s="199"/>
      <c r="F1652" s="265"/>
    </row>
    <row r="1653" spans="1:6" s="479" customFormat="1" x14ac:dyDescent="0.25">
      <c r="A1653" s="256"/>
      <c r="B1653" s="231"/>
      <c r="D1653" s="199"/>
      <c r="E1653" s="199"/>
      <c r="F1653" s="265"/>
    </row>
    <row r="1654" spans="1:6" s="479" customFormat="1" x14ac:dyDescent="0.25">
      <c r="A1654" s="256"/>
      <c r="B1654" s="231"/>
      <c r="D1654" s="199"/>
      <c r="E1654" s="199"/>
      <c r="F1654" s="265"/>
    </row>
    <row r="1655" spans="1:6" s="479" customFormat="1" x14ac:dyDescent="0.25">
      <c r="A1655" s="256"/>
      <c r="B1655" s="231"/>
      <c r="D1655" s="199"/>
      <c r="E1655" s="199"/>
      <c r="F1655" s="265"/>
    </row>
    <row r="1656" spans="1:6" s="479" customFormat="1" x14ac:dyDescent="0.25">
      <c r="A1656" s="256"/>
      <c r="B1656" s="231"/>
      <c r="D1656" s="199"/>
      <c r="E1656" s="199"/>
      <c r="F1656" s="265"/>
    </row>
    <row r="1657" spans="1:6" s="479" customFormat="1" x14ac:dyDescent="0.25">
      <c r="A1657" s="256"/>
      <c r="B1657" s="231"/>
      <c r="D1657" s="199"/>
      <c r="E1657" s="199"/>
      <c r="F1657" s="265"/>
    </row>
    <row r="1658" spans="1:6" s="479" customFormat="1" x14ac:dyDescent="0.25">
      <c r="A1658" s="256"/>
      <c r="B1658" s="231"/>
      <c r="D1658" s="199"/>
      <c r="E1658" s="199"/>
      <c r="F1658" s="265"/>
    </row>
    <row r="1659" spans="1:6" s="479" customFormat="1" x14ac:dyDescent="0.25">
      <c r="A1659" s="256"/>
      <c r="B1659" s="231"/>
      <c r="D1659" s="199"/>
      <c r="E1659" s="199"/>
      <c r="F1659" s="265"/>
    </row>
    <row r="1660" spans="1:6" s="479" customFormat="1" x14ac:dyDescent="0.25">
      <c r="A1660" s="256"/>
      <c r="B1660" s="231"/>
      <c r="D1660" s="199"/>
      <c r="E1660" s="268"/>
      <c r="F1660" s="265"/>
    </row>
    <row r="1661" spans="1:6" s="479" customFormat="1" x14ac:dyDescent="0.25">
      <c r="A1661" s="256"/>
      <c r="B1661" s="231"/>
      <c r="D1661" s="228"/>
      <c r="E1661" s="201"/>
      <c r="F1661" s="196"/>
    </row>
    <row r="1662" spans="1:6" s="479" customFormat="1" x14ac:dyDescent="0.25">
      <c r="A1662" s="256"/>
      <c r="B1662" s="231"/>
      <c r="C1662" s="196"/>
      <c r="D1662" s="201"/>
      <c r="E1662" s="201"/>
      <c r="F1662" s="196"/>
    </row>
    <row r="1663" spans="1:6" s="479" customFormat="1" x14ac:dyDescent="0.25">
      <c r="A1663" s="256"/>
      <c r="B1663" s="231"/>
      <c r="C1663" s="433"/>
      <c r="D1663" s="199"/>
      <c r="E1663" s="199"/>
    </row>
    <row r="1664" spans="1:6" s="479" customFormat="1" x14ac:dyDescent="0.25">
      <c r="A1664" s="256"/>
      <c r="B1664" s="231"/>
      <c r="C1664" s="433"/>
      <c r="D1664" s="201"/>
      <c r="E1664" s="201"/>
      <c r="F1664" s="196"/>
    </row>
    <row r="1665" spans="1:6" s="479" customFormat="1" x14ac:dyDescent="0.25">
      <c r="A1665" s="256"/>
      <c r="B1665" s="231"/>
      <c r="C1665" s="433"/>
      <c r="D1665" s="201"/>
      <c r="E1665" s="201"/>
      <c r="F1665" s="196"/>
    </row>
    <row r="1666" spans="1:6" s="479" customFormat="1" x14ac:dyDescent="0.25">
      <c r="A1666" s="256"/>
      <c r="B1666" s="231"/>
      <c r="C1666" s="433"/>
      <c r="D1666" s="201"/>
      <c r="E1666" s="201"/>
      <c r="F1666" s="196"/>
    </row>
    <row r="1667" spans="1:6" s="479" customFormat="1" x14ac:dyDescent="0.25">
      <c r="A1667" s="256"/>
      <c r="B1667" s="231"/>
      <c r="C1667" s="433"/>
      <c r="D1667" s="199"/>
      <c r="E1667" s="199"/>
    </row>
    <row r="1668" spans="1:6" s="479" customFormat="1" x14ac:dyDescent="0.25">
      <c r="A1668" s="256"/>
      <c r="B1668" s="486"/>
      <c r="C1668" s="196"/>
      <c r="D1668" s="201"/>
      <c r="E1668" s="201"/>
      <c r="F1668" s="196"/>
    </row>
    <row r="1669" spans="1:6" s="479" customFormat="1" x14ac:dyDescent="0.25">
      <c r="A1669" s="421"/>
      <c r="B1669" s="486"/>
      <c r="C1669" s="196"/>
      <c r="D1669" s="201"/>
      <c r="E1669" s="201"/>
      <c r="F1669" s="196"/>
    </row>
    <row r="1670" spans="1:6" s="479" customFormat="1" x14ac:dyDescent="0.25">
      <c r="A1670" s="256"/>
      <c r="B1670" s="231"/>
      <c r="D1670" s="228"/>
      <c r="E1670" s="199"/>
      <c r="F1670" s="265"/>
    </row>
    <row r="1671" spans="1:6" s="479" customFormat="1" x14ac:dyDescent="0.25">
      <c r="A1671" s="256"/>
      <c r="B1671" s="231"/>
      <c r="D1671" s="228"/>
      <c r="E1671" s="199"/>
      <c r="F1671" s="265"/>
    </row>
    <row r="1672" spans="1:6" s="479" customFormat="1" x14ac:dyDescent="0.25">
      <c r="A1672" s="256"/>
      <c r="B1672" s="231"/>
      <c r="D1672" s="228"/>
      <c r="E1672" s="199"/>
      <c r="F1672" s="265"/>
    </row>
    <row r="1673" spans="1:6" s="479" customFormat="1" x14ac:dyDescent="0.25">
      <c r="A1673" s="256"/>
      <c r="B1673" s="231"/>
      <c r="D1673" s="228"/>
      <c r="E1673" s="199"/>
      <c r="F1673" s="265"/>
    </row>
    <row r="1674" spans="1:6" s="479" customFormat="1" x14ac:dyDescent="0.25">
      <c r="A1674" s="256"/>
      <c r="B1674" s="231"/>
      <c r="D1674" s="228"/>
      <c r="E1674" s="199"/>
      <c r="F1674" s="265"/>
    </row>
    <row r="1675" spans="1:6" s="479" customFormat="1" x14ac:dyDescent="0.25">
      <c r="A1675" s="256"/>
      <c r="B1675" s="231"/>
      <c r="D1675" s="228"/>
      <c r="E1675" s="199"/>
      <c r="F1675" s="265"/>
    </row>
    <row r="1676" spans="1:6" s="479" customFormat="1" x14ac:dyDescent="0.25">
      <c r="A1676" s="256"/>
      <c r="B1676" s="231"/>
      <c r="D1676" s="228"/>
      <c r="E1676" s="199"/>
      <c r="F1676" s="265"/>
    </row>
    <row r="1677" spans="1:6" s="479" customFormat="1" x14ac:dyDescent="0.25">
      <c r="A1677" s="256"/>
      <c r="B1677" s="231"/>
      <c r="D1677" s="228"/>
      <c r="E1677" s="199"/>
      <c r="F1677" s="265"/>
    </row>
    <row r="1678" spans="1:6" s="479" customFormat="1" x14ac:dyDescent="0.25">
      <c r="A1678" s="256"/>
      <c r="B1678" s="231"/>
      <c r="D1678" s="190"/>
      <c r="E1678" s="199"/>
      <c r="F1678" s="265"/>
    </row>
    <row r="1679" spans="1:6" s="479" customFormat="1" x14ac:dyDescent="0.25">
      <c r="A1679" s="256"/>
      <c r="B1679" s="231"/>
      <c r="D1679" s="190"/>
      <c r="E1679" s="199"/>
      <c r="F1679" s="265"/>
    </row>
    <row r="1680" spans="1:6" s="479" customFormat="1" x14ac:dyDescent="0.25">
      <c r="A1680" s="256"/>
      <c r="B1680" s="231"/>
      <c r="D1680" s="190"/>
      <c r="E1680" s="199"/>
      <c r="F1680" s="265"/>
    </row>
    <row r="1681" spans="1:6" s="479" customFormat="1" x14ac:dyDescent="0.25">
      <c r="A1681" s="256"/>
      <c r="B1681" s="231"/>
      <c r="D1681" s="190"/>
      <c r="E1681" s="199"/>
      <c r="F1681" s="265"/>
    </row>
    <row r="1682" spans="1:6" s="479" customFormat="1" x14ac:dyDescent="0.25">
      <c r="A1682" s="256"/>
      <c r="B1682" s="231"/>
      <c r="D1682" s="190"/>
      <c r="E1682" s="199"/>
      <c r="F1682" s="265"/>
    </row>
    <row r="1683" spans="1:6" s="479" customFormat="1" x14ac:dyDescent="0.25">
      <c r="A1683" s="256"/>
      <c r="B1683" s="231"/>
      <c r="D1683" s="190"/>
      <c r="E1683" s="199"/>
      <c r="F1683" s="265"/>
    </row>
    <row r="1684" spans="1:6" s="479" customFormat="1" x14ac:dyDescent="0.25">
      <c r="A1684" s="256"/>
      <c r="B1684" s="231"/>
      <c r="D1684" s="190"/>
      <c r="E1684" s="199"/>
      <c r="F1684" s="265"/>
    </row>
    <row r="1685" spans="1:6" s="479" customFormat="1" x14ac:dyDescent="0.25">
      <c r="A1685" s="256"/>
      <c r="B1685" s="231"/>
      <c r="D1685" s="190"/>
      <c r="E1685" s="199"/>
      <c r="F1685" s="265"/>
    </row>
    <row r="1686" spans="1:6" s="479" customFormat="1" x14ac:dyDescent="0.25">
      <c r="A1686" s="256"/>
      <c r="B1686" s="231"/>
      <c r="D1686" s="190"/>
      <c r="E1686" s="199"/>
      <c r="F1686" s="265"/>
    </row>
    <row r="1687" spans="1:6" s="479" customFormat="1" x14ac:dyDescent="0.25">
      <c r="A1687" s="256"/>
      <c r="B1687" s="231"/>
      <c r="D1687" s="190"/>
      <c r="E1687" s="199"/>
      <c r="F1687" s="265"/>
    </row>
    <row r="1688" spans="1:6" s="479" customFormat="1" x14ac:dyDescent="0.25">
      <c r="A1688" s="256"/>
      <c r="B1688" s="231"/>
      <c r="D1688" s="190"/>
      <c r="E1688" s="199"/>
      <c r="F1688" s="265"/>
    </row>
    <row r="1689" spans="1:6" s="479" customFormat="1" x14ac:dyDescent="0.25">
      <c r="A1689" s="256"/>
      <c r="B1689" s="231"/>
      <c r="D1689" s="190"/>
      <c r="E1689" s="199"/>
      <c r="F1689" s="265"/>
    </row>
    <row r="1690" spans="1:6" s="479" customFormat="1" x14ac:dyDescent="0.25">
      <c r="A1690" s="256"/>
      <c r="B1690" s="231"/>
      <c r="D1690" s="190"/>
      <c r="E1690" s="199"/>
      <c r="F1690" s="265"/>
    </row>
    <row r="1691" spans="1:6" s="479" customFormat="1" x14ac:dyDescent="0.25">
      <c r="A1691" s="256"/>
      <c r="B1691" s="231"/>
      <c r="D1691" s="190"/>
      <c r="E1691" s="199"/>
      <c r="F1691" s="265"/>
    </row>
    <row r="1692" spans="1:6" s="479" customFormat="1" x14ac:dyDescent="0.25">
      <c r="A1692" s="256"/>
      <c r="B1692" s="231"/>
      <c r="D1692" s="190"/>
      <c r="E1692" s="199"/>
      <c r="F1692" s="265"/>
    </row>
    <row r="1693" spans="1:6" s="479" customFormat="1" x14ac:dyDescent="0.25">
      <c r="A1693" s="256"/>
      <c r="B1693" s="231"/>
      <c r="D1693" s="190"/>
      <c r="E1693" s="199"/>
      <c r="F1693" s="265"/>
    </row>
    <row r="1694" spans="1:6" s="479" customFormat="1" x14ac:dyDescent="0.25">
      <c r="A1694" s="256"/>
      <c r="B1694" s="231"/>
      <c r="D1694" s="190"/>
      <c r="E1694" s="199"/>
      <c r="F1694" s="265"/>
    </row>
    <row r="1695" spans="1:6" s="479" customFormat="1" x14ac:dyDescent="0.25">
      <c r="A1695" s="256"/>
      <c r="B1695" s="231"/>
      <c r="D1695" s="190"/>
      <c r="E1695" s="199"/>
      <c r="F1695" s="265"/>
    </row>
    <row r="1696" spans="1:6" x14ac:dyDescent="0.25">
      <c r="D1696" s="190"/>
      <c r="F1696" s="265"/>
    </row>
    <row r="1697" spans="1:6" x14ac:dyDescent="0.25">
      <c r="D1697" s="190"/>
      <c r="F1697" s="265"/>
    </row>
    <row r="1698" spans="1:6" x14ac:dyDescent="0.25">
      <c r="D1698" s="190"/>
      <c r="F1698" s="265"/>
    </row>
    <row r="1699" spans="1:6" x14ac:dyDescent="0.25">
      <c r="D1699" s="190"/>
      <c r="F1699" s="265"/>
    </row>
    <row r="1700" spans="1:6" x14ac:dyDescent="0.25">
      <c r="D1700" s="190"/>
      <c r="F1700" s="265"/>
    </row>
    <row r="1701" spans="1:6" x14ac:dyDescent="0.25">
      <c r="D1701" s="190"/>
      <c r="F1701" s="265"/>
    </row>
    <row r="1702" spans="1:6" x14ac:dyDescent="0.25">
      <c r="D1702" s="190"/>
      <c r="F1702" s="265"/>
    </row>
    <row r="1703" spans="1:6" x14ac:dyDescent="0.25">
      <c r="D1703" s="190"/>
      <c r="F1703" s="265"/>
    </row>
    <row r="1704" spans="1:6" x14ac:dyDescent="0.25">
      <c r="D1704" s="190"/>
      <c r="F1704" s="265"/>
    </row>
    <row r="1705" spans="1:6" x14ac:dyDescent="0.25">
      <c r="D1705" s="190"/>
      <c r="F1705" s="265"/>
    </row>
    <row r="1706" spans="1:6" x14ac:dyDescent="0.25">
      <c r="D1706" s="190"/>
      <c r="F1706" s="265"/>
    </row>
    <row r="1707" spans="1:6" x14ac:dyDescent="0.25">
      <c r="D1707" s="190"/>
      <c r="F1707" s="265"/>
    </row>
    <row r="1708" spans="1:6" x14ac:dyDescent="0.25">
      <c r="D1708" s="190"/>
      <c r="F1708" s="265"/>
    </row>
    <row r="1709" spans="1:6" x14ac:dyDescent="0.25">
      <c r="D1709" s="190"/>
      <c r="F1709" s="265"/>
    </row>
    <row r="1710" spans="1:6" x14ac:dyDescent="0.25">
      <c r="D1710" s="190"/>
      <c r="F1710" s="265"/>
    </row>
    <row r="1711" spans="1:6" x14ac:dyDescent="0.25">
      <c r="D1711" s="190"/>
      <c r="F1711" s="265"/>
    </row>
    <row r="1712" spans="1:6" s="479" customFormat="1" x14ac:dyDescent="0.25">
      <c r="A1712" s="256"/>
      <c r="B1712" s="231"/>
      <c r="D1712" s="190"/>
      <c r="E1712" s="199"/>
      <c r="F1712" s="265"/>
    </row>
    <row r="1713" spans="1:6" s="479" customFormat="1" x14ac:dyDescent="0.25">
      <c r="A1713" s="256"/>
      <c r="B1713" s="231"/>
      <c r="D1713" s="190"/>
      <c r="E1713" s="199"/>
      <c r="F1713" s="265"/>
    </row>
    <row r="1714" spans="1:6" s="479" customFormat="1" x14ac:dyDescent="0.25">
      <c r="A1714" s="421"/>
      <c r="B1714" s="486"/>
      <c r="C1714" s="203"/>
      <c r="D1714" s="462"/>
      <c r="E1714" s="462"/>
      <c r="F1714" s="203"/>
    </row>
    <row r="1715" spans="1:6" s="479" customFormat="1" x14ac:dyDescent="0.25">
      <c r="A1715" s="421"/>
      <c r="B1715" s="486"/>
      <c r="C1715" s="421"/>
      <c r="D1715" s="446"/>
      <c r="E1715" s="446"/>
      <c r="F1715" s="430"/>
    </row>
    <row r="1716" spans="1:6" s="479" customFormat="1" x14ac:dyDescent="0.25">
      <c r="A1716" s="256"/>
      <c r="B1716" s="231"/>
      <c r="C1716" s="256"/>
      <c r="D1716" s="199"/>
      <c r="E1716" s="199"/>
      <c r="F1716" s="420"/>
    </row>
    <row r="1717" spans="1:6" s="479" customFormat="1" x14ac:dyDescent="0.25">
      <c r="A1717" s="256"/>
      <c r="B1717" s="453"/>
      <c r="C1717" s="256"/>
      <c r="D1717" s="199"/>
      <c r="E1717" s="199"/>
      <c r="F1717" s="420"/>
    </row>
    <row r="1718" spans="1:6" s="479" customFormat="1" x14ac:dyDescent="0.25">
      <c r="A1718" s="256"/>
      <c r="B1718" s="231"/>
      <c r="C1718" s="256"/>
      <c r="D1718" s="199"/>
      <c r="E1718" s="199"/>
      <c r="F1718" s="420"/>
    </row>
    <row r="1719" spans="1:6" s="479" customFormat="1" x14ac:dyDescent="0.25">
      <c r="A1719" s="256"/>
      <c r="B1719" s="231"/>
      <c r="C1719" s="256"/>
      <c r="D1719" s="199"/>
      <c r="E1719" s="199"/>
      <c r="F1719" s="420"/>
    </row>
    <row r="1720" spans="1:6" s="479" customFormat="1" x14ac:dyDescent="0.25">
      <c r="A1720" s="256"/>
      <c r="B1720" s="231"/>
      <c r="C1720" s="256"/>
      <c r="D1720" s="199"/>
      <c r="E1720" s="199"/>
      <c r="F1720" s="420"/>
    </row>
    <row r="1721" spans="1:6" s="479" customFormat="1" x14ac:dyDescent="0.25">
      <c r="A1721" s="256"/>
      <c r="B1721" s="231"/>
      <c r="C1721" s="256"/>
      <c r="D1721" s="199"/>
      <c r="E1721" s="199"/>
      <c r="F1721" s="420"/>
    </row>
    <row r="1722" spans="1:6" s="479" customFormat="1" x14ac:dyDescent="0.25">
      <c r="A1722" s="256"/>
      <c r="B1722" s="231"/>
      <c r="C1722" s="256"/>
      <c r="D1722" s="199"/>
      <c r="E1722" s="199"/>
      <c r="F1722" s="420"/>
    </row>
    <row r="1723" spans="1:6" s="479" customFormat="1" x14ac:dyDescent="0.25">
      <c r="A1723" s="256"/>
      <c r="B1723" s="231"/>
      <c r="C1723" s="256"/>
      <c r="D1723" s="199"/>
      <c r="E1723" s="199"/>
      <c r="F1723" s="420"/>
    </row>
    <row r="1724" spans="1:6" s="479" customFormat="1" x14ac:dyDescent="0.25">
      <c r="A1724" s="256"/>
      <c r="B1724" s="231"/>
      <c r="C1724" s="256"/>
      <c r="D1724" s="199"/>
      <c r="E1724" s="199"/>
      <c r="F1724" s="420"/>
    </row>
    <row r="1725" spans="1:6" s="479" customFormat="1" x14ac:dyDescent="0.25">
      <c r="A1725" s="256"/>
      <c r="B1725" s="231"/>
      <c r="C1725" s="256"/>
      <c r="D1725" s="199"/>
      <c r="E1725" s="199"/>
      <c r="F1725" s="420"/>
    </row>
    <row r="1726" spans="1:6" s="479" customFormat="1" x14ac:dyDescent="0.25">
      <c r="A1726" s="256"/>
      <c r="B1726" s="231"/>
      <c r="C1726" s="256"/>
      <c r="D1726" s="199"/>
      <c r="E1726" s="199"/>
      <c r="F1726" s="420"/>
    </row>
    <row r="1727" spans="1:6" s="479" customFormat="1" x14ac:dyDescent="0.25">
      <c r="A1727" s="256"/>
      <c r="B1727" s="231"/>
      <c r="C1727" s="256"/>
      <c r="D1727" s="199"/>
      <c r="E1727" s="199"/>
      <c r="F1727" s="420"/>
    </row>
    <row r="1728" spans="1:6" s="479" customFormat="1" x14ac:dyDescent="0.25">
      <c r="A1728" s="256"/>
      <c r="B1728" s="231"/>
      <c r="C1728" s="256"/>
      <c r="D1728" s="199"/>
      <c r="E1728" s="199"/>
      <c r="F1728" s="420"/>
    </row>
    <row r="1729" spans="1:6" s="479" customFormat="1" x14ac:dyDescent="0.25">
      <c r="A1729" s="256"/>
      <c r="B1729" s="231"/>
      <c r="C1729" s="256"/>
      <c r="D1729" s="199"/>
      <c r="E1729" s="199"/>
      <c r="F1729" s="420"/>
    </row>
    <row r="1730" spans="1:6" s="479" customFormat="1" x14ac:dyDescent="0.25">
      <c r="A1730" s="256"/>
      <c r="B1730" s="231"/>
      <c r="C1730" s="256"/>
      <c r="D1730" s="199"/>
      <c r="E1730" s="199"/>
      <c r="F1730" s="420"/>
    </row>
    <row r="1731" spans="1:6" s="479" customFormat="1" x14ac:dyDescent="0.25">
      <c r="A1731" s="256"/>
      <c r="B1731" s="231"/>
      <c r="C1731" s="256"/>
      <c r="D1731" s="199"/>
      <c r="E1731" s="199"/>
      <c r="F1731" s="420"/>
    </row>
    <row r="1732" spans="1:6" s="479" customFormat="1" x14ac:dyDescent="0.25">
      <c r="A1732" s="256"/>
      <c r="B1732" s="231"/>
      <c r="C1732" s="256"/>
      <c r="D1732" s="199"/>
      <c r="E1732" s="199"/>
      <c r="F1732" s="420"/>
    </row>
    <row r="1733" spans="1:6" s="479" customFormat="1" x14ac:dyDescent="0.25">
      <c r="A1733" s="256"/>
      <c r="B1733" s="231"/>
      <c r="C1733" s="256"/>
      <c r="D1733" s="199"/>
      <c r="E1733" s="199"/>
      <c r="F1733" s="420"/>
    </row>
    <row r="1734" spans="1:6" s="479" customFormat="1" x14ac:dyDescent="0.25">
      <c r="A1734" s="256"/>
      <c r="B1734" s="231"/>
      <c r="C1734" s="256"/>
      <c r="D1734" s="199"/>
      <c r="E1734" s="199"/>
      <c r="F1734" s="420"/>
    </row>
    <row r="1735" spans="1:6" s="479" customFormat="1" x14ac:dyDescent="0.25">
      <c r="A1735" s="256"/>
      <c r="B1735" s="231"/>
      <c r="C1735" s="256"/>
      <c r="D1735" s="199"/>
      <c r="E1735" s="199"/>
      <c r="F1735" s="420"/>
    </row>
    <row r="1736" spans="1:6" s="479" customFormat="1" x14ac:dyDescent="0.25">
      <c r="A1736" s="256"/>
      <c r="B1736" s="231"/>
      <c r="C1736" s="256"/>
      <c r="D1736" s="199"/>
      <c r="E1736" s="199"/>
      <c r="F1736" s="420"/>
    </row>
    <row r="1737" spans="1:6" s="479" customFormat="1" x14ac:dyDescent="0.25">
      <c r="A1737" s="256"/>
      <c r="B1737" s="231"/>
      <c r="C1737" s="256"/>
      <c r="D1737" s="199"/>
      <c r="E1737" s="199"/>
      <c r="F1737" s="420"/>
    </row>
    <row r="1738" spans="1:6" s="479" customFormat="1" x14ac:dyDescent="0.25">
      <c r="A1738" s="256"/>
      <c r="B1738" s="231"/>
      <c r="C1738" s="256"/>
      <c r="D1738" s="199"/>
      <c r="E1738" s="199"/>
      <c r="F1738" s="420"/>
    </row>
    <row r="1739" spans="1:6" s="479" customFormat="1" x14ac:dyDescent="0.25">
      <c r="A1739" s="256"/>
      <c r="B1739" s="231"/>
      <c r="C1739" s="256"/>
      <c r="D1739" s="199"/>
      <c r="E1739" s="199"/>
      <c r="F1739" s="420"/>
    </row>
    <row r="1740" spans="1:6" s="479" customFormat="1" x14ac:dyDescent="0.25">
      <c r="A1740" s="256"/>
      <c r="B1740" s="231"/>
      <c r="C1740" s="256"/>
      <c r="D1740" s="199"/>
      <c r="E1740" s="199"/>
      <c r="F1740" s="420"/>
    </row>
    <row r="1741" spans="1:6" s="479" customFormat="1" x14ac:dyDescent="0.25">
      <c r="A1741" s="256"/>
      <c r="B1741" s="231"/>
      <c r="C1741" s="256"/>
      <c r="D1741" s="199"/>
      <c r="E1741" s="199"/>
      <c r="F1741" s="420"/>
    </row>
    <row r="1742" spans="1:6" s="479" customFormat="1" x14ac:dyDescent="0.25">
      <c r="A1742" s="256"/>
      <c r="B1742" s="231"/>
      <c r="C1742" s="256"/>
      <c r="D1742" s="199"/>
      <c r="E1742" s="199"/>
      <c r="F1742" s="420"/>
    </row>
    <row r="1743" spans="1:6" s="479" customFormat="1" x14ac:dyDescent="0.25">
      <c r="A1743" s="256"/>
      <c r="B1743" s="231"/>
      <c r="C1743" s="256"/>
      <c r="D1743" s="199"/>
      <c r="E1743" s="199"/>
      <c r="F1743" s="420"/>
    </row>
    <row r="1744" spans="1:6" s="479" customFormat="1" x14ac:dyDescent="0.25">
      <c r="A1744" s="256"/>
      <c r="B1744" s="231"/>
      <c r="C1744" s="256"/>
      <c r="D1744" s="199"/>
      <c r="E1744" s="199"/>
      <c r="F1744" s="420"/>
    </row>
    <row r="1745" spans="1:6" s="479" customFormat="1" x14ac:dyDescent="0.25">
      <c r="A1745" s="256"/>
      <c r="B1745" s="231"/>
      <c r="C1745" s="256"/>
      <c r="D1745" s="199"/>
      <c r="E1745" s="199"/>
      <c r="F1745" s="420"/>
    </row>
    <row r="1746" spans="1:6" s="479" customFormat="1" x14ac:dyDescent="0.25">
      <c r="A1746" s="256"/>
      <c r="B1746" s="231"/>
      <c r="C1746" s="256"/>
      <c r="D1746" s="199"/>
      <c r="E1746" s="199"/>
      <c r="F1746" s="420"/>
    </row>
    <row r="1747" spans="1:6" s="479" customFormat="1" x14ac:dyDescent="0.25">
      <c r="A1747" s="421"/>
      <c r="B1747" s="486"/>
      <c r="C1747" s="421"/>
      <c r="D1747" s="199"/>
      <c r="E1747" s="199"/>
      <c r="F1747" s="430"/>
    </row>
    <row r="1748" spans="1:6" s="479" customFormat="1" x14ac:dyDescent="0.25">
      <c r="A1748" s="256"/>
      <c r="B1748" s="231"/>
      <c r="C1748" s="256"/>
      <c r="D1748" s="199"/>
      <c r="E1748" s="199"/>
      <c r="F1748" s="420"/>
    </row>
    <row r="1749" spans="1:6" s="479" customFormat="1" x14ac:dyDescent="0.25">
      <c r="A1749" s="256"/>
      <c r="B1749" s="231"/>
      <c r="C1749" s="256"/>
      <c r="D1749" s="199"/>
      <c r="E1749" s="199"/>
      <c r="F1749" s="420"/>
    </row>
    <row r="1750" spans="1:6" s="479" customFormat="1" x14ac:dyDescent="0.25">
      <c r="A1750" s="256"/>
      <c r="B1750" s="231"/>
      <c r="C1750" s="256"/>
      <c r="D1750" s="199"/>
      <c r="E1750" s="199"/>
      <c r="F1750" s="420"/>
    </row>
    <row r="1751" spans="1:6" s="479" customFormat="1" x14ac:dyDescent="0.25">
      <c r="A1751" s="256"/>
      <c r="B1751" s="231"/>
      <c r="C1751" s="256"/>
      <c r="D1751" s="199"/>
      <c r="E1751" s="199"/>
      <c r="F1751" s="420"/>
    </row>
    <row r="1752" spans="1:6" s="479" customFormat="1" x14ac:dyDescent="0.25">
      <c r="A1752" s="256"/>
      <c r="B1752" s="231"/>
      <c r="C1752" s="256"/>
      <c r="D1752" s="199"/>
      <c r="E1752" s="199"/>
      <c r="F1752" s="420"/>
    </row>
    <row r="1753" spans="1:6" s="479" customFormat="1" x14ac:dyDescent="0.25">
      <c r="A1753" s="256"/>
      <c r="B1753" s="231"/>
      <c r="C1753" s="256"/>
      <c r="D1753" s="199"/>
      <c r="E1753" s="199"/>
      <c r="F1753" s="420"/>
    </row>
    <row r="1754" spans="1:6" s="479" customFormat="1" x14ac:dyDescent="0.25">
      <c r="A1754" s="256"/>
      <c r="B1754" s="231"/>
      <c r="C1754" s="256"/>
      <c r="D1754" s="199"/>
      <c r="E1754" s="199"/>
      <c r="F1754" s="420"/>
    </row>
    <row r="1755" spans="1:6" s="479" customFormat="1" x14ac:dyDescent="0.25">
      <c r="A1755" s="256"/>
      <c r="B1755" s="231"/>
      <c r="C1755" s="256"/>
      <c r="D1755" s="199"/>
      <c r="E1755" s="199"/>
      <c r="F1755" s="420"/>
    </row>
    <row r="1756" spans="1:6" s="479" customFormat="1" x14ac:dyDescent="0.25">
      <c r="A1756" s="256"/>
      <c r="B1756" s="231"/>
      <c r="C1756" s="256"/>
      <c r="D1756" s="199"/>
      <c r="E1756" s="199"/>
      <c r="F1756" s="420"/>
    </row>
    <row r="1757" spans="1:6" s="479" customFormat="1" x14ac:dyDescent="0.25">
      <c r="A1757" s="256"/>
      <c r="B1757" s="231"/>
      <c r="C1757" s="256"/>
      <c r="D1757" s="199"/>
      <c r="E1757" s="199"/>
      <c r="F1757" s="420"/>
    </row>
    <row r="1758" spans="1:6" s="479" customFormat="1" x14ac:dyDescent="0.25">
      <c r="A1758" s="256"/>
      <c r="B1758" s="231"/>
      <c r="C1758" s="256"/>
      <c r="D1758" s="199"/>
      <c r="E1758" s="199"/>
      <c r="F1758" s="420"/>
    </row>
    <row r="1759" spans="1:6" s="479" customFormat="1" x14ac:dyDescent="0.25">
      <c r="A1759" s="421"/>
      <c r="B1759" s="486"/>
      <c r="C1759" s="421"/>
      <c r="D1759" s="199"/>
      <c r="E1759" s="199"/>
      <c r="F1759" s="430"/>
    </row>
    <row r="1760" spans="1:6" s="479" customFormat="1" x14ac:dyDescent="0.25">
      <c r="A1760" s="256"/>
      <c r="B1760" s="231"/>
      <c r="C1760" s="256"/>
      <c r="D1760" s="199"/>
      <c r="E1760" s="199"/>
      <c r="F1760" s="420"/>
    </row>
    <row r="1761" spans="1:6" s="479" customFormat="1" x14ac:dyDescent="0.25">
      <c r="A1761" s="256"/>
      <c r="B1761" s="231"/>
      <c r="C1761" s="256"/>
      <c r="D1761" s="199"/>
      <c r="E1761" s="199"/>
      <c r="F1761" s="420"/>
    </row>
    <row r="1762" spans="1:6" s="479" customFormat="1" x14ac:dyDescent="0.25">
      <c r="A1762" s="256"/>
      <c r="B1762" s="231"/>
      <c r="C1762" s="256"/>
      <c r="D1762" s="199"/>
      <c r="E1762" s="199"/>
      <c r="F1762" s="420"/>
    </row>
    <row r="1763" spans="1:6" s="479" customFormat="1" x14ac:dyDescent="0.25">
      <c r="A1763" s="256"/>
      <c r="B1763" s="231"/>
      <c r="C1763" s="256"/>
      <c r="D1763" s="199"/>
      <c r="E1763" s="199"/>
      <c r="F1763" s="420"/>
    </row>
    <row r="1764" spans="1:6" s="479" customFormat="1" x14ac:dyDescent="0.25">
      <c r="A1764" s="256"/>
      <c r="B1764" s="231"/>
      <c r="C1764" s="256"/>
      <c r="D1764" s="199"/>
      <c r="E1764" s="199"/>
      <c r="F1764" s="420"/>
    </row>
    <row r="1765" spans="1:6" s="479" customFormat="1" x14ac:dyDescent="0.25">
      <c r="A1765" s="256"/>
      <c r="B1765" s="231"/>
      <c r="C1765" s="256"/>
      <c r="D1765" s="199"/>
      <c r="E1765" s="199"/>
      <c r="F1765" s="420"/>
    </row>
    <row r="1766" spans="1:6" s="479" customFormat="1" x14ac:dyDescent="0.25">
      <c r="A1766" s="256"/>
      <c r="B1766" s="231"/>
      <c r="C1766" s="256"/>
      <c r="D1766" s="199"/>
      <c r="E1766" s="199"/>
      <c r="F1766" s="420"/>
    </row>
    <row r="1767" spans="1:6" s="479" customFormat="1" x14ac:dyDescent="0.25">
      <c r="A1767" s="256"/>
      <c r="B1767" s="231"/>
      <c r="C1767" s="256"/>
      <c r="D1767" s="199"/>
      <c r="E1767" s="199"/>
      <c r="F1767" s="420"/>
    </row>
    <row r="1768" spans="1:6" s="479" customFormat="1" x14ac:dyDescent="0.25">
      <c r="A1768" s="256"/>
      <c r="B1768" s="231"/>
      <c r="C1768" s="256"/>
      <c r="D1768" s="199"/>
      <c r="E1768" s="199"/>
      <c r="F1768" s="420"/>
    </row>
    <row r="1769" spans="1:6" s="479" customFormat="1" x14ac:dyDescent="0.25">
      <c r="A1769" s="256"/>
      <c r="B1769" s="231"/>
      <c r="C1769" s="256"/>
      <c r="D1769" s="199"/>
      <c r="E1769" s="199"/>
      <c r="F1769" s="420"/>
    </row>
    <row r="1770" spans="1:6" s="479" customFormat="1" x14ac:dyDescent="0.25">
      <c r="A1770" s="256"/>
      <c r="B1770" s="231"/>
      <c r="C1770" s="256"/>
      <c r="D1770" s="199"/>
      <c r="E1770" s="199"/>
      <c r="F1770" s="420"/>
    </row>
    <row r="1771" spans="1:6" s="479" customFormat="1" x14ac:dyDescent="0.25">
      <c r="A1771" s="256"/>
      <c r="B1771" s="231"/>
      <c r="C1771" s="256"/>
      <c r="D1771" s="199"/>
      <c r="E1771" s="199"/>
      <c r="F1771" s="420"/>
    </row>
    <row r="1772" spans="1:6" s="479" customFormat="1" x14ac:dyDescent="0.25">
      <c r="A1772" s="256"/>
      <c r="B1772" s="231"/>
      <c r="C1772" s="256"/>
      <c r="D1772" s="199"/>
      <c r="E1772" s="199"/>
      <c r="F1772" s="420"/>
    </row>
    <row r="1773" spans="1:6" s="479" customFormat="1" x14ac:dyDescent="0.25">
      <c r="A1773" s="256"/>
      <c r="B1773" s="231"/>
      <c r="C1773" s="256"/>
      <c r="D1773" s="199"/>
      <c r="E1773" s="199"/>
      <c r="F1773" s="420"/>
    </row>
    <row r="1774" spans="1:6" s="479" customFormat="1" x14ac:dyDescent="0.25">
      <c r="A1774" s="256"/>
      <c r="B1774" s="231"/>
      <c r="C1774" s="256"/>
      <c r="D1774" s="199"/>
      <c r="E1774" s="199"/>
      <c r="F1774" s="420"/>
    </row>
    <row r="1775" spans="1:6" s="479" customFormat="1" x14ac:dyDescent="0.25">
      <c r="A1775" s="256"/>
      <c r="B1775" s="231"/>
      <c r="C1775" s="256"/>
      <c r="D1775" s="199"/>
      <c r="E1775" s="199"/>
      <c r="F1775" s="420"/>
    </row>
    <row r="1776" spans="1:6" x14ac:dyDescent="0.25">
      <c r="C1776" s="256"/>
      <c r="F1776" s="420"/>
    </row>
    <row r="1777" spans="1:6" x14ac:dyDescent="0.25">
      <c r="C1777" s="256"/>
      <c r="F1777" s="420"/>
    </row>
    <row r="1778" spans="1:6" x14ac:dyDescent="0.25">
      <c r="C1778" s="256"/>
      <c r="F1778" s="420"/>
    </row>
    <row r="1779" spans="1:6" x14ac:dyDescent="0.25">
      <c r="C1779" s="256"/>
      <c r="F1779" s="420"/>
    </row>
    <row r="1780" spans="1:6" x14ac:dyDescent="0.25">
      <c r="C1780" s="256"/>
      <c r="F1780" s="420"/>
    </row>
    <row r="1781" spans="1:6" x14ac:dyDescent="0.25">
      <c r="C1781" s="256"/>
      <c r="F1781" s="420"/>
    </row>
    <row r="1782" spans="1:6" x14ac:dyDescent="0.25">
      <c r="C1782" s="256"/>
      <c r="F1782" s="420"/>
    </row>
    <row r="1783" spans="1:6" x14ac:dyDescent="0.25">
      <c r="C1783" s="256"/>
      <c r="F1783" s="420"/>
    </row>
    <row r="1784" spans="1:6" x14ac:dyDescent="0.25">
      <c r="C1784" s="256"/>
      <c r="F1784" s="420"/>
    </row>
    <row r="1785" spans="1:6" x14ac:dyDescent="0.25">
      <c r="C1785" s="256"/>
      <c r="F1785" s="420"/>
    </row>
    <row r="1786" spans="1:6" x14ac:dyDescent="0.25">
      <c r="C1786" s="256"/>
      <c r="F1786" s="420"/>
    </row>
    <row r="1787" spans="1:6" x14ac:dyDescent="0.25">
      <c r="C1787" s="256"/>
      <c r="F1787" s="420"/>
    </row>
    <row r="1788" spans="1:6" x14ac:dyDescent="0.25">
      <c r="C1788" s="256"/>
      <c r="F1788" s="420"/>
    </row>
    <row r="1789" spans="1:6" x14ac:dyDescent="0.25">
      <c r="C1789" s="256"/>
      <c r="F1789" s="420"/>
    </row>
    <row r="1790" spans="1:6" x14ac:dyDescent="0.25">
      <c r="C1790" s="256"/>
      <c r="F1790" s="420"/>
    </row>
    <row r="1791" spans="1:6" x14ac:dyDescent="0.25">
      <c r="C1791" s="256"/>
      <c r="F1791" s="420"/>
    </row>
    <row r="1792" spans="1:6" s="479" customFormat="1" x14ac:dyDescent="0.25">
      <c r="A1792" s="256"/>
      <c r="B1792" s="231"/>
      <c r="C1792" s="256"/>
      <c r="D1792" s="199"/>
      <c r="E1792" s="199"/>
      <c r="F1792" s="420"/>
    </row>
    <row r="1793" spans="1:6" s="479" customFormat="1" x14ac:dyDescent="0.25">
      <c r="A1793" s="256"/>
      <c r="B1793" s="231"/>
      <c r="C1793" s="256"/>
      <c r="D1793" s="199"/>
      <c r="E1793" s="199"/>
      <c r="F1793" s="420"/>
    </row>
    <row r="1794" spans="1:6" s="479" customFormat="1" x14ac:dyDescent="0.25">
      <c r="A1794" s="256"/>
      <c r="B1794" s="231"/>
      <c r="C1794" s="256"/>
      <c r="D1794" s="199"/>
      <c r="E1794" s="199"/>
      <c r="F1794" s="420"/>
    </row>
    <row r="1795" spans="1:6" s="479" customFormat="1" x14ac:dyDescent="0.25">
      <c r="A1795" s="256"/>
      <c r="B1795" s="231"/>
      <c r="C1795" s="256"/>
      <c r="D1795" s="199"/>
      <c r="E1795" s="199"/>
      <c r="F1795" s="420"/>
    </row>
    <row r="1796" spans="1:6" s="479" customFormat="1" x14ac:dyDescent="0.25">
      <c r="A1796" s="256"/>
      <c r="B1796" s="231"/>
      <c r="D1796" s="199"/>
      <c r="E1796" s="199"/>
    </row>
    <row r="1797" spans="1:6" s="479" customFormat="1" x14ac:dyDescent="0.25">
      <c r="A1797" s="196"/>
      <c r="B1797" s="231"/>
      <c r="C1797" s="196"/>
      <c r="D1797" s="201"/>
      <c r="E1797" s="201"/>
      <c r="F1797" s="196"/>
    </row>
    <row r="1798" spans="1:6" s="479" customFormat="1" x14ac:dyDescent="0.25">
      <c r="A1798" s="256"/>
      <c r="B1798" s="231"/>
      <c r="D1798" s="199"/>
      <c r="E1798" s="199"/>
    </row>
    <row r="1799" spans="1:6" s="479" customFormat="1" x14ac:dyDescent="0.25">
      <c r="A1799" s="437"/>
      <c r="B1799" s="486"/>
      <c r="C1799" s="203"/>
      <c r="D1799" s="462"/>
      <c r="E1799" s="462"/>
      <c r="F1799" s="203"/>
    </row>
    <row r="1800" spans="1:6" s="479" customFormat="1" x14ac:dyDescent="0.25">
      <c r="A1800" s="421"/>
      <c r="B1800" s="486"/>
      <c r="D1800" s="228"/>
      <c r="E1800" s="199"/>
      <c r="F1800" s="265"/>
    </row>
    <row r="1801" spans="1:6" s="479" customFormat="1" x14ac:dyDescent="0.25">
      <c r="A1801" s="426"/>
      <c r="B1801" s="454"/>
      <c r="C1801" s="441"/>
      <c r="D1801" s="322"/>
      <c r="E1801" s="455"/>
      <c r="F1801" s="324"/>
    </row>
    <row r="1802" spans="1:6" s="479" customFormat="1" x14ac:dyDescent="0.25">
      <c r="A1802" s="256"/>
      <c r="B1802" s="231"/>
      <c r="D1802" s="199"/>
      <c r="E1802" s="199"/>
      <c r="F1802" s="265"/>
    </row>
    <row r="1803" spans="1:6" s="479" customFormat="1" x14ac:dyDescent="0.25">
      <c r="A1803" s="256"/>
      <c r="B1803" s="231"/>
      <c r="D1803" s="199"/>
      <c r="E1803" s="199"/>
      <c r="F1803" s="265"/>
    </row>
    <row r="1804" spans="1:6" s="479" customFormat="1" x14ac:dyDescent="0.25">
      <c r="A1804" s="256"/>
      <c r="B1804" s="231"/>
      <c r="D1804" s="199"/>
      <c r="E1804" s="199"/>
      <c r="F1804" s="265"/>
    </row>
    <row r="1805" spans="1:6" s="479" customFormat="1" x14ac:dyDescent="0.25">
      <c r="A1805" s="256"/>
      <c r="B1805" s="231"/>
      <c r="D1805" s="199"/>
      <c r="E1805" s="199"/>
      <c r="F1805" s="265"/>
    </row>
    <row r="1806" spans="1:6" s="479" customFormat="1" x14ac:dyDescent="0.25">
      <c r="A1806" s="426"/>
      <c r="B1806" s="454"/>
      <c r="C1806" s="441"/>
      <c r="D1806" s="199"/>
      <c r="E1806" s="199"/>
      <c r="F1806" s="324"/>
    </row>
    <row r="1807" spans="1:6" s="479" customFormat="1" x14ac:dyDescent="0.25">
      <c r="A1807" s="256"/>
      <c r="B1807" s="231"/>
      <c r="D1807" s="199"/>
      <c r="E1807" s="199"/>
      <c r="F1807" s="265"/>
    </row>
    <row r="1808" spans="1:6" s="479" customFormat="1" x14ac:dyDescent="0.25">
      <c r="A1808" s="256"/>
      <c r="B1808" s="231"/>
      <c r="D1808" s="199"/>
      <c r="E1808" s="199"/>
      <c r="F1808" s="265"/>
    </row>
    <row r="1809" spans="1:6" s="479" customFormat="1" x14ac:dyDescent="0.25">
      <c r="A1809" s="256"/>
      <c r="B1809" s="231"/>
      <c r="D1809" s="199"/>
      <c r="E1809" s="199"/>
      <c r="F1809" s="265"/>
    </row>
    <row r="1810" spans="1:6" s="479" customFormat="1" x14ac:dyDescent="0.25">
      <c r="A1810" s="256"/>
      <c r="B1810" s="231"/>
      <c r="D1810" s="199"/>
      <c r="E1810" s="199"/>
      <c r="F1810" s="265"/>
    </row>
    <row r="1811" spans="1:6" s="479" customFormat="1" x14ac:dyDescent="0.25">
      <c r="A1811" s="256"/>
      <c r="B1811" s="231"/>
      <c r="D1811" s="199"/>
      <c r="E1811" s="199"/>
      <c r="F1811" s="265"/>
    </row>
    <row r="1812" spans="1:6" s="479" customFormat="1" x14ac:dyDescent="0.25">
      <c r="A1812" s="256"/>
      <c r="B1812" s="231"/>
      <c r="D1812" s="199"/>
      <c r="E1812" s="199"/>
      <c r="F1812" s="265"/>
    </row>
    <row r="1813" spans="1:6" s="479" customFormat="1" x14ac:dyDescent="0.25">
      <c r="A1813" s="426"/>
      <c r="B1813" s="454"/>
      <c r="C1813" s="441"/>
      <c r="D1813" s="199"/>
      <c r="E1813" s="199"/>
      <c r="F1813" s="324"/>
    </row>
    <row r="1814" spans="1:6" s="479" customFormat="1" x14ac:dyDescent="0.25">
      <c r="A1814" s="256"/>
      <c r="B1814" s="231"/>
      <c r="D1814" s="199"/>
      <c r="E1814" s="199"/>
      <c r="F1814" s="265"/>
    </row>
    <row r="1815" spans="1:6" s="479" customFormat="1" x14ac:dyDescent="0.25">
      <c r="A1815" s="256"/>
      <c r="B1815" s="231"/>
      <c r="D1815" s="199"/>
      <c r="E1815" s="199"/>
      <c r="F1815" s="265"/>
    </row>
    <row r="1816" spans="1:6" s="479" customFormat="1" x14ac:dyDescent="0.25">
      <c r="A1816" s="426"/>
      <c r="B1816" s="454"/>
      <c r="C1816" s="441"/>
      <c r="D1816" s="199"/>
      <c r="E1816" s="199"/>
      <c r="F1816" s="324"/>
    </row>
    <row r="1817" spans="1:6" s="479" customFormat="1" x14ac:dyDescent="0.25">
      <c r="A1817" s="256"/>
      <c r="B1817" s="231"/>
      <c r="D1817" s="199"/>
      <c r="E1817" s="199"/>
      <c r="F1817" s="265"/>
    </row>
    <row r="1818" spans="1:6" s="479" customFormat="1" x14ac:dyDescent="0.25">
      <c r="A1818" s="256"/>
      <c r="B1818" s="231"/>
      <c r="D1818" s="199"/>
      <c r="E1818" s="199"/>
      <c r="F1818" s="265"/>
    </row>
    <row r="1819" spans="1:6" s="479" customFormat="1" x14ac:dyDescent="0.25">
      <c r="A1819" s="256"/>
      <c r="B1819" s="231"/>
      <c r="D1819" s="199"/>
      <c r="E1819" s="199"/>
      <c r="F1819" s="265"/>
    </row>
    <row r="1820" spans="1:6" s="479" customFormat="1" x14ac:dyDescent="0.25">
      <c r="A1820" s="256"/>
      <c r="B1820" s="231"/>
      <c r="D1820" s="199"/>
      <c r="E1820" s="199"/>
      <c r="F1820" s="265"/>
    </row>
    <row r="1821" spans="1:6" s="479" customFormat="1" x14ac:dyDescent="0.25">
      <c r="A1821" s="256"/>
      <c r="B1821" s="231"/>
      <c r="D1821" s="199"/>
      <c r="E1821" s="199"/>
      <c r="F1821" s="265"/>
    </row>
    <row r="1822" spans="1:6" s="479" customFormat="1" x14ac:dyDescent="0.25">
      <c r="A1822" s="256"/>
      <c r="B1822" s="231"/>
      <c r="D1822" s="199"/>
      <c r="E1822" s="199"/>
      <c r="F1822" s="265"/>
    </row>
    <row r="1823" spans="1:6" s="479" customFormat="1" x14ac:dyDescent="0.25">
      <c r="A1823" s="426"/>
      <c r="B1823" s="454"/>
      <c r="C1823" s="441"/>
      <c r="D1823" s="199"/>
      <c r="E1823" s="199"/>
      <c r="F1823" s="324"/>
    </row>
    <row r="1824" spans="1:6" s="479" customFormat="1" x14ac:dyDescent="0.25">
      <c r="A1824" s="256"/>
      <c r="B1824" s="231"/>
      <c r="D1824" s="199"/>
      <c r="E1824" s="199"/>
      <c r="F1824" s="265"/>
    </row>
    <row r="1825" spans="1:6" s="479" customFormat="1" x14ac:dyDescent="0.25">
      <c r="A1825" s="256"/>
      <c r="B1825" s="231"/>
      <c r="D1825" s="199"/>
      <c r="E1825" s="199"/>
      <c r="F1825" s="265"/>
    </row>
    <row r="1826" spans="1:6" s="479" customFormat="1" x14ac:dyDescent="0.25">
      <c r="A1826" s="256"/>
      <c r="B1826" s="231"/>
      <c r="D1826" s="199"/>
      <c r="E1826" s="199"/>
      <c r="F1826" s="265"/>
    </row>
    <row r="1827" spans="1:6" s="479" customFormat="1" x14ac:dyDescent="0.25">
      <c r="A1827" s="256"/>
      <c r="B1827" s="231"/>
      <c r="D1827" s="199"/>
      <c r="E1827" s="199"/>
      <c r="F1827" s="265"/>
    </row>
    <row r="1828" spans="1:6" s="479" customFormat="1" x14ac:dyDescent="0.25">
      <c r="A1828" s="426"/>
      <c r="B1828" s="454"/>
      <c r="C1828" s="441"/>
      <c r="D1828" s="199"/>
      <c r="E1828" s="199"/>
      <c r="F1828" s="324"/>
    </row>
    <row r="1829" spans="1:6" s="479" customFormat="1" x14ac:dyDescent="0.25">
      <c r="A1829" s="256"/>
      <c r="B1829" s="231"/>
      <c r="D1829" s="199"/>
      <c r="E1829" s="199"/>
      <c r="F1829" s="265"/>
    </row>
    <row r="1830" spans="1:6" s="479" customFormat="1" x14ac:dyDescent="0.25">
      <c r="A1830" s="256"/>
      <c r="B1830" s="231"/>
      <c r="D1830" s="199"/>
      <c r="E1830" s="199"/>
      <c r="F1830" s="265"/>
    </row>
    <row r="1831" spans="1:6" s="479" customFormat="1" x14ac:dyDescent="0.25">
      <c r="A1831" s="256"/>
      <c r="B1831" s="231"/>
      <c r="D1831" s="199"/>
      <c r="E1831" s="199"/>
      <c r="F1831" s="265"/>
    </row>
    <row r="1832" spans="1:6" s="479" customFormat="1" x14ac:dyDescent="0.25">
      <c r="A1832" s="256"/>
      <c r="B1832" s="231"/>
      <c r="D1832" s="199"/>
      <c r="E1832" s="199"/>
      <c r="F1832" s="265"/>
    </row>
    <row r="1833" spans="1:6" s="479" customFormat="1" x14ac:dyDescent="0.25">
      <c r="A1833" s="256"/>
      <c r="B1833" s="231"/>
      <c r="D1833" s="199"/>
      <c r="E1833" s="199"/>
      <c r="F1833" s="265"/>
    </row>
    <row r="1834" spans="1:6" s="479" customFormat="1" x14ac:dyDescent="0.25">
      <c r="A1834" s="256"/>
      <c r="B1834" s="231"/>
      <c r="D1834" s="199"/>
      <c r="E1834" s="199"/>
      <c r="F1834" s="265"/>
    </row>
    <row r="1835" spans="1:6" s="479" customFormat="1" x14ac:dyDescent="0.25">
      <c r="A1835" s="256"/>
      <c r="B1835" s="231"/>
      <c r="D1835" s="199"/>
      <c r="E1835" s="199"/>
      <c r="F1835" s="265"/>
    </row>
    <row r="1836" spans="1:6" s="479" customFormat="1" x14ac:dyDescent="0.25">
      <c r="A1836" s="256"/>
      <c r="B1836" s="231"/>
      <c r="D1836" s="199"/>
      <c r="E1836" s="199"/>
      <c r="F1836" s="265"/>
    </row>
    <row r="1837" spans="1:6" s="479" customFormat="1" x14ac:dyDescent="0.25">
      <c r="A1837" s="426"/>
      <c r="B1837" s="454"/>
      <c r="C1837" s="441"/>
      <c r="D1837" s="199"/>
      <c r="E1837" s="199"/>
      <c r="F1837" s="324"/>
    </row>
    <row r="1838" spans="1:6" s="479" customFormat="1" x14ac:dyDescent="0.25">
      <c r="A1838" s="256"/>
      <c r="B1838" s="231"/>
      <c r="D1838" s="199"/>
      <c r="E1838" s="199"/>
      <c r="F1838" s="265"/>
    </row>
    <row r="1839" spans="1:6" s="479" customFormat="1" x14ac:dyDescent="0.25">
      <c r="A1839" s="256"/>
      <c r="B1839" s="231"/>
      <c r="D1839" s="199"/>
      <c r="E1839" s="199"/>
      <c r="F1839" s="265"/>
    </row>
    <row r="1840" spans="1:6" x14ac:dyDescent="0.25">
      <c r="F1840" s="265"/>
    </row>
    <row r="1841" spans="1:6" x14ac:dyDescent="0.25">
      <c r="F1841" s="265"/>
    </row>
    <row r="1842" spans="1:6" x14ac:dyDescent="0.25">
      <c r="F1842" s="265"/>
    </row>
    <row r="1843" spans="1:6" x14ac:dyDescent="0.25">
      <c r="F1843" s="265"/>
    </row>
    <row r="1844" spans="1:6" x14ac:dyDescent="0.25">
      <c r="F1844" s="265"/>
    </row>
    <row r="1845" spans="1:6" x14ac:dyDescent="0.25">
      <c r="F1845" s="265"/>
    </row>
    <row r="1846" spans="1:6" x14ac:dyDescent="0.25">
      <c r="F1846" s="265"/>
    </row>
    <row r="1847" spans="1:6" x14ac:dyDescent="0.25">
      <c r="A1847" s="426"/>
      <c r="B1847" s="454"/>
      <c r="C1847" s="441"/>
      <c r="F1847" s="324"/>
    </row>
    <row r="1848" spans="1:6" x14ac:dyDescent="0.25">
      <c r="F1848" s="265"/>
    </row>
    <row r="1849" spans="1:6" x14ac:dyDescent="0.25">
      <c r="F1849" s="265"/>
    </row>
    <row r="1850" spans="1:6" x14ac:dyDescent="0.25">
      <c r="F1850" s="265"/>
    </row>
    <row r="1851" spans="1:6" x14ac:dyDescent="0.25">
      <c r="F1851" s="265"/>
    </row>
    <row r="1852" spans="1:6" x14ac:dyDescent="0.25">
      <c r="F1852" s="265"/>
    </row>
    <row r="1853" spans="1:6" x14ac:dyDescent="0.25">
      <c r="F1853" s="265"/>
    </row>
    <row r="1854" spans="1:6" x14ac:dyDescent="0.25">
      <c r="F1854" s="265"/>
    </row>
    <row r="1855" spans="1:6" x14ac:dyDescent="0.25">
      <c r="F1855" s="265"/>
    </row>
    <row r="1856" spans="1:6" x14ac:dyDescent="0.25">
      <c r="F1856" s="265"/>
    </row>
  </sheetData>
  <mergeCells count="20">
    <mergeCell ref="E1:F1"/>
    <mergeCell ref="C2:F2"/>
    <mergeCell ref="C5:F5"/>
    <mergeCell ref="C6:F6"/>
    <mergeCell ref="C8:F8"/>
    <mergeCell ref="A11:F11"/>
    <mergeCell ref="B13:F13"/>
    <mergeCell ref="B120:F120"/>
    <mergeCell ref="B210:F210"/>
    <mergeCell ref="B243:F243"/>
    <mergeCell ref="B272:F272"/>
    <mergeCell ref="B273:E273"/>
    <mergeCell ref="B274:E274"/>
    <mergeCell ref="B275:F275"/>
    <mergeCell ref="B276:F276"/>
    <mergeCell ref="A280:A281"/>
    <mergeCell ref="B280:B281"/>
    <mergeCell ref="A301:A302"/>
    <mergeCell ref="B301:B302"/>
    <mergeCell ref="B306:C306"/>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4"/>
  <sheetViews>
    <sheetView view="pageBreakPreview" topLeftCell="A113" zoomScaleNormal="70" zoomScaleSheetLayoutView="100" workbookViewId="0">
      <selection activeCell="G133" sqref="G133:G134"/>
    </sheetView>
  </sheetViews>
  <sheetFormatPr defaultRowHeight="12.75" x14ac:dyDescent="0.25"/>
  <cols>
    <col min="1" max="1" width="10.42578125" style="196" customWidth="1"/>
    <col min="2" max="2" width="79.5703125" style="196" customWidth="1"/>
    <col min="3" max="3" width="16.28515625" style="196" customWidth="1"/>
    <col min="4" max="4" width="18.42578125" style="201" customWidth="1"/>
    <col min="5" max="5" width="14.85546875" style="201" customWidth="1"/>
    <col min="6" max="6" width="14.85546875" style="196" customWidth="1"/>
    <col min="7" max="16384" width="9.140625" style="29"/>
  </cols>
  <sheetData>
    <row r="1" spans="1:17" s="21" customFormat="1" ht="15" x14ac:dyDescent="0.25">
      <c r="A1" s="226"/>
      <c r="B1" s="510"/>
      <c r="C1" s="325"/>
      <c r="D1" s="327"/>
      <c r="E1" s="522" t="s">
        <v>822</v>
      </c>
      <c r="F1" s="522"/>
    </row>
    <row r="2" spans="1:17" s="21" customFormat="1" ht="18.75" customHeight="1" x14ac:dyDescent="0.25">
      <c r="A2" s="256"/>
      <c r="B2" s="231"/>
      <c r="C2" s="523" t="s">
        <v>4307</v>
      </c>
      <c r="D2" s="523"/>
      <c r="E2" s="523"/>
      <c r="F2" s="523"/>
    </row>
    <row r="3" spans="1:17" s="21" customFormat="1" ht="18.75" customHeight="1" x14ac:dyDescent="0.25">
      <c r="A3" s="256"/>
      <c r="B3" s="231"/>
      <c r="C3" s="488"/>
      <c r="D3" s="488"/>
      <c r="E3" s="488"/>
      <c r="F3" s="488"/>
    </row>
    <row r="4" spans="1:17" s="21" customFormat="1" ht="15" hidden="1" x14ac:dyDescent="0.25">
      <c r="A4" s="256"/>
      <c r="B4" s="231"/>
      <c r="C4" s="326"/>
      <c r="D4" s="255"/>
      <c r="E4" s="255"/>
      <c r="F4" s="255"/>
    </row>
    <row r="5" spans="1:17" s="21" customFormat="1" ht="15" hidden="1" x14ac:dyDescent="0.25">
      <c r="A5" s="256"/>
      <c r="B5" s="231"/>
      <c r="C5" s="524" t="s">
        <v>725</v>
      </c>
      <c r="D5" s="524"/>
      <c r="E5" s="524"/>
      <c r="F5" s="524"/>
    </row>
    <row r="6" spans="1:17" s="21" customFormat="1" ht="15" hidden="1" x14ac:dyDescent="0.25">
      <c r="A6" s="256"/>
      <c r="B6" s="231"/>
      <c r="C6" s="525" t="s">
        <v>4305</v>
      </c>
      <c r="D6" s="525"/>
      <c r="E6" s="525"/>
      <c r="F6" s="525"/>
    </row>
    <row r="7" spans="1:17" s="21" customFormat="1" ht="15" hidden="1" x14ac:dyDescent="0.25">
      <c r="A7" s="256"/>
      <c r="B7" s="231"/>
      <c r="C7" s="255"/>
      <c r="D7" s="255"/>
      <c r="E7" s="255"/>
      <c r="F7" s="325"/>
    </row>
    <row r="8" spans="1:17" s="21" customFormat="1" ht="15" hidden="1" x14ac:dyDescent="0.25">
      <c r="A8" s="226"/>
      <c r="B8" s="510"/>
      <c r="C8" s="525" t="s">
        <v>4306</v>
      </c>
      <c r="D8" s="525"/>
      <c r="E8" s="525"/>
      <c r="F8" s="525"/>
    </row>
    <row r="9" spans="1:17" s="21" customFormat="1" hidden="1" x14ac:dyDescent="0.25">
      <c r="A9" s="226"/>
      <c r="B9" s="510"/>
      <c r="C9" s="230"/>
      <c r="D9" s="502"/>
      <c r="E9" s="502"/>
      <c r="F9" s="502"/>
    </row>
    <row r="10" spans="1:17" ht="15" hidden="1" customHeight="1" x14ac:dyDescent="0.25">
      <c r="B10" s="241"/>
      <c r="C10" s="241"/>
      <c r="D10" s="275"/>
      <c r="E10" s="275"/>
      <c r="F10" s="241"/>
    </row>
    <row r="11" spans="1:17" ht="67.5" customHeight="1" x14ac:dyDescent="0.25">
      <c r="A11" s="539" t="s">
        <v>2878</v>
      </c>
      <c r="B11" s="539"/>
      <c r="C11" s="539"/>
      <c r="D11" s="539"/>
      <c r="E11" s="539"/>
      <c r="F11" s="539"/>
      <c r="G11" s="2"/>
    </row>
    <row r="12" spans="1:17" x14ac:dyDescent="0.25">
      <c r="A12" s="244"/>
      <c r="B12" s="244"/>
      <c r="C12" s="244"/>
      <c r="D12" s="263"/>
      <c r="E12" s="263"/>
      <c r="F12" s="244"/>
    </row>
    <row r="13" spans="1:17" s="2" customFormat="1" ht="45" customHeight="1" x14ac:dyDescent="0.25">
      <c r="A13" s="332" t="s">
        <v>107</v>
      </c>
      <c r="B13" s="517" t="s">
        <v>2020</v>
      </c>
      <c r="C13" s="527"/>
      <c r="D13" s="527"/>
      <c r="E13" s="527"/>
      <c r="F13" s="528"/>
      <c r="Q13" s="4"/>
    </row>
    <row r="14" spans="1:17" ht="27.75" customHeight="1" x14ac:dyDescent="0.25">
      <c r="A14" s="259" t="s">
        <v>0</v>
      </c>
      <c r="B14" s="329" t="s">
        <v>2</v>
      </c>
      <c r="C14" s="504" t="s">
        <v>32</v>
      </c>
      <c r="D14" s="506" t="s">
        <v>118</v>
      </c>
      <c r="E14" s="506" t="s">
        <v>377</v>
      </c>
      <c r="F14" s="220" t="s">
        <v>392</v>
      </c>
    </row>
    <row r="15" spans="1:17" x14ac:dyDescent="0.25">
      <c r="A15" s="505" t="s">
        <v>110</v>
      </c>
      <c r="B15" s="357" t="s">
        <v>1664</v>
      </c>
      <c r="C15" s="234"/>
      <c r="D15" s="250"/>
      <c r="E15" s="250"/>
      <c r="F15" s="260"/>
    </row>
    <row r="16" spans="1:17" x14ac:dyDescent="0.25">
      <c r="A16" s="232" t="s">
        <v>120</v>
      </c>
      <c r="B16" s="236" t="s">
        <v>1665</v>
      </c>
      <c r="C16" s="234" t="s">
        <v>239</v>
      </c>
      <c r="D16" s="250">
        <v>1046.08</v>
      </c>
      <c r="E16" s="250">
        <f>D16*F16/(100%+F16)</f>
        <v>174.34666666666669</v>
      </c>
      <c r="F16" s="260">
        <v>0.2</v>
      </c>
    </row>
    <row r="17" spans="1:6" x14ac:dyDescent="0.25">
      <c r="A17" s="232" t="s">
        <v>730</v>
      </c>
      <c r="B17" s="236" t="s">
        <v>928</v>
      </c>
      <c r="C17" s="234" t="s">
        <v>239</v>
      </c>
      <c r="D17" s="250">
        <v>738.41</v>
      </c>
      <c r="E17" s="250">
        <f>D17*F17/(100%+F17)</f>
        <v>123.06833333333333</v>
      </c>
      <c r="F17" s="260">
        <v>0.2</v>
      </c>
    </row>
    <row r="18" spans="1:6" x14ac:dyDescent="0.25">
      <c r="A18" s="232" t="s">
        <v>731</v>
      </c>
      <c r="B18" s="236" t="s">
        <v>1666</v>
      </c>
      <c r="C18" s="234" t="s">
        <v>239</v>
      </c>
      <c r="D18" s="250">
        <v>615.34</v>
      </c>
      <c r="E18" s="250">
        <f t="shared" ref="E18:E78" si="0">D18*F18/(100%+F18)</f>
        <v>102.55666666666669</v>
      </c>
      <c r="F18" s="260">
        <v>0.2</v>
      </c>
    </row>
    <row r="19" spans="1:6" x14ac:dyDescent="0.25">
      <c r="A19" s="232" t="s">
        <v>732</v>
      </c>
      <c r="B19" s="236" t="s">
        <v>250</v>
      </c>
      <c r="C19" s="234" t="s">
        <v>239</v>
      </c>
      <c r="D19" s="250">
        <v>799.94</v>
      </c>
      <c r="E19" s="250">
        <f t="shared" si="0"/>
        <v>133.32333333333335</v>
      </c>
      <c r="F19" s="260">
        <v>0.2</v>
      </c>
    </row>
    <row r="20" spans="1:6" x14ac:dyDescent="0.25">
      <c r="A20" s="232" t="s">
        <v>808</v>
      </c>
      <c r="B20" s="236" t="s">
        <v>930</v>
      </c>
      <c r="C20" s="234" t="s">
        <v>239</v>
      </c>
      <c r="D20" s="250">
        <v>1476.81</v>
      </c>
      <c r="E20" s="250">
        <f t="shared" si="0"/>
        <v>246.13500000000002</v>
      </c>
      <c r="F20" s="260">
        <v>0.2</v>
      </c>
    </row>
    <row r="21" spans="1:6" x14ac:dyDescent="0.25">
      <c r="A21" s="232" t="s">
        <v>809</v>
      </c>
      <c r="B21" s="236" t="s">
        <v>1667</v>
      </c>
      <c r="C21" s="234" t="s">
        <v>239</v>
      </c>
      <c r="D21" s="250">
        <v>738.41</v>
      </c>
      <c r="E21" s="250">
        <f t="shared" si="0"/>
        <v>123.06833333333333</v>
      </c>
      <c r="F21" s="260">
        <v>0.2</v>
      </c>
    </row>
    <row r="22" spans="1:6" x14ac:dyDescent="0.25">
      <c r="A22" s="232" t="s">
        <v>810</v>
      </c>
      <c r="B22" s="236" t="s">
        <v>932</v>
      </c>
      <c r="C22" s="234" t="s">
        <v>239</v>
      </c>
      <c r="D22" s="250">
        <v>615.34</v>
      </c>
      <c r="E22" s="250">
        <f t="shared" si="0"/>
        <v>102.55666666666669</v>
      </c>
      <c r="F22" s="260">
        <v>0.2</v>
      </c>
    </row>
    <row r="23" spans="1:6" x14ac:dyDescent="0.25">
      <c r="A23" s="232" t="s">
        <v>1443</v>
      </c>
      <c r="B23" s="236" t="s">
        <v>1668</v>
      </c>
      <c r="C23" s="234" t="s">
        <v>239</v>
      </c>
      <c r="D23" s="250">
        <v>123.07</v>
      </c>
      <c r="E23" s="250">
        <f t="shared" si="0"/>
        <v>20.511666666666667</v>
      </c>
      <c r="F23" s="260">
        <v>0.2</v>
      </c>
    </row>
    <row r="24" spans="1:6" x14ac:dyDescent="0.25">
      <c r="A24" s="232" t="s">
        <v>1444</v>
      </c>
      <c r="B24" s="236" t="s">
        <v>933</v>
      </c>
      <c r="C24" s="234" t="s">
        <v>239</v>
      </c>
      <c r="D24" s="250">
        <v>307.67</v>
      </c>
      <c r="E24" s="250">
        <f t="shared" si="0"/>
        <v>51.278333333333343</v>
      </c>
      <c r="F24" s="260">
        <v>0.2</v>
      </c>
    </row>
    <row r="25" spans="1:6" x14ac:dyDescent="0.25">
      <c r="A25" s="232" t="s">
        <v>1445</v>
      </c>
      <c r="B25" s="236" t="s">
        <v>16</v>
      </c>
      <c r="C25" s="234" t="s">
        <v>239</v>
      </c>
      <c r="D25" s="250">
        <v>738.41</v>
      </c>
      <c r="E25" s="250">
        <f t="shared" si="0"/>
        <v>123.06833333333333</v>
      </c>
      <c r="F25" s="260">
        <v>0.2</v>
      </c>
    </row>
    <row r="26" spans="1:6" x14ac:dyDescent="0.25">
      <c r="A26" s="232" t="s">
        <v>2021</v>
      </c>
      <c r="B26" s="236" t="s">
        <v>257</v>
      </c>
      <c r="C26" s="234" t="s">
        <v>239</v>
      </c>
      <c r="D26" s="250">
        <v>246.14</v>
      </c>
      <c r="E26" s="250">
        <f t="shared" si="0"/>
        <v>41.023333333333333</v>
      </c>
      <c r="F26" s="260">
        <v>0.2</v>
      </c>
    </row>
    <row r="27" spans="1:6" x14ac:dyDescent="0.25">
      <c r="A27" s="232" t="s">
        <v>2022</v>
      </c>
      <c r="B27" s="236" t="s">
        <v>934</v>
      </c>
      <c r="C27" s="234" t="s">
        <v>239</v>
      </c>
      <c r="D27" s="250">
        <v>1353.75</v>
      </c>
      <c r="E27" s="250">
        <f t="shared" si="0"/>
        <v>225.625</v>
      </c>
      <c r="F27" s="260">
        <v>0.2</v>
      </c>
    </row>
    <row r="28" spans="1:6" x14ac:dyDescent="0.25">
      <c r="A28" s="232" t="s">
        <v>2023</v>
      </c>
      <c r="B28" s="236" t="s">
        <v>935</v>
      </c>
      <c r="C28" s="234" t="s">
        <v>239</v>
      </c>
      <c r="D28" s="250">
        <v>172.3</v>
      </c>
      <c r="E28" s="250">
        <f t="shared" si="0"/>
        <v>28.716666666666669</v>
      </c>
      <c r="F28" s="260">
        <v>0.2</v>
      </c>
    </row>
    <row r="29" spans="1:6" x14ac:dyDescent="0.25">
      <c r="A29" s="232" t="s">
        <v>2024</v>
      </c>
      <c r="B29" s="236" t="s">
        <v>936</v>
      </c>
      <c r="C29" s="234" t="s">
        <v>239</v>
      </c>
      <c r="D29" s="250">
        <v>492.27</v>
      </c>
      <c r="E29" s="250">
        <f t="shared" si="0"/>
        <v>82.045000000000016</v>
      </c>
      <c r="F29" s="260">
        <v>0.2</v>
      </c>
    </row>
    <row r="30" spans="1:6" x14ac:dyDescent="0.25">
      <c r="A30" s="232" t="s">
        <v>2025</v>
      </c>
      <c r="B30" s="236" t="s">
        <v>937</v>
      </c>
      <c r="C30" s="234" t="s">
        <v>239</v>
      </c>
      <c r="D30" s="250">
        <v>1230.68</v>
      </c>
      <c r="E30" s="250">
        <f t="shared" si="0"/>
        <v>205.11333333333337</v>
      </c>
      <c r="F30" s="260">
        <v>0.2</v>
      </c>
    </row>
    <row r="31" spans="1:6" x14ac:dyDescent="0.25">
      <c r="A31" s="232" t="s">
        <v>2026</v>
      </c>
      <c r="B31" s="236" t="s">
        <v>1669</v>
      </c>
      <c r="C31" s="234" t="s">
        <v>239</v>
      </c>
      <c r="D31" s="250">
        <v>861.49</v>
      </c>
      <c r="E31" s="250">
        <f t="shared" si="0"/>
        <v>143.58166666666668</v>
      </c>
      <c r="F31" s="260">
        <v>0.2</v>
      </c>
    </row>
    <row r="32" spans="1:6" x14ac:dyDescent="0.25">
      <c r="A32" s="232" t="s">
        <v>2027</v>
      </c>
      <c r="B32" s="236" t="s">
        <v>938</v>
      </c>
      <c r="C32" s="234" t="s">
        <v>239</v>
      </c>
      <c r="D32" s="250">
        <v>369.2</v>
      </c>
      <c r="E32" s="250">
        <f t="shared" si="0"/>
        <v>61.533333333333339</v>
      </c>
      <c r="F32" s="260">
        <v>0.2</v>
      </c>
    </row>
    <row r="33" spans="1:6" x14ac:dyDescent="0.25">
      <c r="A33" s="232" t="s">
        <v>2028</v>
      </c>
      <c r="B33" s="236" t="s">
        <v>939</v>
      </c>
      <c r="C33" s="234" t="s">
        <v>239</v>
      </c>
      <c r="D33" s="250">
        <v>295.36</v>
      </c>
      <c r="E33" s="250">
        <f t="shared" si="0"/>
        <v>49.226666666666674</v>
      </c>
      <c r="F33" s="260">
        <v>0.2</v>
      </c>
    </row>
    <row r="34" spans="1:6" x14ac:dyDescent="0.25">
      <c r="A34" s="232" t="s">
        <v>2029</v>
      </c>
      <c r="B34" s="236" t="s">
        <v>940</v>
      </c>
      <c r="C34" s="234" t="s">
        <v>239</v>
      </c>
      <c r="D34" s="250">
        <v>246.14</v>
      </c>
      <c r="E34" s="250">
        <f t="shared" si="0"/>
        <v>41.023333333333333</v>
      </c>
      <c r="F34" s="260">
        <v>0.2</v>
      </c>
    </row>
    <row r="35" spans="1:6" x14ac:dyDescent="0.25">
      <c r="A35" s="232" t="s">
        <v>2030</v>
      </c>
      <c r="B35" s="236" t="s">
        <v>941</v>
      </c>
      <c r="C35" s="234" t="s">
        <v>239</v>
      </c>
      <c r="D35" s="250">
        <v>553.80999999999995</v>
      </c>
      <c r="E35" s="250">
        <f t="shared" si="0"/>
        <v>92.301666666666677</v>
      </c>
      <c r="F35" s="260">
        <v>0.2</v>
      </c>
    </row>
    <row r="36" spans="1:6" x14ac:dyDescent="0.25">
      <c r="A36" s="232" t="s">
        <v>2031</v>
      </c>
      <c r="B36" s="236" t="s">
        <v>942</v>
      </c>
      <c r="C36" s="234" t="s">
        <v>239</v>
      </c>
      <c r="D36" s="250">
        <v>307.67</v>
      </c>
      <c r="E36" s="250">
        <f t="shared" si="0"/>
        <v>51.278333333333343</v>
      </c>
      <c r="F36" s="260">
        <v>0.2</v>
      </c>
    </row>
    <row r="37" spans="1:6" x14ac:dyDescent="0.25">
      <c r="A37" s="232" t="s">
        <v>2032</v>
      </c>
      <c r="B37" s="236" t="s">
        <v>241</v>
      </c>
      <c r="C37" s="234" t="s">
        <v>239</v>
      </c>
      <c r="D37" s="250">
        <v>861.48</v>
      </c>
      <c r="E37" s="250">
        <f t="shared" si="0"/>
        <v>143.58000000000001</v>
      </c>
      <c r="F37" s="260">
        <v>0.2</v>
      </c>
    </row>
    <row r="38" spans="1:6" x14ac:dyDescent="0.25">
      <c r="A38" s="232" t="s">
        <v>2033</v>
      </c>
      <c r="B38" s="236" t="s">
        <v>1670</v>
      </c>
      <c r="C38" s="234" t="s">
        <v>239</v>
      </c>
      <c r="D38" s="250">
        <v>1230.68</v>
      </c>
      <c r="E38" s="250">
        <f t="shared" si="0"/>
        <v>205.11333333333337</v>
      </c>
      <c r="F38" s="260">
        <v>0.2</v>
      </c>
    </row>
    <row r="39" spans="1:6" x14ac:dyDescent="0.25">
      <c r="A39" s="232" t="s">
        <v>2034</v>
      </c>
      <c r="B39" s="236" t="s">
        <v>945</v>
      </c>
      <c r="C39" s="234" t="s">
        <v>239</v>
      </c>
      <c r="D39" s="250">
        <v>861.49</v>
      </c>
      <c r="E39" s="250">
        <f t="shared" si="0"/>
        <v>143.58166666666668</v>
      </c>
      <c r="F39" s="260">
        <v>0.2</v>
      </c>
    </row>
    <row r="40" spans="1:6" x14ac:dyDescent="0.25">
      <c r="A40" s="232" t="s">
        <v>2035</v>
      </c>
      <c r="B40" s="236" t="s">
        <v>946</v>
      </c>
      <c r="C40" s="234" t="s">
        <v>239</v>
      </c>
      <c r="D40" s="250">
        <v>615.34</v>
      </c>
      <c r="E40" s="250">
        <f t="shared" si="0"/>
        <v>102.55666666666669</v>
      </c>
      <c r="F40" s="260">
        <v>0.2</v>
      </c>
    </row>
    <row r="41" spans="1:6" x14ac:dyDescent="0.25">
      <c r="A41" s="232" t="s">
        <v>2036</v>
      </c>
      <c r="B41" s="236" t="s">
        <v>947</v>
      </c>
      <c r="C41" s="234" t="s">
        <v>239</v>
      </c>
      <c r="D41" s="250">
        <v>270.75</v>
      </c>
      <c r="E41" s="250">
        <f t="shared" si="0"/>
        <v>45.125000000000007</v>
      </c>
      <c r="F41" s="260">
        <v>0.2</v>
      </c>
    </row>
    <row r="42" spans="1:6" x14ac:dyDescent="0.25">
      <c r="A42" s="232" t="s">
        <v>2037</v>
      </c>
      <c r="B42" s="236" t="s">
        <v>948</v>
      </c>
      <c r="C42" s="234" t="s">
        <v>239</v>
      </c>
      <c r="D42" s="250">
        <v>886.09</v>
      </c>
      <c r="E42" s="250">
        <f t="shared" si="0"/>
        <v>147.6816666666667</v>
      </c>
      <c r="F42" s="260">
        <v>0.2</v>
      </c>
    </row>
    <row r="43" spans="1:6" x14ac:dyDescent="0.25">
      <c r="A43" s="232" t="s">
        <v>2038</v>
      </c>
      <c r="B43" s="236" t="s">
        <v>949</v>
      </c>
      <c r="C43" s="234" t="s">
        <v>239</v>
      </c>
      <c r="D43" s="250">
        <v>492.27</v>
      </c>
      <c r="E43" s="250">
        <f t="shared" si="0"/>
        <v>82.045000000000016</v>
      </c>
      <c r="F43" s="260">
        <v>0.2</v>
      </c>
    </row>
    <row r="44" spans="1:6" x14ac:dyDescent="0.25">
      <c r="A44" s="232" t="s">
        <v>2039</v>
      </c>
      <c r="B44" s="236" t="s">
        <v>1671</v>
      </c>
      <c r="C44" s="234" t="s">
        <v>239</v>
      </c>
      <c r="D44" s="250">
        <v>1107.6099999999999</v>
      </c>
      <c r="E44" s="250">
        <f t="shared" si="0"/>
        <v>184.60166666666666</v>
      </c>
      <c r="F44" s="260">
        <v>0.2</v>
      </c>
    </row>
    <row r="45" spans="1:6" x14ac:dyDescent="0.25">
      <c r="A45" s="232" t="s">
        <v>2040</v>
      </c>
      <c r="B45" s="236" t="s">
        <v>243</v>
      </c>
      <c r="C45" s="234" t="s">
        <v>239</v>
      </c>
      <c r="D45" s="250">
        <v>615.34</v>
      </c>
      <c r="E45" s="250">
        <f t="shared" si="0"/>
        <v>102.55666666666669</v>
      </c>
      <c r="F45" s="260">
        <v>0.2</v>
      </c>
    </row>
    <row r="46" spans="1:6" x14ac:dyDescent="0.25">
      <c r="A46" s="232" t="s">
        <v>2041</v>
      </c>
      <c r="B46" s="236" t="s">
        <v>1672</v>
      </c>
      <c r="C46" s="234" t="s">
        <v>239</v>
      </c>
      <c r="D46" s="250">
        <v>738.41</v>
      </c>
      <c r="E46" s="250">
        <f t="shared" si="0"/>
        <v>123.06833333333333</v>
      </c>
      <c r="F46" s="260">
        <v>0.2</v>
      </c>
    </row>
    <row r="47" spans="1:6" x14ac:dyDescent="0.25">
      <c r="A47" s="232" t="s">
        <v>2042</v>
      </c>
      <c r="B47" s="236" t="s">
        <v>952</v>
      </c>
      <c r="C47" s="234" t="s">
        <v>239</v>
      </c>
      <c r="D47" s="250">
        <v>369.2</v>
      </c>
      <c r="E47" s="250">
        <f t="shared" si="0"/>
        <v>61.533333333333339</v>
      </c>
      <c r="F47" s="260">
        <v>0.2</v>
      </c>
    </row>
    <row r="48" spans="1:6" x14ac:dyDescent="0.25">
      <c r="A48" s="232" t="s">
        <v>2043</v>
      </c>
      <c r="B48" s="236" t="s">
        <v>953</v>
      </c>
      <c r="C48" s="234" t="s">
        <v>239</v>
      </c>
      <c r="D48" s="250">
        <v>861.48</v>
      </c>
      <c r="E48" s="250">
        <f t="shared" si="0"/>
        <v>143.58000000000001</v>
      </c>
      <c r="F48" s="260">
        <v>0.2</v>
      </c>
    </row>
    <row r="49" spans="1:6" x14ac:dyDescent="0.25">
      <c r="A49" s="232" t="s">
        <v>2044</v>
      </c>
      <c r="B49" s="236" t="s">
        <v>955</v>
      </c>
      <c r="C49" s="234" t="s">
        <v>239</v>
      </c>
      <c r="D49" s="250">
        <v>836.86</v>
      </c>
      <c r="E49" s="250">
        <f t="shared" si="0"/>
        <v>139.47666666666669</v>
      </c>
      <c r="F49" s="260">
        <v>0.2</v>
      </c>
    </row>
    <row r="50" spans="1:6" x14ac:dyDescent="0.25">
      <c r="A50" s="232" t="s">
        <v>2045</v>
      </c>
      <c r="B50" s="236" t="s">
        <v>956</v>
      </c>
      <c r="C50" s="234" t="s">
        <v>239</v>
      </c>
      <c r="D50" s="250">
        <v>615.34</v>
      </c>
      <c r="E50" s="250">
        <f t="shared" si="0"/>
        <v>102.55666666666669</v>
      </c>
      <c r="F50" s="260">
        <v>0.2</v>
      </c>
    </row>
    <row r="51" spans="1:6" x14ac:dyDescent="0.25">
      <c r="A51" s="232" t="s">
        <v>2046</v>
      </c>
      <c r="B51" s="236" t="s">
        <v>957</v>
      </c>
      <c r="C51" s="234" t="s">
        <v>239</v>
      </c>
      <c r="D51" s="250">
        <v>246.14</v>
      </c>
      <c r="E51" s="250">
        <f t="shared" si="0"/>
        <v>41.023333333333333</v>
      </c>
      <c r="F51" s="260">
        <v>0.2</v>
      </c>
    </row>
    <row r="52" spans="1:6" x14ac:dyDescent="0.25">
      <c r="A52" s="232" t="s">
        <v>2047</v>
      </c>
      <c r="B52" s="236" t="s">
        <v>958</v>
      </c>
      <c r="C52" s="234" t="s">
        <v>239</v>
      </c>
      <c r="D52" s="250">
        <v>1230.68</v>
      </c>
      <c r="E52" s="250">
        <f t="shared" si="0"/>
        <v>205.11333333333337</v>
      </c>
      <c r="F52" s="260">
        <v>0.2</v>
      </c>
    </row>
    <row r="53" spans="1:6" x14ac:dyDescent="0.25">
      <c r="A53" s="232" t="s">
        <v>2048</v>
      </c>
      <c r="B53" s="236" t="s">
        <v>959</v>
      </c>
      <c r="C53" s="234" t="s">
        <v>239</v>
      </c>
      <c r="D53" s="250">
        <v>910.7</v>
      </c>
      <c r="E53" s="250">
        <f t="shared" si="0"/>
        <v>151.78333333333336</v>
      </c>
      <c r="F53" s="260">
        <v>0.2</v>
      </c>
    </row>
    <row r="54" spans="1:6" x14ac:dyDescent="0.25">
      <c r="A54" s="232" t="s">
        <v>2049</v>
      </c>
      <c r="B54" s="236" t="s">
        <v>960</v>
      </c>
      <c r="C54" s="234" t="s">
        <v>239</v>
      </c>
      <c r="D54" s="250">
        <v>1230.68</v>
      </c>
      <c r="E54" s="250">
        <f t="shared" si="0"/>
        <v>205.11333333333337</v>
      </c>
      <c r="F54" s="260">
        <v>0.2</v>
      </c>
    </row>
    <row r="55" spans="1:6" x14ac:dyDescent="0.25">
      <c r="A55" s="232" t="s">
        <v>2050</v>
      </c>
      <c r="B55" s="236" t="s">
        <v>1673</v>
      </c>
      <c r="C55" s="234" t="s">
        <v>239</v>
      </c>
      <c r="D55" s="250">
        <v>861.48</v>
      </c>
      <c r="E55" s="250">
        <f t="shared" si="0"/>
        <v>143.58000000000001</v>
      </c>
      <c r="F55" s="260">
        <v>0.2</v>
      </c>
    </row>
    <row r="56" spans="1:6" x14ac:dyDescent="0.25">
      <c r="A56" s="232" t="s">
        <v>2051</v>
      </c>
      <c r="B56" s="236" t="s">
        <v>262</v>
      </c>
      <c r="C56" s="234" t="s">
        <v>239</v>
      </c>
      <c r="D56" s="250">
        <v>615.34</v>
      </c>
      <c r="E56" s="250">
        <f t="shared" si="0"/>
        <v>102.55666666666669</v>
      </c>
      <c r="F56" s="260">
        <v>0.2</v>
      </c>
    </row>
    <row r="57" spans="1:6" x14ac:dyDescent="0.25">
      <c r="A57" s="232" t="s">
        <v>2052</v>
      </c>
      <c r="B57" s="236" t="s">
        <v>961</v>
      </c>
      <c r="C57" s="234" t="s">
        <v>239</v>
      </c>
      <c r="D57" s="250">
        <v>836.86</v>
      </c>
      <c r="E57" s="250">
        <f t="shared" si="0"/>
        <v>139.47666666666669</v>
      </c>
      <c r="F57" s="260">
        <v>0.2</v>
      </c>
    </row>
    <row r="58" spans="1:6" x14ac:dyDescent="0.25">
      <c r="A58" s="232" t="s">
        <v>2053</v>
      </c>
      <c r="B58" s="236" t="s">
        <v>962</v>
      </c>
      <c r="C58" s="234" t="s">
        <v>239</v>
      </c>
      <c r="D58" s="250">
        <v>590.73</v>
      </c>
      <c r="E58" s="250">
        <f t="shared" si="0"/>
        <v>98.455000000000013</v>
      </c>
      <c r="F58" s="260">
        <v>0.2</v>
      </c>
    </row>
    <row r="59" spans="1:6" x14ac:dyDescent="0.25">
      <c r="A59" s="232" t="s">
        <v>2054</v>
      </c>
      <c r="B59" s="236" t="s">
        <v>963</v>
      </c>
      <c r="C59" s="234" t="s">
        <v>239</v>
      </c>
      <c r="D59" s="250">
        <v>492.27</v>
      </c>
      <c r="E59" s="250">
        <f t="shared" si="0"/>
        <v>82.045000000000016</v>
      </c>
      <c r="F59" s="260">
        <v>0.2</v>
      </c>
    </row>
    <row r="60" spans="1:6" x14ac:dyDescent="0.25">
      <c r="A60" s="232" t="s">
        <v>2055</v>
      </c>
      <c r="B60" s="236" t="s">
        <v>964</v>
      </c>
      <c r="C60" s="234" t="s">
        <v>239</v>
      </c>
      <c r="D60" s="250">
        <v>553.80999999999995</v>
      </c>
      <c r="E60" s="250">
        <f t="shared" si="0"/>
        <v>92.301666666666677</v>
      </c>
      <c r="F60" s="260">
        <v>0.2</v>
      </c>
    </row>
    <row r="61" spans="1:6" x14ac:dyDescent="0.25">
      <c r="A61" s="232" t="s">
        <v>2056</v>
      </c>
      <c r="B61" s="236" t="s">
        <v>264</v>
      </c>
      <c r="C61" s="234" t="s">
        <v>239</v>
      </c>
      <c r="D61" s="250">
        <v>110.76</v>
      </c>
      <c r="E61" s="250">
        <f t="shared" si="0"/>
        <v>18.46</v>
      </c>
      <c r="F61" s="260">
        <v>0.2</v>
      </c>
    </row>
    <row r="62" spans="1:6" x14ac:dyDescent="0.25">
      <c r="A62" s="232" t="s">
        <v>2057</v>
      </c>
      <c r="B62" s="236" t="s">
        <v>965</v>
      </c>
      <c r="C62" s="234" t="s">
        <v>239</v>
      </c>
      <c r="D62" s="250">
        <v>281.58</v>
      </c>
      <c r="E62" s="250">
        <f t="shared" si="0"/>
        <v>46.930000000000007</v>
      </c>
      <c r="F62" s="260">
        <v>0.2</v>
      </c>
    </row>
    <row r="63" spans="1:6" x14ac:dyDescent="0.25">
      <c r="A63" s="232" t="s">
        <v>2058</v>
      </c>
      <c r="B63" s="236" t="s">
        <v>1674</v>
      </c>
      <c r="C63" s="234" t="s">
        <v>239</v>
      </c>
      <c r="D63" s="250">
        <v>1230.68</v>
      </c>
      <c r="E63" s="250">
        <f t="shared" si="0"/>
        <v>205.11333333333337</v>
      </c>
      <c r="F63" s="260">
        <v>0.2</v>
      </c>
    </row>
    <row r="64" spans="1:6" x14ac:dyDescent="0.25">
      <c r="A64" s="232" t="s">
        <v>2059</v>
      </c>
      <c r="B64" s="236" t="s">
        <v>966</v>
      </c>
      <c r="C64" s="234" t="s">
        <v>239</v>
      </c>
      <c r="D64" s="250">
        <v>615.34</v>
      </c>
      <c r="E64" s="250">
        <f t="shared" si="0"/>
        <v>102.55666666666669</v>
      </c>
      <c r="F64" s="260">
        <v>0.2</v>
      </c>
    </row>
    <row r="65" spans="1:6" x14ac:dyDescent="0.25">
      <c r="A65" s="232" t="s">
        <v>2060</v>
      </c>
      <c r="B65" s="236" t="s">
        <v>967</v>
      </c>
      <c r="C65" s="234" t="s">
        <v>239</v>
      </c>
      <c r="D65" s="250">
        <v>615.34</v>
      </c>
      <c r="E65" s="250">
        <f t="shared" si="0"/>
        <v>102.55666666666669</v>
      </c>
      <c r="F65" s="260">
        <v>0.2</v>
      </c>
    </row>
    <row r="66" spans="1:6" x14ac:dyDescent="0.25">
      <c r="A66" s="232" t="s">
        <v>2061</v>
      </c>
      <c r="B66" s="236" t="s">
        <v>1675</v>
      </c>
      <c r="C66" s="234" t="s">
        <v>239</v>
      </c>
      <c r="D66" s="250">
        <v>984.54</v>
      </c>
      <c r="E66" s="250">
        <f t="shared" si="0"/>
        <v>164.09000000000003</v>
      </c>
      <c r="F66" s="260">
        <v>0.2</v>
      </c>
    </row>
    <row r="67" spans="1:6" x14ac:dyDescent="0.25">
      <c r="A67" s="232" t="s">
        <v>2062</v>
      </c>
      <c r="B67" s="236" t="s">
        <v>969</v>
      </c>
      <c r="C67" s="234" t="s">
        <v>239</v>
      </c>
      <c r="D67" s="250">
        <v>492.27</v>
      </c>
      <c r="E67" s="250">
        <f t="shared" si="0"/>
        <v>82.045000000000016</v>
      </c>
      <c r="F67" s="260">
        <v>0.2</v>
      </c>
    </row>
    <row r="68" spans="1:6" x14ac:dyDescent="0.25">
      <c r="A68" s="232" t="s">
        <v>2063</v>
      </c>
      <c r="B68" s="236" t="s">
        <v>970</v>
      </c>
      <c r="C68" s="234" t="s">
        <v>239</v>
      </c>
      <c r="D68" s="250">
        <v>295.36</v>
      </c>
      <c r="E68" s="250">
        <f t="shared" si="0"/>
        <v>49.226666666666674</v>
      </c>
      <c r="F68" s="260">
        <v>0.2</v>
      </c>
    </row>
    <row r="69" spans="1:6" x14ac:dyDescent="0.25">
      <c r="A69" s="232" t="s">
        <v>2064</v>
      </c>
      <c r="B69" s="236" t="s">
        <v>971</v>
      </c>
      <c r="C69" s="234" t="s">
        <v>239</v>
      </c>
      <c r="D69" s="250">
        <v>369.2</v>
      </c>
      <c r="E69" s="250">
        <f t="shared" si="0"/>
        <v>61.533333333333339</v>
      </c>
      <c r="F69" s="260">
        <v>0.2</v>
      </c>
    </row>
    <row r="70" spans="1:6" x14ac:dyDescent="0.25">
      <c r="A70" s="232" t="s">
        <v>2065</v>
      </c>
      <c r="B70" s="236" t="s">
        <v>15</v>
      </c>
      <c r="C70" s="234" t="s">
        <v>239</v>
      </c>
      <c r="D70" s="250">
        <v>861.48</v>
      </c>
      <c r="E70" s="250">
        <f t="shared" si="0"/>
        <v>143.58000000000001</v>
      </c>
      <c r="F70" s="260">
        <v>0.2</v>
      </c>
    </row>
    <row r="71" spans="1:6" x14ac:dyDescent="0.25">
      <c r="A71" s="232" t="s">
        <v>2066</v>
      </c>
      <c r="B71" s="236" t="s">
        <v>242</v>
      </c>
      <c r="C71" s="234" t="s">
        <v>239</v>
      </c>
      <c r="D71" s="250">
        <v>615.34</v>
      </c>
      <c r="E71" s="250">
        <f t="shared" si="0"/>
        <v>102.55666666666669</v>
      </c>
      <c r="F71" s="260">
        <v>0.2</v>
      </c>
    </row>
    <row r="72" spans="1:6" x14ac:dyDescent="0.25">
      <c r="A72" s="232" t="s">
        <v>2067</v>
      </c>
      <c r="B72" s="236" t="s">
        <v>1676</v>
      </c>
      <c r="C72" s="234" t="s">
        <v>239</v>
      </c>
      <c r="D72" s="250">
        <v>738.41</v>
      </c>
      <c r="E72" s="250">
        <f t="shared" si="0"/>
        <v>123.06833333333333</v>
      </c>
      <c r="F72" s="260">
        <v>0.2</v>
      </c>
    </row>
    <row r="73" spans="1:6" x14ac:dyDescent="0.25">
      <c r="A73" s="232" t="s">
        <v>2068</v>
      </c>
      <c r="B73" s="236" t="s">
        <v>266</v>
      </c>
      <c r="C73" s="234" t="s">
        <v>239</v>
      </c>
      <c r="D73" s="250">
        <v>196.91</v>
      </c>
      <c r="E73" s="250">
        <f t="shared" si="0"/>
        <v>32.818333333333342</v>
      </c>
      <c r="F73" s="260">
        <v>0.2</v>
      </c>
    </row>
    <row r="74" spans="1:6" x14ac:dyDescent="0.25">
      <c r="A74" s="232" t="s">
        <v>2069</v>
      </c>
      <c r="B74" s="236" t="s">
        <v>972</v>
      </c>
      <c r="C74" s="234" t="s">
        <v>239</v>
      </c>
      <c r="D74" s="250">
        <v>1230.68</v>
      </c>
      <c r="E74" s="250">
        <f t="shared" si="0"/>
        <v>205.11333333333337</v>
      </c>
      <c r="F74" s="260">
        <v>0.2</v>
      </c>
    </row>
    <row r="75" spans="1:6" x14ac:dyDescent="0.25">
      <c r="A75" s="232" t="s">
        <v>2070</v>
      </c>
      <c r="B75" s="236" t="s">
        <v>973</v>
      </c>
      <c r="C75" s="234" t="s">
        <v>239</v>
      </c>
      <c r="D75" s="250">
        <v>861.48</v>
      </c>
      <c r="E75" s="250">
        <f t="shared" si="0"/>
        <v>143.58000000000001</v>
      </c>
      <c r="F75" s="260">
        <v>0.2</v>
      </c>
    </row>
    <row r="76" spans="1:6" x14ac:dyDescent="0.25">
      <c r="A76" s="232" t="s">
        <v>2071</v>
      </c>
      <c r="B76" s="236" t="s">
        <v>974</v>
      </c>
      <c r="C76" s="234" t="s">
        <v>239</v>
      </c>
      <c r="D76" s="250">
        <v>246.14</v>
      </c>
      <c r="E76" s="250">
        <f t="shared" si="0"/>
        <v>41.023333333333333</v>
      </c>
      <c r="F76" s="260">
        <v>0.2</v>
      </c>
    </row>
    <row r="77" spans="1:6" x14ac:dyDescent="0.25">
      <c r="A77" s="232" t="s">
        <v>2072</v>
      </c>
      <c r="B77" s="236" t="s">
        <v>1677</v>
      </c>
      <c r="C77" s="234" t="s">
        <v>239</v>
      </c>
      <c r="D77" s="250">
        <v>2347.7199999999998</v>
      </c>
      <c r="E77" s="250">
        <f t="shared" si="0"/>
        <v>391.28666666666669</v>
      </c>
      <c r="F77" s="260">
        <v>0.2</v>
      </c>
    </row>
    <row r="78" spans="1:6" x14ac:dyDescent="0.25">
      <c r="A78" s="232" t="s">
        <v>2073</v>
      </c>
      <c r="B78" s="236" t="s">
        <v>1678</v>
      </c>
      <c r="C78" s="234" t="s">
        <v>239</v>
      </c>
      <c r="D78" s="250">
        <v>5929.82</v>
      </c>
      <c r="E78" s="250">
        <f t="shared" si="0"/>
        <v>988.30333333333328</v>
      </c>
      <c r="F78" s="260">
        <v>0.2</v>
      </c>
    </row>
    <row r="79" spans="1:6" x14ac:dyDescent="0.25">
      <c r="A79" s="505" t="s">
        <v>111</v>
      </c>
      <c r="B79" s="357" t="s">
        <v>1679</v>
      </c>
      <c r="C79" s="234"/>
      <c r="D79" s="250"/>
      <c r="E79" s="250"/>
      <c r="F79" s="260"/>
    </row>
    <row r="80" spans="1:6" x14ac:dyDescent="0.25">
      <c r="A80" s="232" t="s">
        <v>119</v>
      </c>
      <c r="B80" s="236" t="s">
        <v>975</v>
      </c>
      <c r="C80" s="234" t="s">
        <v>239</v>
      </c>
      <c r="D80" s="250">
        <v>1033.77</v>
      </c>
      <c r="E80" s="250">
        <f t="shared" ref="E80:E122" si="1">D80*F80/(100%+F80)</f>
        <v>172.29500000000002</v>
      </c>
      <c r="F80" s="260">
        <v>0.2</v>
      </c>
    </row>
    <row r="81" spans="1:6" x14ac:dyDescent="0.25">
      <c r="A81" s="232" t="s">
        <v>121</v>
      </c>
      <c r="B81" s="236" t="s">
        <v>258</v>
      </c>
      <c r="C81" s="234" t="s">
        <v>239</v>
      </c>
      <c r="D81" s="250">
        <v>738.41</v>
      </c>
      <c r="E81" s="250">
        <f t="shared" si="1"/>
        <v>123.06833333333333</v>
      </c>
      <c r="F81" s="260">
        <v>0.2</v>
      </c>
    </row>
    <row r="82" spans="1:6" x14ac:dyDescent="0.25">
      <c r="A82" s="232" t="s">
        <v>122</v>
      </c>
      <c r="B82" s="236" t="s">
        <v>259</v>
      </c>
      <c r="C82" s="234" t="s">
        <v>239</v>
      </c>
      <c r="D82" s="250">
        <v>615.34</v>
      </c>
      <c r="E82" s="250">
        <f t="shared" si="1"/>
        <v>102.55666666666669</v>
      </c>
      <c r="F82" s="260">
        <v>0.2</v>
      </c>
    </row>
    <row r="83" spans="1:6" x14ac:dyDescent="0.25">
      <c r="A83" s="232" t="s">
        <v>733</v>
      </c>
      <c r="B83" s="236" t="s">
        <v>1665</v>
      </c>
      <c r="C83" s="234" t="s">
        <v>239</v>
      </c>
      <c r="D83" s="250">
        <v>1234.94976</v>
      </c>
      <c r="E83" s="250">
        <f t="shared" si="1"/>
        <v>205.82496000000003</v>
      </c>
      <c r="F83" s="260">
        <v>0.2</v>
      </c>
    </row>
    <row r="84" spans="1:6" x14ac:dyDescent="0.25">
      <c r="A84" s="232" t="s">
        <v>734</v>
      </c>
      <c r="B84" s="236" t="s">
        <v>928</v>
      </c>
      <c r="C84" s="234" t="s">
        <v>239</v>
      </c>
      <c r="D84" s="250">
        <v>984.54</v>
      </c>
      <c r="E84" s="250">
        <f t="shared" si="1"/>
        <v>164.09000000000003</v>
      </c>
      <c r="F84" s="260">
        <v>0.2</v>
      </c>
    </row>
    <row r="85" spans="1:6" x14ac:dyDescent="0.25">
      <c r="A85" s="232" t="s">
        <v>735</v>
      </c>
      <c r="B85" s="236" t="s">
        <v>976</v>
      </c>
      <c r="C85" s="234" t="s">
        <v>239</v>
      </c>
      <c r="D85" s="250">
        <v>861.48</v>
      </c>
      <c r="E85" s="250">
        <f t="shared" si="1"/>
        <v>143.58000000000001</v>
      </c>
      <c r="F85" s="260">
        <v>0.2</v>
      </c>
    </row>
    <row r="86" spans="1:6" x14ac:dyDescent="0.25">
      <c r="A86" s="232" t="s">
        <v>1886</v>
      </c>
      <c r="B86" s="236" t="s">
        <v>250</v>
      </c>
      <c r="C86" s="234" t="s">
        <v>239</v>
      </c>
      <c r="D86" s="250">
        <v>1230.68</v>
      </c>
      <c r="E86" s="250">
        <f t="shared" si="1"/>
        <v>205.11333333333337</v>
      </c>
      <c r="F86" s="260">
        <v>0.2</v>
      </c>
    </row>
    <row r="87" spans="1:6" x14ac:dyDescent="0.25">
      <c r="A87" s="232" t="s">
        <v>1887</v>
      </c>
      <c r="B87" s="236" t="s">
        <v>1680</v>
      </c>
      <c r="C87" s="234" t="s">
        <v>239</v>
      </c>
      <c r="D87" s="250">
        <v>492.27</v>
      </c>
      <c r="E87" s="250">
        <f t="shared" si="1"/>
        <v>82.045000000000016</v>
      </c>
      <c r="F87" s="260">
        <v>0.2</v>
      </c>
    </row>
    <row r="88" spans="1:6" x14ac:dyDescent="0.25">
      <c r="A88" s="232" t="s">
        <v>1870</v>
      </c>
      <c r="B88" s="236" t="s">
        <v>1681</v>
      </c>
      <c r="C88" s="234" t="s">
        <v>239</v>
      </c>
      <c r="D88" s="250">
        <v>615.34</v>
      </c>
      <c r="E88" s="250">
        <f t="shared" si="1"/>
        <v>102.55666666666669</v>
      </c>
      <c r="F88" s="260">
        <v>0.2</v>
      </c>
    </row>
    <row r="89" spans="1:6" x14ac:dyDescent="0.25">
      <c r="A89" s="232" t="s">
        <v>1888</v>
      </c>
      <c r="B89" s="236" t="s">
        <v>978</v>
      </c>
      <c r="C89" s="234" t="s">
        <v>239</v>
      </c>
      <c r="D89" s="250">
        <v>184.6</v>
      </c>
      <c r="E89" s="250">
        <f t="shared" si="1"/>
        <v>30.766666666666669</v>
      </c>
      <c r="F89" s="260">
        <v>0.2</v>
      </c>
    </row>
    <row r="90" spans="1:6" x14ac:dyDescent="0.25">
      <c r="A90" s="232" t="s">
        <v>1872</v>
      </c>
      <c r="B90" s="236" t="s">
        <v>979</v>
      </c>
      <c r="C90" s="234" t="s">
        <v>239</v>
      </c>
      <c r="D90" s="250">
        <v>1378.36</v>
      </c>
      <c r="E90" s="250">
        <f t="shared" si="1"/>
        <v>229.72666666666666</v>
      </c>
      <c r="F90" s="260">
        <v>0.2</v>
      </c>
    </row>
    <row r="91" spans="1:6" x14ac:dyDescent="0.25">
      <c r="A91" s="232" t="s">
        <v>1927</v>
      </c>
      <c r="B91" s="236" t="s">
        <v>980</v>
      </c>
      <c r="C91" s="234" t="s">
        <v>239</v>
      </c>
      <c r="D91" s="250">
        <v>1476.81</v>
      </c>
      <c r="E91" s="250">
        <f t="shared" si="1"/>
        <v>246.13500000000002</v>
      </c>
      <c r="F91" s="260">
        <v>0.2</v>
      </c>
    </row>
    <row r="92" spans="1:6" x14ac:dyDescent="0.25">
      <c r="A92" s="232" t="s">
        <v>1928</v>
      </c>
      <c r="B92" s="236" t="s">
        <v>981</v>
      </c>
      <c r="C92" s="234" t="s">
        <v>239</v>
      </c>
      <c r="D92" s="250">
        <v>861.48</v>
      </c>
      <c r="E92" s="250">
        <f t="shared" si="1"/>
        <v>143.58000000000001</v>
      </c>
      <c r="F92" s="260">
        <v>0.2</v>
      </c>
    </row>
    <row r="93" spans="1:6" x14ac:dyDescent="0.25">
      <c r="A93" s="232" t="s">
        <v>1929</v>
      </c>
      <c r="B93" s="236" t="s">
        <v>17</v>
      </c>
      <c r="C93" s="234" t="s">
        <v>239</v>
      </c>
      <c r="D93" s="250">
        <v>1476.81</v>
      </c>
      <c r="E93" s="250">
        <f t="shared" si="1"/>
        <v>246.13500000000002</v>
      </c>
      <c r="F93" s="260">
        <v>0.2</v>
      </c>
    </row>
    <row r="94" spans="1:6" x14ac:dyDescent="0.25">
      <c r="A94" s="232" t="s">
        <v>1930</v>
      </c>
      <c r="B94" s="236" t="s">
        <v>938</v>
      </c>
      <c r="C94" s="234" t="s">
        <v>239</v>
      </c>
      <c r="D94" s="250">
        <v>615.34</v>
      </c>
      <c r="E94" s="250">
        <f t="shared" si="1"/>
        <v>102.55666666666669</v>
      </c>
      <c r="F94" s="260">
        <v>0.2</v>
      </c>
    </row>
    <row r="95" spans="1:6" x14ac:dyDescent="0.25">
      <c r="A95" s="232" t="s">
        <v>1931</v>
      </c>
      <c r="B95" s="236" t="s">
        <v>1682</v>
      </c>
      <c r="C95" s="234" t="s">
        <v>239</v>
      </c>
      <c r="D95" s="250">
        <v>615.34</v>
      </c>
      <c r="E95" s="250">
        <f t="shared" si="1"/>
        <v>102.55666666666669</v>
      </c>
      <c r="F95" s="260">
        <v>0.2</v>
      </c>
    </row>
    <row r="96" spans="1:6" x14ac:dyDescent="0.25">
      <c r="A96" s="232" t="s">
        <v>1932</v>
      </c>
      <c r="B96" s="236" t="s">
        <v>982</v>
      </c>
      <c r="C96" s="234" t="s">
        <v>239</v>
      </c>
      <c r="D96" s="250">
        <v>1476.81</v>
      </c>
      <c r="E96" s="250">
        <f t="shared" si="1"/>
        <v>246.13500000000002</v>
      </c>
      <c r="F96" s="260">
        <v>0.2</v>
      </c>
    </row>
    <row r="97" spans="1:6" x14ac:dyDescent="0.25">
      <c r="A97" s="232" t="s">
        <v>1933</v>
      </c>
      <c r="B97" s="236" t="s">
        <v>942</v>
      </c>
      <c r="C97" s="234" t="s">
        <v>239</v>
      </c>
      <c r="D97" s="250">
        <v>615.34</v>
      </c>
      <c r="E97" s="250">
        <f t="shared" si="1"/>
        <v>102.55666666666669</v>
      </c>
      <c r="F97" s="260">
        <v>0.2</v>
      </c>
    </row>
    <row r="98" spans="1:6" x14ac:dyDescent="0.25">
      <c r="A98" s="232" t="s">
        <v>1934</v>
      </c>
      <c r="B98" s="236" t="s">
        <v>241</v>
      </c>
      <c r="C98" s="234" t="s">
        <v>239</v>
      </c>
      <c r="D98" s="250">
        <v>1476.81</v>
      </c>
      <c r="E98" s="250">
        <f t="shared" si="1"/>
        <v>246.13500000000002</v>
      </c>
      <c r="F98" s="260">
        <v>0.2</v>
      </c>
    </row>
    <row r="99" spans="1:6" x14ac:dyDescent="0.25">
      <c r="A99" s="232" t="s">
        <v>1935</v>
      </c>
      <c r="B99" s="236" t="s">
        <v>19</v>
      </c>
      <c r="C99" s="234" t="s">
        <v>239</v>
      </c>
      <c r="D99" s="250">
        <v>1476.81</v>
      </c>
      <c r="E99" s="250">
        <f t="shared" si="1"/>
        <v>246.13500000000002</v>
      </c>
      <c r="F99" s="260">
        <v>0.2</v>
      </c>
    </row>
    <row r="100" spans="1:6" x14ac:dyDescent="0.25">
      <c r="A100" s="232" t="s">
        <v>2074</v>
      </c>
      <c r="B100" s="236" t="s">
        <v>1683</v>
      </c>
      <c r="C100" s="234" t="s">
        <v>239</v>
      </c>
      <c r="D100" s="250">
        <v>984.54</v>
      </c>
      <c r="E100" s="250">
        <f t="shared" si="1"/>
        <v>164.09000000000003</v>
      </c>
      <c r="F100" s="260">
        <v>0.2</v>
      </c>
    </row>
    <row r="101" spans="1:6" x14ac:dyDescent="0.25">
      <c r="A101" s="232" t="s">
        <v>2075</v>
      </c>
      <c r="B101" s="236" t="s">
        <v>948</v>
      </c>
      <c r="C101" s="234" t="s">
        <v>239</v>
      </c>
      <c r="D101" s="250">
        <v>1476.81</v>
      </c>
      <c r="E101" s="250">
        <f t="shared" si="1"/>
        <v>246.13500000000002</v>
      </c>
      <c r="F101" s="260">
        <v>0.2</v>
      </c>
    </row>
    <row r="102" spans="1:6" x14ac:dyDescent="0.25">
      <c r="A102" s="232" t="s">
        <v>2076</v>
      </c>
      <c r="B102" s="236" t="s">
        <v>1684</v>
      </c>
      <c r="C102" s="234" t="s">
        <v>239</v>
      </c>
      <c r="D102" s="250">
        <v>1599.88</v>
      </c>
      <c r="E102" s="250">
        <f t="shared" si="1"/>
        <v>266.6466666666667</v>
      </c>
      <c r="F102" s="260">
        <v>0.2</v>
      </c>
    </row>
    <row r="103" spans="1:6" x14ac:dyDescent="0.25">
      <c r="A103" s="232" t="s">
        <v>2077</v>
      </c>
      <c r="B103" s="236" t="s">
        <v>1685</v>
      </c>
      <c r="C103" s="234" t="s">
        <v>239</v>
      </c>
      <c r="D103" s="250">
        <v>1230.68</v>
      </c>
      <c r="E103" s="250">
        <f t="shared" si="1"/>
        <v>205.11333333333337</v>
      </c>
      <c r="F103" s="260">
        <v>0.2</v>
      </c>
    </row>
    <row r="104" spans="1:6" x14ac:dyDescent="0.25">
      <c r="A104" s="232" t="s">
        <v>2078</v>
      </c>
      <c r="B104" s="236" t="s">
        <v>243</v>
      </c>
      <c r="C104" s="234" t="s">
        <v>239</v>
      </c>
      <c r="D104" s="250">
        <v>1476.81</v>
      </c>
      <c r="E104" s="250">
        <f t="shared" si="1"/>
        <v>246.13500000000002</v>
      </c>
      <c r="F104" s="260">
        <v>0.2</v>
      </c>
    </row>
    <row r="105" spans="1:6" x14ac:dyDescent="0.25">
      <c r="A105" s="232" t="s">
        <v>2079</v>
      </c>
      <c r="B105" s="236" t="s">
        <v>984</v>
      </c>
      <c r="C105" s="234" t="s">
        <v>239</v>
      </c>
      <c r="D105" s="250">
        <v>615.34</v>
      </c>
      <c r="E105" s="250">
        <f t="shared" si="1"/>
        <v>102.55666666666669</v>
      </c>
      <c r="F105" s="260">
        <v>0.2</v>
      </c>
    </row>
    <row r="106" spans="1:6" x14ac:dyDescent="0.25">
      <c r="A106" s="232" t="s">
        <v>2080</v>
      </c>
      <c r="B106" s="236" t="s">
        <v>985</v>
      </c>
      <c r="C106" s="234" t="s">
        <v>239</v>
      </c>
      <c r="D106" s="250">
        <v>492.27</v>
      </c>
      <c r="E106" s="250">
        <f t="shared" si="1"/>
        <v>82.045000000000016</v>
      </c>
      <c r="F106" s="260">
        <v>0.2</v>
      </c>
    </row>
    <row r="107" spans="1:6" x14ac:dyDescent="0.25">
      <c r="A107" s="232" t="s">
        <v>2081</v>
      </c>
      <c r="B107" s="236" t="s">
        <v>986</v>
      </c>
      <c r="C107" s="234" t="s">
        <v>239</v>
      </c>
      <c r="D107" s="250">
        <v>1476.81</v>
      </c>
      <c r="E107" s="250">
        <f t="shared" si="1"/>
        <v>246.13500000000002</v>
      </c>
      <c r="F107" s="260">
        <v>0.2</v>
      </c>
    </row>
    <row r="108" spans="1:6" x14ac:dyDescent="0.25">
      <c r="A108" s="232" t="s">
        <v>2082</v>
      </c>
      <c r="B108" s="236" t="s">
        <v>18</v>
      </c>
      <c r="C108" s="234" t="s">
        <v>239</v>
      </c>
      <c r="D108" s="250">
        <v>1476.81</v>
      </c>
      <c r="E108" s="250">
        <f t="shared" si="1"/>
        <v>246.13500000000002</v>
      </c>
      <c r="F108" s="260">
        <v>0.2</v>
      </c>
    </row>
    <row r="109" spans="1:6" x14ac:dyDescent="0.25">
      <c r="A109" s="232" t="s">
        <v>2083</v>
      </c>
      <c r="B109" s="236" t="s">
        <v>1686</v>
      </c>
      <c r="C109" s="234" t="s">
        <v>239</v>
      </c>
      <c r="D109" s="250">
        <v>738.41</v>
      </c>
      <c r="E109" s="250">
        <f t="shared" si="1"/>
        <v>123.06833333333333</v>
      </c>
      <c r="F109" s="260">
        <v>0.2</v>
      </c>
    </row>
    <row r="110" spans="1:6" x14ac:dyDescent="0.25">
      <c r="A110" s="232" t="s">
        <v>2084</v>
      </c>
      <c r="B110" s="236" t="s">
        <v>988</v>
      </c>
      <c r="C110" s="234" t="s">
        <v>239</v>
      </c>
      <c r="D110" s="250">
        <v>861.48</v>
      </c>
      <c r="E110" s="250">
        <f t="shared" si="1"/>
        <v>143.58000000000001</v>
      </c>
      <c r="F110" s="260">
        <v>0.2</v>
      </c>
    </row>
    <row r="111" spans="1:6" x14ac:dyDescent="0.25">
      <c r="A111" s="232" t="s">
        <v>2085</v>
      </c>
      <c r="B111" s="236" t="s">
        <v>1677</v>
      </c>
      <c r="C111" s="234" t="s">
        <v>239</v>
      </c>
      <c r="D111" s="250">
        <v>3175.15</v>
      </c>
      <c r="E111" s="250">
        <f t="shared" si="1"/>
        <v>529.19166666666672</v>
      </c>
      <c r="F111" s="260">
        <v>0.2</v>
      </c>
    </row>
    <row r="112" spans="1:6" x14ac:dyDescent="0.25">
      <c r="A112" s="232" t="s">
        <v>2086</v>
      </c>
      <c r="B112" s="236" t="s">
        <v>1678</v>
      </c>
      <c r="C112" s="234" t="s">
        <v>239</v>
      </c>
      <c r="D112" s="250">
        <v>6830.26</v>
      </c>
      <c r="E112" s="250">
        <f t="shared" si="1"/>
        <v>1138.3766666666668</v>
      </c>
      <c r="F112" s="260">
        <v>0.2</v>
      </c>
    </row>
    <row r="113" spans="1:6" ht="16.5" customHeight="1" x14ac:dyDescent="0.25">
      <c r="A113" s="232" t="s">
        <v>2087</v>
      </c>
      <c r="B113" s="236" t="s">
        <v>253</v>
      </c>
      <c r="C113" s="234" t="s">
        <v>239</v>
      </c>
      <c r="D113" s="250">
        <v>6350.3</v>
      </c>
      <c r="E113" s="250">
        <f t="shared" si="1"/>
        <v>1058.3833333333334</v>
      </c>
      <c r="F113" s="260">
        <v>0.2</v>
      </c>
    </row>
    <row r="114" spans="1:6" ht="18" customHeight="1" x14ac:dyDescent="0.25">
      <c r="A114" s="232" t="s">
        <v>2088</v>
      </c>
      <c r="B114" s="236" t="s">
        <v>997</v>
      </c>
      <c r="C114" s="234" t="s">
        <v>239</v>
      </c>
      <c r="D114" s="250">
        <v>11076.11</v>
      </c>
      <c r="E114" s="250">
        <f t="shared" si="1"/>
        <v>1846.0183333333337</v>
      </c>
      <c r="F114" s="260">
        <v>0.2</v>
      </c>
    </row>
    <row r="115" spans="1:6" x14ac:dyDescent="0.25">
      <c r="A115" s="232" t="s">
        <v>2089</v>
      </c>
      <c r="B115" s="236" t="s">
        <v>249</v>
      </c>
      <c r="C115" s="234" t="s">
        <v>239</v>
      </c>
      <c r="D115" s="250">
        <v>984.54</v>
      </c>
      <c r="E115" s="250">
        <f t="shared" si="1"/>
        <v>164.09000000000003</v>
      </c>
      <c r="F115" s="260">
        <v>0.2</v>
      </c>
    </row>
    <row r="116" spans="1:6" x14ac:dyDescent="0.25">
      <c r="A116" s="232" t="s">
        <v>2090</v>
      </c>
      <c r="B116" s="236" t="s">
        <v>966</v>
      </c>
      <c r="C116" s="234" t="s">
        <v>239</v>
      </c>
      <c r="D116" s="250">
        <v>861.48</v>
      </c>
      <c r="E116" s="250">
        <f t="shared" si="1"/>
        <v>143.58000000000001</v>
      </c>
      <c r="F116" s="260">
        <v>0.2</v>
      </c>
    </row>
    <row r="117" spans="1:6" x14ac:dyDescent="0.25">
      <c r="A117" s="232" t="s">
        <v>2091</v>
      </c>
      <c r="B117" s="236" t="s">
        <v>989</v>
      </c>
      <c r="C117" s="234" t="s">
        <v>239</v>
      </c>
      <c r="D117" s="250">
        <v>615.34</v>
      </c>
      <c r="E117" s="250">
        <f t="shared" si="1"/>
        <v>102.55666666666669</v>
      </c>
      <c r="F117" s="260">
        <v>0.2</v>
      </c>
    </row>
    <row r="118" spans="1:6" x14ac:dyDescent="0.25">
      <c r="A118" s="232" t="s">
        <v>2092</v>
      </c>
      <c r="B118" s="236" t="s">
        <v>1687</v>
      </c>
      <c r="C118" s="234" t="s">
        <v>239</v>
      </c>
      <c r="D118" s="250">
        <v>615.34</v>
      </c>
      <c r="E118" s="250">
        <f t="shared" si="1"/>
        <v>102.55666666666669</v>
      </c>
      <c r="F118" s="260">
        <v>0.2</v>
      </c>
    </row>
    <row r="119" spans="1:6" x14ac:dyDescent="0.25">
      <c r="A119" s="232" t="s">
        <v>2093</v>
      </c>
      <c r="B119" s="236" t="s">
        <v>990</v>
      </c>
      <c r="C119" s="234" t="s">
        <v>239</v>
      </c>
      <c r="D119" s="250">
        <v>369.2</v>
      </c>
      <c r="E119" s="250">
        <f t="shared" si="1"/>
        <v>61.533333333333339</v>
      </c>
      <c r="F119" s="260">
        <v>0.2</v>
      </c>
    </row>
    <row r="120" spans="1:6" x14ac:dyDescent="0.25">
      <c r="A120" s="232" t="s">
        <v>2094</v>
      </c>
      <c r="B120" s="236" t="s">
        <v>991</v>
      </c>
      <c r="C120" s="234" t="s">
        <v>239</v>
      </c>
      <c r="D120" s="250">
        <v>369.2</v>
      </c>
      <c r="E120" s="250">
        <f t="shared" si="1"/>
        <v>61.533333333333339</v>
      </c>
      <c r="F120" s="260">
        <v>0.2</v>
      </c>
    </row>
    <row r="121" spans="1:6" x14ac:dyDescent="0.25">
      <c r="A121" s="232" t="s">
        <v>2095</v>
      </c>
      <c r="B121" s="236" t="s">
        <v>240</v>
      </c>
      <c r="C121" s="234" t="s">
        <v>239</v>
      </c>
      <c r="D121" s="250">
        <v>1476.81</v>
      </c>
      <c r="E121" s="250">
        <f t="shared" si="1"/>
        <v>246.13500000000002</v>
      </c>
      <c r="F121" s="260">
        <v>0.2</v>
      </c>
    </row>
    <row r="122" spans="1:6" x14ac:dyDescent="0.25">
      <c r="A122" s="232" t="s">
        <v>2096</v>
      </c>
      <c r="B122" s="236" t="s">
        <v>992</v>
      </c>
      <c r="C122" s="234" t="s">
        <v>239</v>
      </c>
      <c r="D122" s="250">
        <v>369.2</v>
      </c>
      <c r="E122" s="250">
        <f t="shared" si="1"/>
        <v>61.533333333333339</v>
      </c>
      <c r="F122" s="260">
        <v>0.2</v>
      </c>
    </row>
    <row r="123" spans="1:6" x14ac:dyDescent="0.25">
      <c r="A123" s="505" t="s">
        <v>112</v>
      </c>
      <c r="B123" s="357" t="s">
        <v>1688</v>
      </c>
      <c r="C123" s="234"/>
      <c r="D123" s="250"/>
      <c r="E123" s="250"/>
      <c r="F123" s="260"/>
    </row>
    <row r="124" spans="1:6" x14ac:dyDescent="0.25">
      <c r="A124" s="232" t="s">
        <v>123</v>
      </c>
      <c r="B124" s="236" t="s">
        <v>1689</v>
      </c>
      <c r="C124" s="234" t="s">
        <v>239</v>
      </c>
      <c r="D124" s="250">
        <v>861.48</v>
      </c>
      <c r="E124" s="250">
        <f t="shared" ref="E124:E132" si="2">D124*F124/(100%+F124)</f>
        <v>143.58000000000001</v>
      </c>
      <c r="F124" s="260">
        <v>0.2</v>
      </c>
    </row>
    <row r="125" spans="1:6" x14ac:dyDescent="0.25">
      <c r="A125" s="232" t="s">
        <v>124</v>
      </c>
      <c r="B125" s="236" t="s">
        <v>1690</v>
      </c>
      <c r="C125" s="234" t="s">
        <v>239</v>
      </c>
      <c r="D125" s="250">
        <v>615.34</v>
      </c>
      <c r="E125" s="250">
        <f t="shared" si="2"/>
        <v>102.55666666666669</v>
      </c>
      <c r="F125" s="260">
        <v>0.2</v>
      </c>
    </row>
    <row r="126" spans="1:6" x14ac:dyDescent="0.25">
      <c r="A126" s="232" t="s">
        <v>125</v>
      </c>
      <c r="B126" s="236" t="s">
        <v>1691</v>
      </c>
      <c r="C126" s="234" t="s">
        <v>239</v>
      </c>
      <c r="D126" s="250">
        <v>615.34</v>
      </c>
      <c r="E126" s="250">
        <f t="shared" si="2"/>
        <v>102.55666666666669</v>
      </c>
      <c r="F126" s="260">
        <v>0.2</v>
      </c>
    </row>
    <row r="127" spans="1:6" x14ac:dyDescent="0.25">
      <c r="A127" s="232" t="s">
        <v>811</v>
      </c>
      <c r="B127" s="236" t="s">
        <v>1692</v>
      </c>
      <c r="C127" s="234" t="s">
        <v>239</v>
      </c>
      <c r="D127" s="250">
        <v>615.34</v>
      </c>
      <c r="E127" s="250">
        <f t="shared" si="2"/>
        <v>102.55666666666669</v>
      </c>
      <c r="F127" s="260">
        <v>0.2</v>
      </c>
    </row>
    <row r="128" spans="1:6" x14ac:dyDescent="0.25">
      <c r="A128" s="232" t="s">
        <v>126</v>
      </c>
      <c r="B128" s="236" t="s">
        <v>1693</v>
      </c>
      <c r="C128" s="234" t="s">
        <v>239</v>
      </c>
      <c r="D128" s="250">
        <v>984.54</v>
      </c>
      <c r="E128" s="250">
        <f t="shared" si="2"/>
        <v>164.09000000000003</v>
      </c>
      <c r="F128" s="260">
        <v>0.2</v>
      </c>
    </row>
    <row r="129" spans="1:7" x14ac:dyDescent="0.25">
      <c r="A129" s="232" t="s">
        <v>1446</v>
      </c>
      <c r="B129" s="236" t="s">
        <v>1008</v>
      </c>
      <c r="C129" s="234" t="s">
        <v>239</v>
      </c>
      <c r="D129" s="250">
        <v>738.41</v>
      </c>
      <c r="E129" s="250">
        <f t="shared" si="2"/>
        <v>123.06833333333333</v>
      </c>
      <c r="F129" s="260">
        <v>0.2</v>
      </c>
    </row>
    <row r="130" spans="1:7" ht="25.5" x14ac:dyDescent="0.25">
      <c r="A130" s="232" t="s">
        <v>1447</v>
      </c>
      <c r="B130" s="236" t="s">
        <v>1003</v>
      </c>
      <c r="C130" s="234" t="s">
        <v>239</v>
      </c>
      <c r="D130" s="250">
        <v>787.63</v>
      </c>
      <c r="E130" s="250">
        <f t="shared" si="2"/>
        <v>131.27166666666668</v>
      </c>
      <c r="F130" s="260">
        <v>0.2</v>
      </c>
    </row>
    <row r="131" spans="1:7" x14ac:dyDescent="0.25">
      <c r="A131" s="232" t="s">
        <v>1448</v>
      </c>
      <c r="B131" s="236" t="s">
        <v>709</v>
      </c>
      <c r="C131" s="234" t="s">
        <v>1694</v>
      </c>
      <c r="D131" s="250">
        <v>369.2</v>
      </c>
      <c r="E131" s="250">
        <f t="shared" si="2"/>
        <v>61.533333333333339</v>
      </c>
      <c r="F131" s="260">
        <v>0.2</v>
      </c>
    </row>
    <row r="132" spans="1:7" x14ac:dyDescent="0.25">
      <c r="A132" s="232" t="s">
        <v>1449</v>
      </c>
      <c r="B132" s="236" t="s">
        <v>708</v>
      </c>
      <c r="C132" s="234" t="s">
        <v>1695</v>
      </c>
      <c r="D132" s="250">
        <v>369.2</v>
      </c>
      <c r="E132" s="250">
        <f t="shared" si="2"/>
        <v>61.533333333333339</v>
      </c>
      <c r="F132" s="260">
        <v>0.2</v>
      </c>
    </row>
    <row r="133" spans="1:7" s="499" customFormat="1" x14ac:dyDescent="0.25">
      <c r="A133" s="505" t="s">
        <v>689</v>
      </c>
      <c r="B133" s="534" t="s">
        <v>3999</v>
      </c>
      <c r="C133" s="535"/>
      <c r="D133" s="535"/>
      <c r="E133" s="535"/>
      <c r="F133" s="536"/>
      <c r="G133" s="245" t="s">
        <v>4340</v>
      </c>
    </row>
    <row r="134" spans="1:7" s="499" customFormat="1" ht="25.5" x14ac:dyDescent="0.25">
      <c r="A134" s="232" t="s">
        <v>736</v>
      </c>
      <c r="B134" s="236" t="s">
        <v>2740</v>
      </c>
      <c r="C134" s="234" t="s">
        <v>2818</v>
      </c>
      <c r="D134" s="250">
        <v>5000</v>
      </c>
      <c r="E134" s="235">
        <f>D134*F134/(100%+F134)</f>
        <v>833.33333333333337</v>
      </c>
      <c r="F134" s="207">
        <v>0.2</v>
      </c>
      <c r="G134" s="245" t="s">
        <v>4340</v>
      </c>
    </row>
  </sheetData>
  <mergeCells count="8">
    <mergeCell ref="B133:F133"/>
    <mergeCell ref="A11:F11"/>
    <mergeCell ref="B13:F13"/>
    <mergeCell ref="E1:F1"/>
    <mergeCell ref="C2:F2"/>
    <mergeCell ref="C5:F5"/>
    <mergeCell ref="C6:F6"/>
    <mergeCell ref="C8:F8"/>
  </mergeCells>
  <pageMargins left="0.70866141732283472" right="0.70866141732283472" top="0.74803149606299213" bottom="0.74803149606299213" header="0.31496062992125984" footer="0.31496062992125984"/>
  <pageSetup paperSize="9" scale="84" fitToHeight="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43"/>
  <sheetViews>
    <sheetView view="pageBreakPreview" zoomScaleNormal="70" zoomScaleSheetLayoutView="100" workbookViewId="0">
      <selection activeCell="D36" sqref="D36"/>
    </sheetView>
  </sheetViews>
  <sheetFormatPr defaultColWidth="9.140625" defaultRowHeight="12.75" x14ac:dyDescent="0.25"/>
  <cols>
    <col min="1" max="1" width="10.42578125" style="226" customWidth="1"/>
    <col min="2" max="2" width="79.5703125" style="244" customWidth="1"/>
    <col min="3" max="3" width="16.28515625" style="490" customWidth="1"/>
    <col min="4" max="4" width="18.42578125" style="261" customWidth="1"/>
    <col min="5" max="5" width="14.85546875" style="261" customWidth="1"/>
    <col min="6" max="6" width="14.85546875" style="490" customWidth="1"/>
    <col min="7" max="16" width="9.140625" style="244"/>
    <col min="17" max="17" width="12.42578125" style="244" customWidth="1"/>
    <col min="18" max="16384" width="9.140625" style="244"/>
  </cols>
  <sheetData>
    <row r="1" spans="1:14" ht="15" x14ac:dyDescent="0.25">
      <c r="B1" s="487"/>
      <c r="C1" s="325"/>
      <c r="D1" s="327"/>
      <c r="E1" s="522" t="s">
        <v>823</v>
      </c>
      <c r="F1" s="522"/>
    </row>
    <row r="2" spans="1:14" ht="18.75" customHeight="1" x14ac:dyDescent="0.25">
      <c r="A2" s="256"/>
      <c r="B2" s="231"/>
      <c r="C2" s="523" t="s">
        <v>4307</v>
      </c>
      <c r="D2" s="523"/>
      <c r="E2" s="523"/>
      <c r="F2" s="523"/>
    </row>
    <row r="3" spans="1:14" ht="18.75" customHeight="1" x14ac:dyDescent="0.25">
      <c r="A3" s="256"/>
      <c r="B3" s="231"/>
      <c r="C3" s="488"/>
      <c r="D3" s="488"/>
      <c r="E3" s="488"/>
      <c r="F3" s="488"/>
    </row>
    <row r="4" spans="1:14" ht="15" hidden="1" x14ac:dyDescent="0.25">
      <c r="A4" s="256"/>
      <c r="B4" s="231"/>
      <c r="C4" s="326"/>
      <c r="D4" s="255"/>
      <c r="E4" s="255"/>
      <c r="F4" s="255"/>
    </row>
    <row r="5" spans="1:14" ht="15" hidden="1" x14ac:dyDescent="0.25">
      <c r="A5" s="256"/>
      <c r="B5" s="231"/>
      <c r="C5" s="524" t="s">
        <v>725</v>
      </c>
      <c r="D5" s="524"/>
      <c r="E5" s="524"/>
      <c r="F5" s="524"/>
    </row>
    <row r="6" spans="1:14" ht="15" hidden="1" x14ac:dyDescent="0.25">
      <c r="A6" s="256"/>
      <c r="B6" s="231"/>
      <c r="C6" s="525" t="s">
        <v>4305</v>
      </c>
      <c r="D6" s="525"/>
      <c r="E6" s="525"/>
      <c r="F6" s="525"/>
    </row>
    <row r="7" spans="1:14" ht="15" hidden="1" x14ac:dyDescent="0.25">
      <c r="A7" s="256"/>
      <c r="B7" s="231"/>
      <c r="C7" s="255"/>
      <c r="D7" s="255"/>
      <c r="E7" s="255"/>
      <c r="F7" s="325"/>
    </row>
    <row r="8" spans="1:14" ht="15" hidden="1" x14ac:dyDescent="0.25">
      <c r="B8" s="487"/>
      <c r="C8" s="525" t="s">
        <v>4306</v>
      </c>
      <c r="D8" s="525"/>
      <c r="E8" s="525"/>
      <c r="F8" s="525"/>
    </row>
    <row r="9" spans="1:14" hidden="1" x14ac:dyDescent="0.25">
      <c r="B9" s="487"/>
      <c r="C9" s="230"/>
      <c r="D9" s="479"/>
      <c r="E9" s="479"/>
      <c r="F9" s="479"/>
    </row>
    <row r="10" spans="1:14" ht="18.75" hidden="1" customHeight="1" x14ac:dyDescent="0.25">
      <c r="B10" s="241"/>
      <c r="C10" s="241"/>
      <c r="D10" s="275"/>
      <c r="E10" s="275"/>
      <c r="F10" s="241"/>
    </row>
    <row r="11" spans="1:14" s="3" customFormat="1" ht="60.75" customHeight="1" x14ac:dyDescent="0.25">
      <c r="A11" s="539" t="s">
        <v>3094</v>
      </c>
      <c r="B11" s="539"/>
      <c r="C11" s="539"/>
      <c r="D11" s="539"/>
      <c r="E11" s="539"/>
      <c r="F11" s="539"/>
    </row>
    <row r="12" spans="1:14" x14ac:dyDescent="0.25">
      <c r="A12" s="244"/>
      <c r="C12" s="244"/>
      <c r="D12" s="263"/>
      <c r="E12" s="263"/>
      <c r="F12" s="244"/>
    </row>
    <row r="13" spans="1:14" s="2" customFormat="1" ht="45" customHeight="1" x14ac:dyDescent="0.25">
      <c r="A13" s="332" t="s">
        <v>107</v>
      </c>
      <c r="B13" s="517" t="s">
        <v>1967</v>
      </c>
      <c r="C13" s="527"/>
      <c r="D13" s="527"/>
      <c r="E13" s="527"/>
      <c r="F13" s="528"/>
      <c r="N13" s="4"/>
    </row>
    <row r="14" spans="1:14" ht="50.1" customHeight="1" x14ac:dyDescent="0.25">
      <c r="A14" s="259" t="s">
        <v>0</v>
      </c>
      <c r="B14" s="329" t="s">
        <v>2</v>
      </c>
      <c r="C14" s="475" t="s">
        <v>32</v>
      </c>
      <c r="D14" s="330" t="s">
        <v>118</v>
      </c>
      <c r="E14" s="238" t="s">
        <v>377</v>
      </c>
      <c r="F14" s="220" t="s">
        <v>392</v>
      </c>
    </row>
    <row r="15" spans="1:14" ht="25.5" customHeight="1" x14ac:dyDescent="0.25">
      <c r="A15" s="477" t="s">
        <v>110</v>
      </c>
      <c r="B15" s="534" t="s">
        <v>2420</v>
      </c>
      <c r="C15" s="535"/>
      <c r="D15" s="535"/>
      <c r="E15" s="535"/>
      <c r="F15" s="536"/>
    </row>
    <row r="16" spans="1:14" x14ac:dyDescent="0.25">
      <c r="A16" s="477" t="s">
        <v>120</v>
      </c>
      <c r="B16" s="476" t="s">
        <v>351</v>
      </c>
      <c r="C16" s="234"/>
      <c r="D16" s="235"/>
      <c r="E16" s="235"/>
      <c r="F16" s="52"/>
    </row>
    <row r="17" spans="1:6" s="490" customFormat="1" x14ac:dyDescent="0.25">
      <c r="A17" s="232" t="s">
        <v>2097</v>
      </c>
      <c r="B17" s="236" t="s">
        <v>350</v>
      </c>
      <c r="C17" s="234" t="s">
        <v>1641</v>
      </c>
      <c r="D17" s="250">
        <f>0.11*1000000*1.2</f>
        <v>132000</v>
      </c>
      <c r="E17" s="250">
        <f>D17*F17/(100%+F17)</f>
        <v>22000</v>
      </c>
      <c r="F17" s="260">
        <v>0.2</v>
      </c>
    </row>
    <row r="18" spans="1:6" s="490" customFormat="1" x14ac:dyDescent="0.25">
      <c r="A18" s="232" t="s">
        <v>2098</v>
      </c>
      <c r="B18" s="236" t="s">
        <v>349</v>
      </c>
      <c r="C18" s="234" t="s">
        <v>1641</v>
      </c>
      <c r="D18" s="250">
        <f>140000*1.2</f>
        <v>168000</v>
      </c>
      <c r="E18" s="250">
        <f>D18*F18/(100%+F18)</f>
        <v>28000</v>
      </c>
      <c r="F18" s="260">
        <v>0.2</v>
      </c>
    </row>
    <row r="19" spans="1:6" s="490" customFormat="1" x14ac:dyDescent="0.25">
      <c r="A19" s="232" t="s">
        <v>2099</v>
      </c>
      <c r="B19" s="236" t="s">
        <v>348</v>
      </c>
      <c r="C19" s="234" t="s">
        <v>304</v>
      </c>
      <c r="D19" s="250">
        <v>3.72</v>
      </c>
      <c r="E19" s="250">
        <f>D19*F19/(100%+F19)</f>
        <v>0.62000000000000011</v>
      </c>
      <c r="F19" s="260">
        <v>0.2</v>
      </c>
    </row>
    <row r="20" spans="1:6" s="490" customFormat="1" x14ac:dyDescent="0.25">
      <c r="A20" s="232" t="s">
        <v>2100</v>
      </c>
      <c r="B20" s="236" t="s">
        <v>2579</v>
      </c>
      <c r="C20" s="234" t="s">
        <v>1641</v>
      </c>
      <c r="D20" s="250">
        <v>350000</v>
      </c>
      <c r="E20" s="250">
        <f t="shared" ref="E20:E22" si="0">D20*F20/(100%+F20)</f>
        <v>58333.333333333336</v>
      </c>
      <c r="F20" s="260">
        <v>0.2</v>
      </c>
    </row>
    <row r="21" spans="1:6" s="490" customFormat="1" x14ac:dyDescent="0.25">
      <c r="A21" s="232" t="s">
        <v>2157</v>
      </c>
      <c r="B21" s="236" t="s">
        <v>2580</v>
      </c>
      <c r="C21" s="234" t="s">
        <v>1641</v>
      </c>
      <c r="D21" s="250">
        <v>1500000</v>
      </c>
      <c r="E21" s="250">
        <f t="shared" si="0"/>
        <v>250000</v>
      </c>
      <c r="F21" s="260">
        <v>0.2</v>
      </c>
    </row>
    <row r="22" spans="1:6" s="479" customFormat="1" x14ac:dyDescent="0.25">
      <c r="A22" s="232" t="s">
        <v>2158</v>
      </c>
      <c r="B22" s="236" t="s">
        <v>2581</v>
      </c>
      <c r="C22" s="234" t="s">
        <v>1641</v>
      </c>
      <c r="D22" s="250">
        <v>500000</v>
      </c>
      <c r="E22" s="250">
        <f t="shared" si="0"/>
        <v>83333.333333333343</v>
      </c>
      <c r="F22" s="260">
        <v>0.2</v>
      </c>
    </row>
    <row r="23" spans="1:6" s="490" customFormat="1" x14ac:dyDescent="0.25">
      <c r="A23" s="232" t="s">
        <v>2159</v>
      </c>
      <c r="B23" s="236" t="s">
        <v>2582</v>
      </c>
      <c r="C23" s="234" t="s">
        <v>1641</v>
      </c>
      <c r="D23" s="250" t="s">
        <v>11</v>
      </c>
      <c r="E23" s="250"/>
      <c r="F23" s="260">
        <v>0.2</v>
      </c>
    </row>
    <row r="24" spans="1:6" s="490" customFormat="1" x14ac:dyDescent="0.25">
      <c r="A24" s="232" t="s">
        <v>2160</v>
      </c>
      <c r="B24" s="236" t="s">
        <v>3128</v>
      </c>
      <c r="C24" s="234" t="s">
        <v>1641</v>
      </c>
      <c r="D24" s="250">
        <v>660000</v>
      </c>
      <c r="E24" s="250">
        <f t="shared" ref="E24:E32" si="1">D24*F24/(100%+F24)</f>
        <v>110000</v>
      </c>
      <c r="F24" s="260">
        <v>0.2</v>
      </c>
    </row>
    <row r="25" spans="1:6" s="490" customFormat="1" x14ac:dyDescent="0.25">
      <c r="A25" s="232" t="s">
        <v>2162</v>
      </c>
      <c r="B25" s="236" t="s">
        <v>3129</v>
      </c>
      <c r="C25" s="234" t="s">
        <v>1641</v>
      </c>
      <c r="D25" s="250">
        <v>792000</v>
      </c>
      <c r="E25" s="250">
        <f t="shared" si="1"/>
        <v>132000</v>
      </c>
      <c r="F25" s="260">
        <v>0.2</v>
      </c>
    </row>
    <row r="26" spans="1:6" s="490" customFormat="1" x14ac:dyDescent="0.25">
      <c r="A26" s="232" t="s">
        <v>2163</v>
      </c>
      <c r="B26" s="236" t="s">
        <v>3145</v>
      </c>
      <c r="C26" s="234" t="s">
        <v>1641</v>
      </c>
      <c r="D26" s="250">
        <v>792000</v>
      </c>
      <c r="E26" s="250">
        <f t="shared" si="1"/>
        <v>132000</v>
      </c>
      <c r="F26" s="260">
        <v>0.2</v>
      </c>
    </row>
    <row r="27" spans="1:6" s="490" customFormat="1" x14ac:dyDescent="0.25">
      <c r="A27" s="232" t="s">
        <v>3139</v>
      </c>
      <c r="B27" s="236" t="s">
        <v>3146</v>
      </c>
      <c r="C27" s="234" t="s">
        <v>1641</v>
      </c>
      <c r="D27" s="250">
        <v>60000</v>
      </c>
      <c r="E27" s="250">
        <f t="shared" si="1"/>
        <v>10000</v>
      </c>
      <c r="F27" s="260">
        <v>0.2</v>
      </c>
    </row>
    <row r="28" spans="1:6" s="490" customFormat="1" x14ac:dyDescent="0.25">
      <c r="A28" s="232" t="s">
        <v>3140</v>
      </c>
      <c r="B28" s="236" t="s">
        <v>3147</v>
      </c>
      <c r="C28" s="234" t="s">
        <v>1641</v>
      </c>
      <c r="D28" s="250">
        <v>60000</v>
      </c>
      <c r="E28" s="250">
        <f t="shared" si="1"/>
        <v>10000</v>
      </c>
      <c r="F28" s="260">
        <v>0.2</v>
      </c>
    </row>
    <row r="29" spans="1:6" s="490" customFormat="1" x14ac:dyDescent="0.25">
      <c r="A29" s="232" t="s">
        <v>3141</v>
      </c>
      <c r="B29" s="236" t="s">
        <v>3148</v>
      </c>
      <c r="C29" s="234" t="s">
        <v>1641</v>
      </c>
      <c r="D29" s="250">
        <v>1500000</v>
      </c>
      <c r="E29" s="250">
        <f t="shared" si="1"/>
        <v>250000</v>
      </c>
      <c r="F29" s="260">
        <v>0.2</v>
      </c>
    </row>
    <row r="30" spans="1:6" s="490" customFormat="1" x14ac:dyDescent="0.25">
      <c r="A30" s="232" t="s">
        <v>3142</v>
      </c>
      <c r="B30" s="236" t="s">
        <v>3149</v>
      </c>
      <c r="C30" s="234" t="s">
        <v>1641</v>
      </c>
      <c r="D30" s="250">
        <v>1500000</v>
      </c>
      <c r="E30" s="250">
        <f t="shared" si="1"/>
        <v>250000</v>
      </c>
      <c r="F30" s="260">
        <v>0.2</v>
      </c>
    </row>
    <row r="31" spans="1:6" s="490" customFormat="1" x14ac:dyDescent="0.25">
      <c r="A31" s="232" t="s">
        <v>3143</v>
      </c>
      <c r="B31" s="236" t="s">
        <v>3150</v>
      </c>
      <c r="C31" s="234" t="s">
        <v>1641</v>
      </c>
      <c r="D31" s="250">
        <v>168000</v>
      </c>
      <c r="E31" s="250">
        <f t="shared" si="1"/>
        <v>28000</v>
      </c>
      <c r="F31" s="260">
        <v>0.2</v>
      </c>
    </row>
    <row r="32" spans="1:6" s="490" customFormat="1" x14ac:dyDescent="0.25">
      <c r="A32" s="232" t="s">
        <v>3144</v>
      </c>
      <c r="B32" s="236" t="s">
        <v>3151</v>
      </c>
      <c r="C32" s="234" t="s">
        <v>1641</v>
      </c>
      <c r="D32" s="250">
        <v>168000</v>
      </c>
      <c r="E32" s="250">
        <f t="shared" si="1"/>
        <v>28000</v>
      </c>
      <c r="F32" s="260">
        <v>0.2</v>
      </c>
    </row>
    <row r="33" spans="1:6" x14ac:dyDescent="0.25">
      <c r="A33" s="477" t="s">
        <v>730</v>
      </c>
      <c r="B33" s="534" t="s">
        <v>346</v>
      </c>
      <c r="C33" s="535"/>
      <c r="D33" s="535"/>
      <c r="E33" s="535"/>
      <c r="F33" s="536"/>
    </row>
    <row r="34" spans="1:6" x14ac:dyDescent="0.25">
      <c r="A34" s="232" t="s">
        <v>2101</v>
      </c>
      <c r="B34" s="236" t="s">
        <v>345</v>
      </c>
      <c r="C34" s="234" t="s">
        <v>1641</v>
      </c>
      <c r="D34" s="250">
        <v>275500</v>
      </c>
      <c r="E34" s="250">
        <f>D34*F34/(100%+F34)</f>
        <v>45916.666666666672</v>
      </c>
      <c r="F34" s="260">
        <v>0.2</v>
      </c>
    </row>
    <row r="35" spans="1:6" x14ac:dyDescent="0.25">
      <c r="A35" s="232" t="s">
        <v>2102</v>
      </c>
      <c r="B35" s="236" t="s">
        <v>344</v>
      </c>
      <c r="C35" s="234" t="s">
        <v>1641</v>
      </c>
      <c r="D35" s="250">
        <v>275500</v>
      </c>
      <c r="E35" s="250">
        <f>D35*F35/(100%+F35)</f>
        <v>45916.666666666672</v>
      </c>
      <c r="F35" s="260">
        <v>0.2</v>
      </c>
    </row>
    <row r="36" spans="1:6" x14ac:dyDescent="0.25">
      <c r="A36" s="232" t="s">
        <v>2103</v>
      </c>
      <c r="B36" s="236" t="s">
        <v>343</v>
      </c>
      <c r="C36" s="234" t="s">
        <v>1641</v>
      </c>
      <c r="D36" s="250">
        <v>275500</v>
      </c>
      <c r="E36" s="250">
        <f>D36*F36/(100%+F36)</f>
        <v>45916.666666666672</v>
      </c>
      <c r="F36" s="260">
        <v>0.2</v>
      </c>
    </row>
    <row r="37" spans="1:6" x14ac:dyDescent="0.25">
      <c r="A37" s="232" t="s">
        <v>2104</v>
      </c>
      <c r="B37" s="236" t="s">
        <v>3152</v>
      </c>
      <c r="C37" s="234" t="s">
        <v>1641</v>
      </c>
      <c r="D37" s="250">
        <v>216000</v>
      </c>
      <c r="E37" s="250">
        <f>D37*F37/(100%+F37)</f>
        <v>36000</v>
      </c>
      <c r="F37" s="260">
        <v>0.2</v>
      </c>
    </row>
    <row r="38" spans="1:6" x14ac:dyDescent="0.25">
      <c r="A38" s="232" t="s">
        <v>2164</v>
      </c>
      <c r="B38" s="236" t="s">
        <v>2583</v>
      </c>
      <c r="C38" s="234" t="s">
        <v>1641</v>
      </c>
      <c r="D38" s="250">
        <v>1500000</v>
      </c>
      <c r="E38" s="250">
        <f>D38*F38/(100%+F38)</f>
        <v>250000</v>
      </c>
      <c r="F38" s="260">
        <v>0.2</v>
      </c>
    </row>
    <row r="39" spans="1:6" x14ac:dyDescent="0.25">
      <c r="A39" s="232" t="s">
        <v>2165</v>
      </c>
      <c r="B39" s="236" t="s">
        <v>2584</v>
      </c>
      <c r="C39" s="234" t="s">
        <v>1641</v>
      </c>
      <c r="D39" s="250" t="s">
        <v>11</v>
      </c>
      <c r="E39" s="250"/>
      <c r="F39" s="260">
        <v>0.2</v>
      </c>
    </row>
    <row r="40" spans="1:6" x14ac:dyDescent="0.25">
      <c r="A40" s="232" t="s">
        <v>2166</v>
      </c>
      <c r="B40" s="236" t="s">
        <v>2585</v>
      </c>
      <c r="C40" s="234" t="s">
        <v>1641</v>
      </c>
      <c r="D40" s="250" t="s">
        <v>11</v>
      </c>
      <c r="E40" s="250"/>
      <c r="F40" s="260">
        <v>0.2</v>
      </c>
    </row>
    <row r="41" spans="1:6" x14ac:dyDescent="0.25">
      <c r="A41" s="232" t="s">
        <v>2167</v>
      </c>
      <c r="B41" s="236" t="s">
        <v>2586</v>
      </c>
      <c r="C41" s="234" t="s">
        <v>1641</v>
      </c>
      <c r="D41" s="250" t="s">
        <v>11</v>
      </c>
      <c r="E41" s="250"/>
      <c r="F41" s="260">
        <v>0.2</v>
      </c>
    </row>
    <row r="42" spans="1:6" x14ac:dyDescent="0.25">
      <c r="A42" s="232" t="s">
        <v>2168</v>
      </c>
      <c r="B42" s="236" t="s">
        <v>2587</v>
      </c>
      <c r="C42" s="234" t="s">
        <v>1641</v>
      </c>
      <c r="D42" s="250" t="s">
        <v>11</v>
      </c>
      <c r="E42" s="250"/>
      <c r="F42" s="260">
        <v>0.2</v>
      </c>
    </row>
    <row r="43" spans="1:6" x14ac:dyDescent="0.25">
      <c r="A43" s="232" t="s">
        <v>2169</v>
      </c>
      <c r="B43" s="236" t="s">
        <v>2588</v>
      </c>
      <c r="C43" s="234" t="s">
        <v>304</v>
      </c>
      <c r="D43" s="250" t="s">
        <v>11</v>
      </c>
      <c r="E43" s="250"/>
      <c r="F43" s="260">
        <v>0.2</v>
      </c>
    </row>
    <row r="44" spans="1:6" x14ac:dyDescent="0.25">
      <c r="A44" s="232" t="s">
        <v>2170</v>
      </c>
      <c r="B44" s="236" t="s">
        <v>2589</v>
      </c>
      <c r="C44" s="234" t="s">
        <v>304</v>
      </c>
      <c r="D44" s="250" t="s">
        <v>11</v>
      </c>
      <c r="E44" s="250"/>
      <c r="F44" s="260">
        <v>0.2</v>
      </c>
    </row>
    <row r="45" spans="1:6" x14ac:dyDescent="0.25">
      <c r="A45" s="477" t="s">
        <v>731</v>
      </c>
      <c r="B45" s="534" t="s">
        <v>86</v>
      </c>
      <c r="C45" s="535"/>
      <c r="D45" s="535"/>
      <c r="E45" s="535"/>
      <c r="F45" s="536"/>
    </row>
    <row r="46" spans="1:6" x14ac:dyDescent="0.25">
      <c r="A46" s="232" t="s">
        <v>2107</v>
      </c>
      <c r="B46" s="236" t="s">
        <v>341</v>
      </c>
      <c r="C46" s="234" t="s">
        <v>21</v>
      </c>
      <c r="D46" s="250" t="s">
        <v>11</v>
      </c>
      <c r="E46" s="250"/>
      <c r="F46" s="260">
        <v>0.2</v>
      </c>
    </row>
    <row r="47" spans="1:6" x14ac:dyDescent="0.25">
      <c r="A47" s="232" t="s">
        <v>2108</v>
      </c>
      <c r="B47" s="236" t="s">
        <v>340</v>
      </c>
      <c r="C47" s="234" t="s">
        <v>21</v>
      </c>
      <c r="D47" s="250" t="s">
        <v>11</v>
      </c>
      <c r="E47" s="250"/>
      <c r="F47" s="260">
        <v>0.2</v>
      </c>
    </row>
    <row r="48" spans="1:6" x14ac:dyDescent="0.25">
      <c r="A48" s="232" t="s">
        <v>2109</v>
      </c>
      <c r="B48" s="236" t="s">
        <v>339</v>
      </c>
      <c r="C48" s="234" t="s">
        <v>21</v>
      </c>
      <c r="D48" s="250" t="s">
        <v>11</v>
      </c>
      <c r="E48" s="250"/>
      <c r="F48" s="260">
        <v>0.2</v>
      </c>
    </row>
    <row r="49" spans="1:6" x14ac:dyDescent="0.25">
      <c r="A49" s="477" t="s">
        <v>111</v>
      </c>
      <c r="B49" s="534" t="s">
        <v>337</v>
      </c>
      <c r="C49" s="535"/>
      <c r="D49" s="535"/>
      <c r="E49" s="535"/>
      <c r="F49" s="536"/>
    </row>
    <row r="50" spans="1:6" x14ac:dyDescent="0.25">
      <c r="A50" s="477" t="s">
        <v>119</v>
      </c>
      <c r="B50" s="534" t="s">
        <v>336</v>
      </c>
      <c r="C50" s="535"/>
      <c r="D50" s="535"/>
      <c r="E50" s="535"/>
      <c r="F50" s="536"/>
    </row>
    <row r="51" spans="1:6" x14ac:dyDescent="0.25">
      <c r="A51" s="232" t="s">
        <v>2110</v>
      </c>
      <c r="B51" s="236" t="s">
        <v>335</v>
      </c>
      <c r="C51" s="234" t="s">
        <v>21</v>
      </c>
      <c r="D51" s="250" t="s">
        <v>11</v>
      </c>
      <c r="E51" s="235"/>
      <c r="F51" s="260">
        <v>0.2</v>
      </c>
    </row>
    <row r="52" spans="1:6" x14ac:dyDescent="0.25">
      <c r="A52" s="232" t="s">
        <v>2111</v>
      </c>
      <c r="B52" s="236" t="s">
        <v>334</v>
      </c>
      <c r="C52" s="234" t="s">
        <v>21</v>
      </c>
      <c r="D52" s="250" t="s">
        <v>11</v>
      </c>
      <c r="E52" s="235"/>
      <c r="F52" s="260">
        <v>0.2</v>
      </c>
    </row>
    <row r="53" spans="1:6" x14ac:dyDescent="0.25">
      <c r="A53" s="232" t="s">
        <v>2112</v>
      </c>
      <c r="B53" s="236" t="s">
        <v>333</v>
      </c>
      <c r="C53" s="234" t="s">
        <v>21</v>
      </c>
      <c r="D53" s="250" t="s">
        <v>11</v>
      </c>
      <c r="E53" s="235"/>
      <c r="F53" s="260">
        <v>0.2</v>
      </c>
    </row>
    <row r="54" spans="1:6" x14ac:dyDescent="0.25">
      <c r="A54" s="232" t="s">
        <v>2113</v>
      </c>
      <c r="B54" s="236" t="s">
        <v>332</v>
      </c>
      <c r="C54" s="234" t="s">
        <v>21</v>
      </c>
      <c r="D54" s="250" t="s">
        <v>11</v>
      </c>
      <c r="E54" s="235"/>
      <c r="F54" s="260">
        <v>0.2</v>
      </c>
    </row>
    <row r="55" spans="1:6" x14ac:dyDescent="0.25">
      <c r="A55" s="232" t="s">
        <v>2114</v>
      </c>
      <c r="B55" s="236" t="s">
        <v>331</v>
      </c>
      <c r="C55" s="234" t="s">
        <v>21</v>
      </c>
      <c r="D55" s="250" t="s">
        <v>11</v>
      </c>
      <c r="E55" s="235"/>
      <c r="F55" s="260">
        <v>0.2</v>
      </c>
    </row>
    <row r="56" spans="1:6" x14ac:dyDescent="0.25">
      <c r="A56" s="477" t="s">
        <v>121</v>
      </c>
      <c r="B56" s="534" t="s">
        <v>330</v>
      </c>
      <c r="C56" s="535"/>
      <c r="D56" s="535"/>
      <c r="E56" s="535"/>
      <c r="F56" s="536"/>
    </row>
    <row r="57" spans="1:6" x14ac:dyDescent="0.25">
      <c r="A57" s="232" t="s">
        <v>2115</v>
      </c>
      <c r="B57" s="236" t="s">
        <v>329</v>
      </c>
      <c r="C57" s="234" t="s">
        <v>21</v>
      </c>
      <c r="D57" s="250" t="s">
        <v>11</v>
      </c>
      <c r="E57" s="235"/>
      <c r="F57" s="260">
        <v>0.2</v>
      </c>
    </row>
    <row r="58" spans="1:6" x14ac:dyDescent="0.25">
      <c r="A58" s="232" t="s">
        <v>2116</v>
      </c>
      <c r="B58" s="236" t="s">
        <v>328</v>
      </c>
      <c r="C58" s="234" t="s">
        <v>21</v>
      </c>
      <c r="D58" s="250" t="s">
        <v>11</v>
      </c>
      <c r="E58" s="235"/>
      <c r="F58" s="260">
        <v>0.2</v>
      </c>
    </row>
    <row r="59" spans="1:6" x14ac:dyDescent="0.25">
      <c r="A59" s="232" t="s">
        <v>2117</v>
      </c>
      <c r="B59" s="236" t="s">
        <v>327</v>
      </c>
      <c r="C59" s="234" t="s">
        <v>21</v>
      </c>
      <c r="D59" s="250" t="s">
        <v>11</v>
      </c>
      <c r="E59" s="235"/>
      <c r="F59" s="260">
        <v>0.2</v>
      </c>
    </row>
    <row r="60" spans="1:6" x14ac:dyDescent="0.25">
      <c r="A60" s="232" t="s">
        <v>2118</v>
      </c>
      <c r="B60" s="236" t="s">
        <v>326</v>
      </c>
      <c r="C60" s="234" t="s">
        <v>21</v>
      </c>
      <c r="D60" s="250" t="s">
        <v>11</v>
      </c>
      <c r="E60" s="235"/>
      <c r="F60" s="260">
        <v>0.2</v>
      </c>
    </row>
    <row r="61" spans="1:6" x14ac:dyDescent="0.25">
      <c r="A61" s="232" t="s">
        <v>2119</v>
      </c>
      <c r="B61" s="236" t="s">
        <v>325</v>
      </c>
      <c r="C61" s="234" t="s">
        <v>21</v>
      </c>
      <c r="D61" s="250" t="s">
        <v>11</v>
      </c>
      <c r="E61" s="235"/>
      <c r="F61" s="260">
        <v>0.2</v>
      </c>
    </row>
    <row r="62" spans="1:6" x14ac:dyDescent="0.25">
      <c r="A62" s="232" t="s">
        <v>3153</v>
      </c>
      <c r="B62" s="236" t="s">
        <v>3154</v>
      </c>
      <c r="C62" s="234" t="s">
        <v>21</v>
      </c>
      <c r="D62" s="250" t="s">
        <v>11</v>
      </c>
      <c r="E62" s="235"/>
      <c r="F62" s="260">
        <v>0.2</v>
      </c>
    </row>
    <row r="63" spans="1:6" ht="25.5" customHeight="1" x14ac:dyDescent="0.25">
      <c r="A63" s="477" t="s">
        <v>122</v>
      </c>
      <c r="B63" s="534" t="s">
        <v>3761</v>
      </c>
      <c r="C63" s="535"/>
      <c r="D63" s="535"/>
      <c r="E63" s="535"/>
      <c r="F63" s="536"/>
    </row>
    <row r="64" spans="1:6" x14ac:dyDescent="0.25">
      <c r="A64" s="477" t="s">
        <v>2120</v>
      </c>
      <c r="B64" s="534" t="s">
        <v>86</v>
      </c>
      <c r="C64" s="535"/>
      <c r="D64" s="535"/>
      <c r="E64" s="535"/>
      <c r="F64" s="536"/>
    </row>
    <row r="65" spans="1:14" x14ac:dyDescent="0.25">
      <c r="A65" s="232" t="s">
        <v>2121</v>
      </c>
      <c r="B65" s="236" t="s">
        <v>1009</v>
      </c>
      <c r="C65" s="234" t="s">
        <v>304</v>
      </c>
      <c r="D65" s="250">
        <v>1.1399999999999999</v>
      </c>
      <c r="E65" s="250">
        <f>D65*F65/(100%+F65)</f>
        <v>0.19</v>
      </c>
      <c r="F65" s="260">
        <v>0.2</v>
      </c>
    </row>
    <row r="66" spans="1:14" x14ac:dyDescent="0.25">
      <c r="A66" s="232" t="s">
        <v>2122</v>
      </c>
      <c r="B66" s="236" t="s">
        <v>1010</v>
      </c>
      <c r="C66" s="234" t="s">
        <v>304</v>
      </c>
      <c r="D66" s="250">
        <v>2.46</v>
      </c>
      <c r="E66" s="250">
        <f>D66*F66/(100%+F66)</f>
        <v>0.41000000000000003</v>
      </c>
      <c r="F66" s="260">
        <v>0.2</v>
      </c>
    </row>
    <row r="67" spans="1:14" x14ac:dyDescent="0.25">
      <c r="A67" s="232" t="s">
        <v>2826</v>
      </c>
      <c r="B67" s="236" t="s">
        <v>1011</v>
      </c>
      <c r="C67" s="234" t="s">
        <v>304</v>
      </c>
      <c r="D67" s="250">
        <v>6</v>
      </c>
      <c r="E67" s="250">
        <f>D67*F67/(100%+F67)</f>
        <v>1.0000000000000002</v>
      </c>
      <c r="F67" s="260">
        <v>0.2</v>
      </c>
    </row>
    <row r="68" spans="1:14" x14ac:dyDescent="0.25">
      <c r="A68" s="232" t="s">
        <v>2827</v>
      </c>
      <c r="B68" s="236" t="s">
        <v>1012</v>
      </c>
      <c r="C68" s="234" t="s">
        <v>304</v>
      </c>
      <c r="D68" s="250">
        <v>12.9</v>
      </c>
      <c r="E68" s="250">
        <f>D68*F68/(100%+F68)</f>
        <v>2.1500000000000004</v>
      </c>
      <c r="F68" s="260">
        <v>0.2</v>
      </c>
    </row>
    <row r="69" spans="1:14" x14ac:dyDescent="0.25">
      <c r="A69" s="232" t="s">
        <v>2828</v>
      </c>
      <c r="B69" s="236" t="s">
        <v>2590</v>
      </c>
      <c r="C69" s="234" t="s">
        <v>304</v>
      </c>
      <c r="D69" s="250" t="s">
        <v>11</v>
      </c>
      <c r="E69" s="250"/>
      <c r="F69" s="260">
        <v>0.2</v>
      </c>
    </row>
    <row r="70" spans="1:14" x14ac:dyDescent="0.25">
      <c r="A70" s="232" t="s">
        <v>2829</v>
      </c>
      <c r="B70" s="236" t="s">
        <v>2591</v>
      </c>
      <c r="C70" s="234" t="s">
        <v>304</v>
      </c>
      <c r="D70" s="250" t="s">
        <v>11</v>
      </c>
      <c r="E70" s="250"/>
      <c r="F70" s="260">
        <v>0.2</v>
      </c>
    </row>
    <row r="71" spans="1:14" x14ac:dyDescent="0.25">
      <c r="A71" s="232" t="s">
        <v>2830</v>
      </c>
      <c r="B71" s="236" t="s">
        <v>2592</v>
      </c>
      <c r="C71" s="234" t="s">
        <v>304</v>
      </c>
      <c r="D71" s="250" t="s">
        <v>11</v>
      </c>
      <c r="E71" s="250"/>
      <c r="F71" s="260">
        <v>0.2</v>
      </c>
    </row>
    <row r="72" spans="1:14" ht="25.5" x14ac:dyDescent="0.25">
      <c r="A72" s="208" t="s">
        <v>2123</v>
      </c>
      <c r="B72" s="236" t="s">
        <v>903</v>
      </c>
      <c r="C72" s="251" t="s">
        <v>1629</v>
      </c>
      <c r="D72" s="250" t="s">
        <v>11</v>
      </c>
      <c r="E72" s="250"/>
      <c r="F72" s="260">
        <v>0.2</v>
      </c>
    </row>
    <row r="73" spans="1:14" s="1" customFormat="1" ht="45.75" customHeight="1" x14ac:dyDescent="0.25">
      <c r="A73" s="332" t="s">
        <v>108</v>
      </c>
      <c r="B73" s="517" t="s">
        <v>2020</v>
      </c>
      <c r="C73" s="527"/>
      <c r="D73" s="527"/>
      <c r="E73" s="527"/>
      <c r="F73" s="528"/>
    </row>
    <row r="74" spans="1:14" s="230" customFormat="1" ht="39" customHeight="1" x14ac:dyDescent="0.25">
      <c r="A74" s="477" t="s">
        <v>0</v>
      </c>
      <c r="B74" s="475" t="s">
        <v>2</v>
      </c>
      <c r="C74" s="475" t="s">
        <v>32</v>
      </c>
      <c r="D74" s="474" t="s">
        <v>1</v>
      </c>
      <c r="E74" s="238" t="s">
        <v>377</v>
      </c>
      <c r="F74" s="475" t="s">
        <v>392</v>
      </c>
      <c r="N74" s="189"/>
    </row>
    <row r="75" spans="1:14" s="355" customFormat="1" ht="16.5" customHeight="1" x14ac:dyDescent="0.25">
      <c r="A75" s="477" t="s">
        <v>113</v>
      </c>
      <c r="B75" s="553" t="s">
        <v>2421</v>
      </c>
      <c r="C75" s="554"/>
      <c r="D75" s="554"/>
      <c r="E75" s="554"/>
      <c r="F75" s="555"/>
    </row>
    <row r="76" spans="1:14" s="355" customFormat="1" ht="16.5" customHeight="1" x14ac:dyDescent="0.25">
      <c r="A76" s="232" t="s">
        <v>132</v>
      </c>
      <c r="B76" s="236" t="s">
        <v>16</v>
      </c>
      <c r="C76" s="234" t="s">
        <v>239</v>
      </c>
      <c r="D76" s="250">
        <v>322.3</v>
      </c>
      <c r="E76" s="250">
        <f>D76*F76/(100%+F76)</f>
        <v>53.716666666666676</v>
      </c>
      <c r="F76" s="260">
        <v>0.2</v>
      </c>
    </row>
    <row r="77" spans="1:14" s="355" customFormat="1" ht="16.5" customHeight="1" x14ac:dyDescent="0.25">
      <c r="A77" s="232" t="s">
        <v>812</v>
      </c>
      <c r="B77" s="236" t="s">
        <v>978</v>
      </c>
      <c r="C77" s="234" t="s">
        <v>239</v>
      </c>
      <c r="D77" s="250">
        <v>225</v>
      </c>
      <c r="E77" s="250">
        <f t="shared" ref="E77:E79" si="2">D77*F77/(100%+F77)</f>
        <v>37.5</v>
      </c>
      <c r="F77" s="260">
        <v>0.2</v>
      </c>
    </row>
    <row r="78" spans="1:14" s="355" customFormat="1" ht="16.5" customHeight="1" x14ac:dyDescent="0.25">
      <c r="A78" s="232" t="s">
        <v>813</v>
      </c>
      <c r="B78" s="236" t="s">
        <v>246</v>
      </c>
      <c r="C78" s="234" t="s">
        <v>239</v>
      </c>
      <c r="D78" s="250">
        <v>78</v>
      </c>
      <c r="E78" s="250">
        <f t="shared" si="2"/>
        <v>13.000000000000002</v>
      </c>
      <c r="F78" s="260">
        <v>0.2</v>
      </c>
    </row>
    <row r="79" spans="1:14" s="355" customFormat="1" x14ac:dyDescent="0.25">
      <c r="A79" s="232" t="s">
        <v>814</v>
      </c>
      <c r="B79" s="236" t="s">
        <v>247</v>
      </c>
      <c r="C79" s="234" t="s">
        <v>239</v>
      </c>
      <c r="D79" s="250">
        <v>228.48</v>
      </c>
      <c r="E79" s="250">
        <f t="shared" si="2"/>
        <v>38.08</v>
      </c>
      <c r="F79" s="260">
        <v>0.2</v>
      </c>
    </row>
    <row r="80" spans="1:14" s="355" customFormat="1" x14ac:dyDescent="0.25">
      <c r="A80" s="232" t="s">
        <v>815</v>
      </c>
      <c r="B80" s="236" t="s">
        <v>248</v>
      </c>
      <c r="C80" s="234" t="s">
        <v>239</v>
      </c>
      <c r="D80" s="250">
        <v>1081</v>
      </c>
      <c r="E80" s="250">
        <f>D80*F80/(100%+F80)</f>
        <v>180.16666666666669</v>
      </c>
      <c r="F80" s="260">
        <v>0.2</v>
      </c>
    </row>
    <row r="81" spans="1:6" s="355" customFormat="1" x14ac:dyDescent="0.25">
      <c r="A81" s="232" t="s">
        <v>816</v>
      </c>
      <c r="B81" s="236" t="s">
        <v>249</v>
      </c>
      <c r="C81" s="234" t="s">
        <v>239</v>
      </c>
      <c r="D81" s="250">
        <v>1086</v>
      </c>
      <c r="E81" s="250">
        <f>D81*F81/(100%+F81)</f>
        <v>181.00000000000003</v>
      </c>
      <c r="F81" s="260">
        <v>0.2</v>
      </c>
    </row>
    <row r="82" spans="1:6" s="355" customFormat="1" x14ac:dyDescent="0.25">
      <c r="A82" s="232" t="s">
        <v>904</v>
      </c>
      <c r="B82" s="236" t="s">
        <v>250</v>
      </c>
      <c r="C82" s="234" t="s">
        <v>239</v>
      </c>
      <c r="D82" s="250">
        <v>634</v>
      </c>
      <c r="E82" s="250">
        <f t="shared" ref="E82" si="3">D82*F82/(100%+F82)</f>
        <v>105.66666666666669</v>
      </c>
      <c r="F82" s="260">
        <v>0.2</v>
      </c>
    </row>
    <row r="83" spans="1:6" s="355" customFormat="1" x14ac:dyDescent="0.25">
      <c r="A83" s="232" t="s">
        <v>2124</v>
      </c>
      <c r="B83" s="236" t="s">
        <v>15</v>
      </c>
      <c r="C83" s="234" t="s">
        <v>239</v>
      </c>
      <c r="D83" s="250">
        <v>636</v>
      </c>
      <c r="E83" s="250">
        <f>D83*F83/(100%+F83)</f>
        <v>106</v>
      </c>
      <c r="F83" s="260">
        <v>0.2</v>
      </c>
    </row>
    <row r="84" spans="1:6" s="355" customFormat="1" x14ac:dyDescent="0.25">
      <c r="A84" s="232" t="s">
        <v>2125</v>
      </c>
      <c r="B84" s="236" t="s">
        <v>255</v>
      </c>
      <c r="C84" s="234" t="s">
        <v>239</v>
      </c>
      <c r="D84" s="250">
        <v>751</v>
      </c>
      <c r="E84" s="250">
        <f t="shared" ref="E84:E87" si="4">D84*F84/(100%+F84)</f>
        <v>125.16666666666669</v>
      </c>
      <c r="F84" s="260">
        <v>0.2</v>
      </c>
    </row>
    <row r="85" spans="1:6" s="355" customFormat="1" x14ac:dyDescent="0.25">
      <c r="A85" s="232" t="s">
        <v>2126</v>
      </c>
      <c r="B85" s="236" t="s">
        <v>1697</v>
      </c>
      <c r="C85" s="234" t="s">
        <v>239</v>
      </c>
      <c r="D85" s="250">
        <v>421</v>
      </c>
      <c r="E85" s="250">
        <f t="shared" si="4"/>
        <v>70.166666666666671</v>
      </c>
      <c r="F85" s="260">
        <v>0.2</v>
      </c>
    </row>
    <row r="86" spans="1:6" s="355" customFormat="1" x14ac:dyDescent="0.25">
      <c r="A86" s="232" t="s">
        <v>2127</v>
      </c>
      <c r="B86" s="236" t="s">
        <v>257</v>
      </c>
      <c r="C86" s="234" t="s">
        <v>239</v>
      </c>
      <c r="D86" s="250">
        <v>308.38</v>
      </c>
      <c r="E86" s="250">
        <f t="shared" si="4"/>
        <v>51.396666666666668</v>
      </c>
      <c r="F86" s="260">
        <v>0.2</v>
      </c>
    </row>
    <row r="87" spans="1:6" s="355" customFormat="1" x14ac:dyDescent="0.25">
      <c r="A87" s="232" t="s">
        <v>2128</v>
      </c>
      <c r="B87" s="236" t="s">
        <v>1698</v>
      </c>
      <c r="C87" s="234" t="s">
        <v>239</v>
      </c>
      <c r="D87" s="250">
        <v>291</v>
      </c>
      <c r="E87" s="250">
        <f t="shared" si="4"/>
        <v>48.500000000000007</v>
      </c>
      <c r="F87" s="260">
        <v>0.2</v>
      </c>
    </row>
    <row r="88" spans="1:6" s="355" customFormat="1" x14ac:dyDescent="0.25">
      <c r="A88" s="232" t="s">
        <v>2129</v>
      </c>
      <c r="B88" s="236" t="s">
        <v>1699</v>
      </c>
      <c r="C88" s="234" t="s">
        <v>239</v>
      </c>
      <c r="D88" s="250">
        <v>402</v>
      </c>
      <c r="E88" s="250">
        <f>D88*F88/(100%+F88)</f>
        <v>67.000000000000014</v>
      </c>
      <c r="F88" s="260">
        <v>0.2</v>
      </c>
    </row>
    <row r="89" spans="1:6" s="355" customFormat="1" x14ac:dyDescent="0.25">
      <c r="A89" s="232" t="s">
        <v>2130</v>
      </c>
      <c r="B89" s="236" t="s">
        <v>991</v>
      </c>
      <c r="C89" s="234" t="s">
        <v>239</v>
      </c>
      <c r="D89" s="250">
        <v>437</v>
      </c>
      <c r="E89" s="250">
        <f>D89*F89/(100%+F89)</f>
        <v>72.833333333333343</v>
      </c>
      <c r="F89" s="260">
        <v>0.2</v>
      </c>
    </row>
    <row r="90" spans="1:6" s="355" customFormat="1" x14ac:dyDescent="0.25">
      <c r="A90" s="232" t="s">
        <v>2131</v>
      </c>
      <c r="B90" s="236" t="s">
        <v>988</v>
      </c>
      <c r="C90" s="234" t="s">
        <v>239</v>
      </c>
      <c r="D90" s="250">
        <v>348.38</v>
      </c>
      <c r="E90" s="250">
        <f t="shared" ref="E90:E93" si="5">D90*F90/(100%+F90)</f>
        <v>58.06333333333334</v>
      </c>
      <c r="F90" s="260">
        <v>0.2</v>
      </c>
    </row>
    <row r="91" spans="1:6" s="355" customFormat="1" x14ac:dyDescent="0.25">
      <c r="A91" s="232" t="s">
        <v>2132</v>
      </c>
      <c r="B91" s="236" t="s">
        <v>964</v>
      </c>
      <c r="C91" s="234" t="s">
        <v>239</v>
      </c>
      <c r="D91" s="250">
        <v>560</v>
      </c>
      <c r="E91" s="250">
        <f t="shared" si="5"/>
        <v>93.333333333333343</v>
      </c>
      <c r="F91" s="260">
        <v>0.2</v>
      </c>
    </row>
    <row r="92" spans="1:6" s="355" customFormat="1" x14ac:dyDescent="0.25">
      <c r="A92" s="232" t="s">
        <v>2133</v>
      </c>
      <c r="B92" s="236" t="s">
        <v>1700</v>
      </c>
      <c r="C92" s="234" t="s">
        <v>239</v>
      </c>
      <c r="D92" s="250">
        <v>507.5</v>
      </c>
      <c r="E92" s="250">
        <f t="shared" si="5"/>
        <v>84.583333333333343</v>
      </c>
      <c r="F92" s="260">
        <v>0.2</v>
      </c>
    </row>
    <row r="93" spans="1:6" s="355" customFormat="1" x14ac:dyDescent="0.25">
      <c r="A93" s="232" t="s">
        <v>2134</v>
      </c>
      <c r="B93" s="236" t="s">
        <v>1701</v>
      </c>
      <c r="C93" s="234" t="s">
        <v>239</v>
      </c>
      <c r="D93" s="250">
        <v>336</v>
      </c>
      <c r="E93" s="250">
        <f t="shared" si="5"/>
        <v>56.000000000000007</v>
      </c>
      <c r="F93" s="260">
        <v>0.2</v>
      </c>
    </row>
    <row r="94" spans="1:6" s="355" customFormat="1" x14ac:dyDescent="0.25">
      <c r="A94" s="232" t="s">
        <v>2135</v>
      </c>
      <c r="B94" s="236" t="s">
        <v>1702</v>
      </c>
      <c r="C94" s="234" t="s">
        <v>239</v>
      </c>
      <c r="D94" s="250">
        <v>369</v>
      </c>
      <c r="E94" s="250">
        <f>D94*F94/(100%+F94)</f>
        <v>61.5</v>
      </c>
      <c r="F94" s="260">
        <v>0.2</v>
      </c>
    </row>
    <row r="95" spans="1:6" s="355" customFormat="1" x14ac:dyDescent="0.25">
      <c r="A95" s="232" t="s">
        <v>2136</v>
      </c>
      <c r="B95" s="236" t="s">
        <v>941</v>
      </c>
      <c r="C95" s="234" t="s">
        <v>239</v>
      </c>
      <c r="D95" s="250">
        <v>466</v>
      </c>
      <c r="E95" s="250">
        <f>D95*F95/(100%+F95)</f>
        <v>77.666666666666671</v>
      </c>
      <c r="F95" s="260">
        <v>0.2</v>
      </c>
    </row>
    <row r="96" spans="1:6" s="355" customFormat="1" x14ac:dyDescent="0.25">
      <c r="A96" s="232" t="s">
        <v>2137</v>
      </c>
      <c r="B96" s="236" t="s">
        <v>266</v>
      </c>
      <c r="C96" s="234" t="s">
        <v>239</v>
      </c>
      <c r="D96" s="250">
        <v>283</v>
      </c>
      <c r="E96" s="250">
        <f t="shared" ref="E96:E98" si="6">D96*F96/(100%+F96)</f>
        <v>47.166666666666671</v>
      </c>
      <c r="F96" s="260">
        <v>0.2</v>
      </c>
    </row>
    <row r="97" spans="1:6" s="355" customFormat="1" x14ac:dyDescent="0.25">
      <c r="A97" s="232" t="s">
        <v>2138</v>
      </c>
      <c r="B97" s="236" t="s">
        <v>938</v>
      </c>
      <c r="C97" s="234" t="s">
        <v>239</v>
      </c>
      <c r="D97" s="250">
        <v>225.71</v>
      </c>
      <c r="E97" s="250">
        <f t="shared" si="6"/>
        <v>37.618333333333339</v>
      </c>
      <c r="F97" s="260">
        <v>0.2</v>
      </c>
    </row>
    <row r="98" spans="1:6" s="355" customFormat="1" x14ac:dyDescent="0.25">
      <c r="A98" s="232" t="s">
        <v>2139</v>
      </c>
      <c r="B98" s="236" t="s">
        <v>933</v>
      </c>
      <c r="C98" s="234" t="s">
        <v>239</v>
      </c>
      <c r="D98" s="250">
        <v>234.32</v>
      </c>
      <c r="E98" s="250">
        <f t="shared" si="6"/>
        <v>39.053333333333342</v>
      </c>
      <c r="F98" s="260">
        <v>0.2</v>
      </c>
    </row>
    <row r="99" spans="1:6" s="355" customFormat="1" x14ac:dyDescent="0.25">
      <c r="A99" s="232" t="s">
        <v>2140</v>
      </c>
      <c r="B99" s="236" t="s">
        <v>1703</v>
      </c>
      <c r="C99" s="234" t="s">
        <v>239</v>
      </c>
      <c r="D99" s="250">
        <v>692.3</v>
      </c>
      <c r="E99" s="250">
        <f>D99*F99/(100%+F99)</f>
        <v>115.38333333333334</v>
      </c>
      <c r="F99" s="260">
        <v>0.2</v>
      </c>
    </row>
    <row r="100" spans="1:6" s="355" customFormat="1" x14ac:dyDescent="0.25">
      <c r="A100" s="232" t="s">
        <v>2141</v>
      </c>
      <c r="B100" s="236" t="s">
        <v>942</v>
      </c>
      <c r="C100" s="234" t="s">
        <v>239</v>
      </c>
      <c r="D100" s="250">
        <v>287</v>
      </c>
      <c r="E100" s="250">
        <f>D100*F100/(100%+F100)</f>
        <v>47.833333333333343</v>
      </c>
      <c r="F100" s="260">
        <v>0.2</v>
      </c>
    </row>
    <row r="101" spans="1:6" s="355" customFormat="1" x14ac:dyDescent="0.25">
      <c r="A101" s="232" t="s">
        <v>2142</v>
      </c>
      <c r="B101" s="236" t="s">
        <v>957</v>
      </c>
      <c r="C101" s="234" t="s">
        <v>239</v>
      </c>
      <c r="D101" s="250">
        <v>170.94</v>
      </c>
      <c r="E101" s="250">
        <f t="shared" ref="E101" si="7">D101*F101/(100%+F101)</f>
        <v>28.490000000000002</v>
      </c>
      <c r="F101" s="260">
        <v>0.2</v>
      </c>
    </row>
    <row r="102" spans="1:6" s="355" customFormat="1" x14ac:dyDescent="0.25">
      <c r="A102" s="232" t="s">
        <v>2143</v>
      </c>
      <c r="B102" s="236" t="s">
        <v>2319</v>
      </c>
      <c r="C102" s="234" t="s">
        <v>239</v>
      </c>
      <c r="D102" s="250">
        <v>2087</v>
      </c>
      <c r="E102" s="250">
        <f>D102*F102/(100%+F102)</f>
        <v>347.83333333333337</v>
      </c>
      <c r="F102" s="260">
        <v>0.2</v>
      </c>
    </row>
    <row r="103" spans="1:6" s="355" customFormat="1" x14ac:dyDescent="0.25">
      <c r="A103" s="232" t="s">
        <v>2144</v>
      </c>
      <c r="B103" s="236" t="s">
        <v>1704</v>
      </c>
      <c r="C103" s="234" t="s">
        <v>239</v>
      </c>
      <c r="D103" s="250">
        <v>581</v>
      </c>
      <c r="E103" s="250">
        <f t="shared" ref="E103:E106" si="8">D103*F103/(100%+F103)</f>
        <v>96.833333333333343</v>
      </c>
      <c r="F103" s="260">
        <v>0.2</v>
      </c>
    </row>
    <row r="104" spans="1:6" s="355" customFormat="1" x14ac:dyDescent="0.25">
      <c r="A104" s="232" t="s">
        <v>2145</v>
      </c>
      <c r="B104" s="236" t="s">
        <v>1705</v>
      </c>
      <c r="C104" s="234" t="s">
        <v>239</v>
      </c>
      <c r="D104" s="250">
        <v>596.70000000000005</v>
      </c>
      <c r="E104" s="250">
        <f t="shared" si="8"/>
        <v>99.450000000000017</v>
      </c>
      <c r="F104" s="260">
        <v>0.2</v>
      </c>
    </row>
    <row r="105" spans="1:6" s="355" customFormat="1" x14ac:dyDescent="0.25">
      <c r="A105" s="232" t="s">
        <v>2146</v>
      </c>
      <c r="B105" s="236" t="s">
        <v>1706</v>
      </c>
      <c r="C105" s="234" t="s">
        <v>239</v>
      </c>
      <c r="D105" s="250">
        <v>4070</v>
      </c>
      <c r="E105" s="250">
        <f t="shared" si="8"/>
        <v>678.33333333333337</v>
      </c>
      <c r="F105" s="260">
        <v>0.2</v>
      </c>
    </row>
    <row r="106" spans="1:6" s="355" customFormat="1" x14ac:dyDescent="0.25">
      <c r="A106" s="232" t="s">
        <v>2147</v>
      </c>
      <c r="B106" s="236" t="s">
        <v>1707</v>
      </c>
      <c r="C106" s="234" t="s">
        <v>239</v>
      </c>
      <c r="D106" s="250">
        <v>285.39999999999998</v>
      </c>
      <c r="E106" s="250">
        <f t="shared" si="8"/>
        <v>47.56666666666667</v>
      </c>
      <c r="F106" s="260">
        <v>0.2</v>
      </c>
    </row>
    <row r="107" spans="1:6" s="355" customFormat="1" x14ac:dyDescent="0.25">
      <c r="A107" s="232" t="s">
        <v>2148</v>
      </c>
      <c r="B107" s="236" t="s">
        <v>708</v>
      </c>
      <c r="C107" s="234" t="s">
        <v>1695</v>
      </c>
      <c r="D107" s="250">
        <v>267</v>
      </c>
      <c r="E107" s="250">
        <f>D107*F107/(100%+F107)</f>
        <v>44.500000000000007</v>
      </c>
      <c r="F107" s="260">
        <v>0.2</v>
      </c>
    </row>
    <row r="108" spans="1:6" s="355" customFormat="1" x14ac:dyDescent="0.25">
      <c r="A108" s="232" t="s">
        <v>2149</v>
      </c>
      <c r="B108" s="236" t="s">
        <v>2320</v>
      </c>
      <c r="C108" s="234" t="s">
        <v>239</v>
      </c>
      <c r="D108" s="250">
        <v>590.4</v>
      </c>
      <c r="E108" s="250">
        <f t="shared" ref="E108:E110" si="9">D108*F108/(100%+F108)</f>
        <v>98.4</v>
      </c>
      <c r="F108" s="260">
        <v>0.2</v>
      </c>
    </row>
    <row r="109" spans="1:6" s="355" customFormat="1" x14ac:dyDescent="0.25">
      <c r="A109" s="232" t="s">
        <v>2150</v>
      </c>
      <c r="B109" s="236" t="s">
        <v>2321</v>
      </c>
      <c r="C109" s="234" t="s">
        <v>239</v>
      </c>
      <c r="D109" s="250">
        <v>581</v>
      </c>
      <c r="E109" s="250">
        <f t="shared" si="9"/>
        <v>96.833333333333343</v>
      </c>
      <c r="F109" s="260">
        <v>0.2</v>
      </c>
    </row>
    <row r="110" spans="1:6" s="355" customFormat="1" x14ac:dyDescent="0.25">
      <c r="A110" s="232" t="s">
        <v>2151</v>
      </c>
      <c r="B110" s="236" t="s">
        <v>2322</v>
      </c>
      <c r="C110" s="234" t="s">
        <v>239</v>
      </c>
      <c r="D110" s="250">
        <v>597.5</v>
      </c>
      <c r="E110" s="250">
        <f t="shared" si="9"/>
        <v>99.583333333333343</v>
      </c>
      <c r="F110" s="260">
        <v>0.2</v>
      </c>
    </row>
    <row r="111" spans="1:6" x14ac:dyDescent="0.25">
      <c r="B111" s="242"/>
      <c r="C111" s="487"/>
      <c r="D111" s="224"/>
      <c r="F111" s="265"/>
    </row>
    <row r="112" spans="1:6" x14ac:dyDescent="0.25">
      <c r="B112" s="242"/>
      <c r="C112" s="487"/>
      <c r="D112" s="224"/>
      <c r="F112" s="265"/>
    </row>
    <row r="113" spans="1:17" x14ac:dyDescent="0.25">
      <c r="A113" s="266"/>
      <c r="B113" s="485"/>
      <c r="D113" s="228"/>
      <c r="E113" s="268"/>
      <c r="F113" s="306"/>
    </row>
    <row r="114" spans="1:17" x14ac:dyDescent="0.25">
      <c r="B114" s="487"/>
      <c r="F114" s="265"/>
    </row>
    <row r="115" spans="1:17" x14ac:dyDescent="0.25">
      <c r="B115" s="487"/>
      <c r="F115" s="265"/>
    </row>
    <row r="116" spans="1:17" x14ac:dyDescent="0.25">
      <c r="B116" s="487"/>
      <c r="F116" s="265"/>
    </row>
    <row r="117" spans="1:17" x14ac:dyDescent="0.25">
      <c r="B117" s="487"/>
      <c r="F117" s="265"/>
    </row>
    <row r="118" spans="1:17" x14ac:dyDescent="0.25">
      <c r="B118" s="487"/>
      <c r="F118" s="265"/>
    </row>
    <row r="119" spans="1:17" x14ac:dyDescent="0.25">
      <c r="A119" s="253"/>
      <c r="B119" s="253"/>
      <c r="C119" s="253"/>
      <c r="D119" s="248"/>
      <c r="E119" s="248"/>
      <c r="F119" s="253"/>
    </row>
    <row r="120" spans="1:17" x14ac:dyDescent="0.25">
      <c r="A120" s="253"/>
      <c r="B120" s="241"/>
      <c r="C120" s="229"/>
      <c r="D120" s="224"/>
      <c r="E120" s="224"/>
      <c r="F120" s="310"/>
    </row>
    <row r="121" spans="1:17" x14ac:dyDescent="0.25">
      <c r="A121" s="239"/>
      <c r="B121" s="227"/>
      <c r="C121" s="229"/>
      <c r="F121" s="240"/>
    </row>
    <row r="122" spans="1:17" x14ac:dyDescent="0.25">
      <c r="A122" s="239"/>
      <c r="B122" s="227"/>
      <c r="C122" s="229"/>
      <c r="F122" s="240"/>
    </row>
    <row r="123" spans="1:17" x14ac:dyDescent="0.25">
      <c r="A123" s="239"/>
      <c r="B123" s="227"/>
      <c r="C123" s="229"/>
      <c r="F123" s="240"/>
    </row>
    <row r="124" spans="1:17" x14ac:dyDescent="0.25">
      <c r="A124" s="239"/>
      <c r="B124" s="227"/>
      <c r="C124" s="229"/>
      <c r="F124" s="240"/>
      <c r="H124" s="490"/>
      <c r="I124" s="490"/>
      <c r="J124" s="490"/>
      <c r="K124" s="490"/>
      <c r="L124" s="490"/>
      <c r="M124" s="490"/>
      <c r="N124" s="490"/>
    </row>
    <row r="125" spans="1:17" x14ac:dyDescent="0.25">
      <c r="A125" s="239"/>
      <c r="B125" s="227"/>
      <c r="C125" s="229"/>
      <c r="F125" s="240"/>
    </row>
    <row r="126" spans="1:17" x14ac:dyDescent="0.25">
      <c r="A126" s="239"/>
      <c r="B126" s="211"/>
      <c r="C126" s="229"/>
      <c r="F126" s="240"/>
      <c r="N126" s="490"/>
      <c r="P126" s="224"/>
      <c r="Q126" s="224"/>
    </row>
    <row r="127" spans="1:17" x14ac:dyDescent="0.25">
      <c r="A127" s="239"/>
      <c r="B127" s="211"/>
      <c r="C127" s="229"/>
      <c r="F127" s="240"/>
      <c r="P127" s="224"/>
      <c r="Q127" s="224"/>
    </row>
    <row r="128" spans="1:17" x14ac:dyDescent="0.25">
      <c r="A128" s="239"/>
      <c r="B128" s="211"/>
      <c r="C128" s="229"/>
      <c r="F128" s="240"/>
      <c r="P128" s="224"/>
      <c r="Q128" s="224"/>
    </row>
    <row r="129" spans="1:19" x14ac:dyDescent="0.25">
      <c r="A129" s="239"/>
      <c r="B129" s="211"/>
      <c r="C129" s="229"/>
      <c r="F129" s="240"/>
      <c r="P129" s="227"/>
      <c r="Q129" s="224"/>
    </row>
    <row r="130" spans="1:19" x14ac:dyDescent="0.25">
      <c r="A130" s="239"/>
      <c r="B130" s="211"/>
      <c r="C130" s="229"/>
      <c r="F130" s="240"/>
      <c r="O130" s="490"/>
      <c r="P130" s="490"/>
      <c r="Q130" s="224"/>
      <c r="S130" s="490"/>
    </row>
    <row r="131" spans="1:19" x14ac:dyDescent="0.25">
      <c r="A131" s="239"/>
      <c r="B131" s="211"/>
      <c r="C131" s="229"/>
      <c r="F131" s="240"/>
      <c r="O131" s="490"/>
      <c r="P131" s="490"/>
      <c r="Q131" s="490"/>
      <c r="S131" s="490"/>
    </row>
    <row r="132" spans="1:19" x14ac:dyDescent="0.25">
      <c r="A132" s="253"/>
      <c r="B132" s="241"/>
      <c r="C132" s="229"/>
      <c r="F132" s="240"/>
      <c r="O132" s="490"/>
      <c r="P132" s="490"/>
      <c r="Q132" s="490"/>
      <c r="S132" s="490"/>
    </row>
    <row r="133" spans="1:19" x14ac:dyDescent="0.25">
      <c r="A133" s="239"/>
      <c r="B133" s="227"/>
      <c r="C133" s="229"/>
      <c r="D133" s="224"/>
      <c r="F133" s="240"/>
      <c r="Q133" s="490"/>
      <c r="S133" s="490"/>
    </row>
    <row r="134" spans="1:19" x14ac:dyDescent="0.25">
      <c r="A134" s="239"/>
      <c r="B134" s="227"/>
      <c r="C134" s="229"/>
      <c r="D134" s="224"/>
      <c r="F134" s="240"/>
      <c r="N134" s="490"/>
      <c r="O134" s="490"/>
      <c r="Q134" s="490"/>
      <c r="S134" s="490"/>
    </row>
    <row r="135" spans="1:19" x14ac:dyDescent="0.25">
      <c r="A135" s="239"/>
      <c r="B135" s="227"/>
      <c r="C135" s="229"/>
      <c r="F135" s="240"/>
      <c r="N135" s="490"/>
      <c r="O135" s="490"/>
      <c r="P135" s="490"/>
      <c r="Q135" s="490"/>
      <c r="S135" s="490"/>
    </row>
    <row r="136" spans="1:19" x14ac:dyDescent="0.25">
      <c r="A136" s="239"/>
      <c r="B136" s="227"/>
      <c r="C136" s="229"/>
      <c r="F136" s="240"/>
      <c r="G136" s="227"/>
      <c r="H136" s="229"/>
      <c r="I136" s="490"/>
      <c r="J136" s="490"/>
      <c r="K136" s="490"/>
      <c r="L136" s="39"/>
      <c r="M136" s="262"/>
      <c r="N136" s="490"/>
      <c r="O136" s="490"/>
      <c r="P136" s="490"/>
      <c r="Q136" s="490"/>
      <c r="S136" s="490"/>
    </row>
    <row r="137" spans="1:19" x14ac:dyDescent="0.25">
      <c r="A137" s="239"/>
      <c r="B137" s="227"/>
      <c r="C137" s="229"/>
      <c r="F137" s="240"/>
      <c r="S137" s="490"/>
    </row>
    <row r="138" spans="1:19" x14ac:dyDescent="0.25">
      <c r="A138" s="239"/>
      <c r="B138" s="227"/>
      <c r="C138" s="229"/>
      <c r="F138" s="240"/>
    </row>
    <row r="139" spans="1:19" x14ac:dyDescent="0.25">
      <c r="A139" s="253"/>
      <c r="B139" s="374"/>
      <c r="C139" s="374"/>
      <c r="F139" s="374"/>
    </row>
    <row r="140" spans="1:19" x14ac:dyDescent="0.25">
      <c r="A140" s="239"/>
      <c r="B140" s="227"/>
      <c r="C140" s="229"/>
      <c r="F140" s="240"/>
    </row>
    <row r="141" spans="1:19" x14ac:dyDescent="0.25">
      <c r="A141" s="239"/>
      <c r="B141" s="227"/>
      <c r="C141" s="229"/>
      <c r="F141" s="310"/>
    </row>
    <row r="142" spans="1:19" x14ac:dyDescent="0.25">
      <c r="A142" s="239"/>
      <c r="B142" s="227"/>
      <c r="C142" s="229"/>
      <c r="F142" s="240"/>
    </row>
    <row r="143" spans="1:19" x14ac:dyDescent="0.25">
      <c r="A143" s="239"/>
      <c r="B143" s="227"/>
      <c r="C143" s="229"/>
      <c r="F143" s="240"/>
    </row>
    <row r="144" spans="1:19" x14ac:dyDescent="0.25">
      <c r="A144" s="266"/>
      <c r="B144" s="246"/>
      <c r="C144" s="244"/>
      <c r="D144" s="263"/>
      <c r="E144" s="263"/>
      <c r="F144" s="244"/>
    </row>
    <row r="145" spans="1:19" x14ac:dyDescent="0.25">
      <c r="A145" s="266"/>
      <c r="B145" s="277"/>
      <c r="C145" s="374"/>
      <c r="D145" s="301"/>
      <c r="E145" s="302"/>
      <c r="F145" s="374"/>
    </row>
    <row r="146" spans="1:19" x14ac:dyDescent="0.25">
      <c r="B146" s="227"/>
      <c r="F146" s="262"/>
    </row>
    <row r="147" spans="1:19" x14ac:dyDescent="0.25">
      <c r="B147" s="227"/>
      <c r="C147" s="229"/>
      <c r="F147" s="262"/>
    </row>
    <row r="148" spans="1:19" x14ac:dyDescent="0.25">
      <c r="B148" s="227"/>
      <c r="C148" s="229"/>
      <c r="F148" s="262"/>
    </row>
    <row r="149" spans="1:19" x14ac:dyDescent="0.25">
      <c r="B149" s="227"/>
      <c r="C149" s="229"/>
      <c r="F149" s="262"/>
      <c r="S149" s="490"/>
    </row>
    <row r="150" spans="1:19" x14ac:dyDescent="0.25">
      <c r="B150" s="227"/>
      <c r="C150" s="229"/>
      <c r="F150" s="262"/>
    </row>
    <row r="151" spans="1:19" x14ac:dyDescent="0.25">
      <c r="B151" s="227"/>
      <c r="C151" s="229"/>
      <c r="F151" s="262"/>
    </row>
    <row r="152" spans="1:19" x14ac:dyDescent="0.25">
      <c r="B152" s="227"/>
      <c r="C152" s="229"/>
      <c r="F152" s="262"/>
    </row>
    <row r="153" spans="1:19" x14ac:dyDescent="0.25">
      <c r="B153" s="227"/>
      <c r="C153" s="229"/>
      <c r="F153" s="262"/>
    </row>
    <row r="154" spans="1:19" x14ac:dyDescent="0.25">
      <c r="B154" s="227"/>
      <c r="C154" s="229"/>
      <c r="F154" s="262"/>
    </row>
    <row r="155" spans="1:19" x14ac:dyDescent="0.25">
      <c r="B155" s="227"/>
      <c r="C155" s="229"/>
      <c r="F155" s="262"/>
    </row>
    <row r="156" spans="1:19" x14ac:dyDescent="0.25">
      <c r="B156" s="227"/>
      <c r="C156" s="229"/>
      <c r="F156" s="262"/>
    </row>
    <row r="157" spans="1:19" x14ac:dyDescent="0.25">
      <c r="B157" s="227"/>
      <c r="C157" s="229"/>
      <c r="F157" s="262"/>
    </row>
    <row r="158" spans="1:19" x14ac:dyDescent="0.25">
      <c r="B158" s="227"/>
      <c r="C158" s="229"/>
      <c r="F158" s="262"/>
    </row>
    <row r="159" spans="1:19" x14ac:dyDescent="0.25">
      <c r="B159" s="227"/>
      <c r="C159" s="229"/>
      <c r="F159" s="262"/>
    </row>
    <row r="160" spans="1:19" x14ac:dyDescent="0.25">
      <c r="B160" s="227"/>
      <c r="C160" s="229"/>
      <c r="F160" s="262"/>
    </row>
    <row r="161" spans="1:19" x14ac:dyDescent="0.25">
      <c r="B161" s="487"/>
      <c r="F161" s="265"/>
    </row>
    <row r="162" spans="1:19" x14ac:dyDescent="0.25">
      <c r="B162" s="487"/>
      <c r="F162" s="265"/>
    </row>
    <row r="163" spans="1:19" x14ac:dyDescent="0.25">
      <c r="B163" s="487"/>
      <c r="F163" s="265"/>
    </row>
    <row r="164" spans="1:19" x14ac:dyDescent="0.25">
      <c r="B164" s="487"/>
      <c r="F164" s="265"/>
    </row>
    <row r="165" spans="1:19" x14ac:dyDescent="0.25">
      <c r="B165" s="487"/>
      <c r="F165" s="265"/>
    </row>
    <row r="166" spans="1:19" x14ac:dyDescent="0.25">
      <c r="B166" s="487"/>
      <c r="F166" s="265"/>
    </row>
    <row r="167" spans="1:19" x14ac:dyDescent="0.25">
      <c r="B167" s="487"/>
      <c r="F167" s="265"/>
    </row>
    <row r="168" spans="1:19" x14ac:dyDescent="0.25">
      <c r="B168" s="487"/>
      <c r="F168" s="265"/>
    </row>
    <row r="169" spans="1:19" x14ac:dyDescent="0.25">
      <c r="B169" s="227"/>
      <c r="C169" s="229"/>
      <c r="F169" s="262"/>
      <c r="S169" s="490"/>
    </row>
    <row r="170" spans="1:19" x14ac:dyDescent="0.25">
      <c r="B170" s="227"/>
      <c r="F170" s="262"/>
      <c r="S170" s="490"/>
    </row>
    <row r="171" spans="1:19" x14ac:dyDescent="0.25">
      <c r="B171" s="227"/>
      <c r="F171" s="262"/>
      <c r="S171" s="490"/>
    </row>
    <row r="172" spans="1:19" x14ac:dyDescent="0.25">
      <c r="A172" s="266"/>
      <c r="B172" s="241"/>
      <c r="D172" s="228"/>
      <c r="E172" s="228"/>
      <c r="F172" s="262"/>
    </row>
    <row r="173" spans="1:19" x14ac:dyDescent="0.25">
      <c r="B173" s="227"/>
      <c r="F173" s="262"/>
    </row>
    <row r="174" spans="1:19" x14ac:dyDescent="0.25">
      <c r="B174" s="227"/>
      <c r="F174" s="262"/>
    </row>
    <row r="175" spans="1:19" x14ac:dyDescent="0.25">
      <c r="B175" s="227"/>
      <c r="F175" s="262"/>
    </row>
    <row r="176" spans="1:19" x14ac:dyDescent="0.25">
      <c r="B176" s="487"/>
      <c r="F176" s="262"/>
    </row>
    <row r="177" spans="1:19" x14ac:dyDescent="0.25">
      <c r="B177" s="227"/>
      <c r="F177" s="262"/>
      <c r="S177" s="490"/>
    </row>
    <row r="178" spans="1:19" x14ac:dyDescent="0.25">
      <c r="B178" s="227"/>
      <c r="F178" s="262"/>
      <c r="S178" s="490"/>
    </row>
    <row r="179" spans="1:19" x14ac:dyDescent="0.25">
      <c r="B179" s="40"/>
      <c r="C179" s="41"/>
      <c r="F179" s="262"/>
      <c r="S179" s="490"/>
    </row>
    <row r="180" spans="1:19" x14ac:dyDescent="0.25">
      <c r="B180" s="40"/>
      <c r="C180" s="41"/>
      <c r="F180" s="262"/>
      <c r="S180" s="490"/>
    </row>
    <row r="181" spans="1:19" x14ac:dyDescent="0.25">
      <c r="B181" s="40"/>
      <c r="C181" s="41"/>
      <c r="F181" s="262"/>
      <c r="S181" s="490"/>
    </row>
    <row r="182" spans="1:19" x14ac:dyDescent="0.25">
      <c r="B182" s="40"/>
      <c r="C182" s="41"/>
      <c r="F182" s="262"/>
      <c r="S182" s="490"/>
    </row>
    <row r="183" spans="1:19" x14ac:dyDescent="0.25">
      <c r="B183" s="40"/>
      <c r="C183" s="41"/>
      <c r="F183" s="262"/>
      <c r="S183" s="490"/>
    </row>
    <row r="184" spans="1:19" x14ac:dyDescent="0.25">
      <c r="B184" s="40"/>
      <c r="C184" s="41"/>
      <c r="F184" s="262"/>
      <c r="S184" s="490"/>
    </row>
    <row r="185" spans="1:19" x14ac:dyDescent="0.25">
      <c r="B185" s="40"/>
      <c r="C185" s="41"/>
      <c r="F185" s="262"/>
      <c r="S185" s="490"/>
    </row>
    <row r="186" spans="1:19" x14ac:dyDescent="0.25">
      <c r="B186" s="40"/>
      <c r="C186" s="41"/>
      <c r="F186" s="262"/>
      <c r="S186" s="490"/>
    </row>
    <row r="187" spans="1:19" x14ac:dyDescent="0.25">
      <c r="B187" s="347"/>
      <c r="C187" s="41"/>
      <c r="F187" s="262"/>
      <c r="S187" s="490"/>
    </row>
    <row r="188" spans="1:19" x14ac:dyDescent="0.25">
      <c r="B188" s="347"/>
      <c r="C188" s="41"/>
      <c r="F188" s="262"/>
      <c r="S188" s="490"/>
    </row>
    <row r="189" spans="1:19" x14ac:dyDescent="0.25">
      <c r="A189" s="266"/>
      <c r="B189" s="246"/>
      <c r="C189" s="244"/>
      <c r="D189" s="263"/>
      <c r="E189" s="263"/>
      <c r="F189" s="244"/>
    </row>
    <row r="190" spans="1:19" x14ac:dyDescent="0.25">
      <c r="A190" s="266"/>
      <c r="B190" s="241"/>
      <c r="E190" s="268"/>
      <c r="F190" s="43"/>
    </row>
    <row r="191" spans="1:19" x14ac:dyDescent="0.25">
      <c r="B191" s="227"/>
      <c r="F191" s="262"/>
    </row>
    <row r="192" spans="1:19" x14ac:dyDescent="0.25">
      <c r="B192" s="227"/>
      <c r="F192" s="262"/>
    </row>
    <row r="193" spans="1:19" x14ac:dyDescent="0.25">
      <c r="B193" s="227"/>
      <c r="F193" s="262"/>
      <c r="S193" s="490"/>
    </row>
    <row r="194" spans="1:19" x14ac:dyDescent="0.25">
      <c r="B194" s="227"/>
      <c r="F194" s="262"/>
      <c r="S194" s="490"/>
    </row>
    <row r="195" spans="1:19" x14ac:dyDescent="0.25">
      <c r="B195" s="227"/>
      <c r="F195" s="262"/>
      <c r="S195" s="490"/>
    </row>
    <row r="196" spans="1:19" x14ac:dyDescent="0.25">
      <c r="B196" s="227"/>
      <c r="F196" s="262"/>
      <c r="S196" s="490"/>
    </row>
    <row r="197" spans="1:19" x14ac:dyDescent="0.25">
      <c r="B197" s="227"/>
      <c r="F197" s="262"/>
      <c r="S197" s="490"/>
    </row>
    <row r="198" spans="1:19" x14ac:dyDescent="0.25">
      <c r="B198" s="227"/>
      <c r="F198" s="262"/>
      <c r="S198" s="490"/>
    </row>
    <row r="199" spans="1:19" x14ac:dyDescent="0.25">
      <c r="B199" s="227"/>
      <c r="F199" s="262"/>
      <c r="S199" s="490"/>
    </row>
    <row r="200" spans="1:19" x14ac:dyDescent="0.25">
      <c r="B200" s="227"/>
      <c r="F200" s="262"/>
      <c r="S200" s="490"/>
    </row>
    <row r="201" spans="1:19" x14ac:dyDescent="0.25">
      <c r="B201" s="227"/>
      <c r="F201" s="262"/>
    </row>
    <row r="202" spans="1:19" x14ac:dyDescent="0.25">
      <c r="A202" s="266"/>
      <c r="B202" s="241"/>
      <c r="C202" s="244"/>
      <c r="D202" s="263"/>
      <c r="E202" s="263"/>
      <c r="F202" s="244"/>
    </row>
    <row r="203" spans="1:19" x14ac:dyDescent="0.25">
      <c r="A203" s="239"/>
      <c r="B203" s="227"/>
      <c r="C203" s="229"/>
      <c r="F203" s="262"/>
    </row>
    <row r="204" spans="1:19" x14ac:dyDescent="0.25">
      <c r="A204" s="239"/>
      <c r="B204" s="227"/>
      <c r="C204" s="229"/>
      <c r="F204" s="262"/>
    </row>
    <row r="205" spans="1:19" x14ac:dyDescent="0.25">
      <c r="A205" s="239"/>
      <c r="B205" s="227"/>
      <c r="C205" s="229"/>
      <c r="F205" s="262"/>
    </row>
    <row r="206" spans="1:19" x14ac:dyDescent="0.25">
      <c r="A206" s="239"/>
      <c r="B206" s="227"/>
      <c r="C206" s="229"/>
      <c r="F206" s="262"/>
      <c r="S206" s="490"/>
    </row>
    <row r="207" spans="1:19" x14ac:dyDescent="0.25">
      <c r="A207" s="239"/>
      <c r="B207" s="227"/>
      <c r="C207" s="229"/>
      <c r="F207" s="262"/>
    </row>
    <row r="208" spans="1:19" x14ac:dyDescent="0.25">
      <c r="A208" s="239"/>
      <c r="B208" s="227"/>
      <c r="C208" s="229"/>
      <c r="F208" s="262"/>
    </row>
    <row r="209" spans="1:6" x14ac:dyDescent="0.25">
      <c r="A209" s="239"/>
      <c r="B209" s="227"/>
      <c r="C209" s="229"/>
      <c r="F209" s="262"/>
    </row>
    <row r="210" spans="1:6" x14ac:dyDescent="0.25">
      <c r="B210" s="241"/>
      <c r="F210" s="269"/>
    </row>
    <row r="211" spans="1:6" x14ac:dyDescent="0.25">
      <c r="A211" s="270"/>
      <c r="B211" s="209"/>
      <c r="F211" s="269"/>
    </row>
    <row r="212" spans="1:6" x14ac:dyDescent="0.25">
      <c r="B212" s="227"/>
      <c r="F212" s="262"/>
    </row>
    <row r="213" spans="1:6" x14ac:dyDescent="0.25">
      <c r="B213" s="227"/>
      <c r="F213" s="262"/>
    </row>
    <row r="214" spans="1:6" x14ac:dyDescent="0.25">
      <c r="A214" s="270"/>
      <c r="B214" s="209"/>
      <c r="F214" s="269"/>
    </row>
    <row r="215" spans="1:6" x14ac:dyDescent="0.25">
      <c r="B215" s="227"/>
      <c r="F215" s="262"/>
    </row>
    <row r="216" spans="1:6" x14ac:dyDescent="0.25">
      <c r="B216" s="227"/>
      <c r="F216" s="262"/>
    </row>
    <row r="217" spans="1:6" x14ac:dyDescent="0.25">
      <c r="A217" s="270"/>
      <c r="B217" s="209"/>
      <c r="F217" s="269"/>
    </row>
    <row r="218" spans="1:6" x14ac:dyDescent="0.25">
      <c r="B218" s="227"/>
      <c r="F218" s="262"/>
    </row>
    <row r="219" spans="1:6" x14ac:dyDescent="0.25">
      <c r="B219" s="227"/>
      <c r="F219" s="262"/>
    </row>
    <row r="220" spans="1:6" x14ac:dyDescent="0.25">
      <c r="B220" s="227"/>
      <c r="F220" s="262"/>
    </row>
    <row r="221" spans="1:6" x14ac:dyDescent="0.25">
      <c r="A221" s="270"/>
      <c r="B221" s="209"/>
      <c r="F221" s="269"/>
    </row>
    <row r="222" spans="1:6" x14ac:dyDescent="0.25">
      <c r="B222" s="276"/>
      <c r="F222" s="262"/>
    </row>
    <row r="223" spans="1:6" x14ac:dyDescent="0.25">
      <c r="A223" s="270"/>
      <c r="B223" s="209"/>
      <c r="F223" s="262"/>
    </row>
    <row r="224" spans="1:6" x14ac:dyDescent="0.25">
      <c r="B224" s="241"/>
      <c r="F224" s="269"/>
    </row>
    <row r="225" spans="1:19" x14ac:dyDescent="0.25">
      <c r="B225" s="209"/>
      <c r="F225" s="269"/>
    </row>
    <row r="226" spans="1:19" x14ac:dyDescent="0.25">
      <c r="B226" s="227"/>
      <c r="F226" s="262"/>
    </row>
    <row r="227" spans="1:19" x14ac:dyDescent="0.25">
      <c r="B227" s="211"/>
      <c r="F227" s="262"/>
    </row>
    <row r="228" spans="1:19" x14ac:dyDescent="0.25">
      <c r="B228" s="227"/>
      <c r="F228" s="262"/>
    </row>
    <row r="229" spans="1:19" x14ac:dyDescent="0.25">
      <c r="B229" s="227"/>
      <c r="F229" s="262"/>
    </row>
    <row r="230" spans="1:19" x14ac:dyDescent="0.25">
      <c r="B230" s="241"/>
      <c r="F230" s="269"/>
    </row>
    <row r="231" spans="1:19" x14ac:dyDescent="0.25">
      <c r="B231" s="227"/>
      <c r="C231" s="229"/>
      <c r="F231" s="262"/>
      <c r="S231" s="490"/>
    </row>
    <row r="232" spans="1:19" x14ac:dyDescent="0.25">
      <c r="A232" s="270"/>
      <c r="B232" s="209"/>
      <c r="C232" s="343"/>
      <c r="F232" s="214"/>
      <c r="S232" s="490"/>
    </row>
    <row r="233" spans="1:19" x14ac:dyDescent="0.25">
      <c r="B233" s="241"/>
      <c r="F233" s="269"/>
    </row>
    <row r="234" spans="1:19" x14ac:dyDescent="0.25">
      <c r="B234" s="227"/>
      <c r="F234" s="262"/>
    </row>
    <row r="235" spans="1:19" x14ac:dyDescent="0.25">
      <c r="B235" s="211"/>
      <c r="F235" s="262"/>
    </row>
    <row r="236" spans="1:19" x14ac:dyDescent="0.25">
      <c r="B236" s="227"/>
      <c r="F236" s="262"/>
    </row>
    <row r="237" spans="1:19" x14ac:dyDescent="0.25">
      <c r="B237" s="227"/>
      <c r="F237" s="262"/>
    </row>
    <row r="238" spans="1:19" x14ac:dyDescent="0.25">
      <c r="B238" s="241"/>
      <c r="F238" s="269"/>
      <c r="S238" s="490"/>
    </row>
    <row r="239" spans="1:19" x14ac:dyDescent="0.25">
      <c r="B239" s="227"/>
      <c r="F239" s="262"/>
      <c r="S239" s="490"/>
    </row>
    <row r="240" spans="1:19" x14ac:dyDescent="0.25">
      <c r="B240" s="211"/>
      <c r="F240" s="262"/>
      <c r="S240" s="490"/>
    </row>
    <row r="241" spans="1:19" x14ac:dyDescent="0.25">
      <c r="B241" s="211"/>
      <c r="F241" s="262"/>
      <c r="S241" s="490"/>
    </row>
    <row r="242" spans="1:19" x14ac:dyDescent="0.25">
      <c r="B242" s="211"/>
      <c r="F242" s="262"/>
      <c r="S242" s="490"/>
    </row>
    <row r="243" spans="1:19" x14ac:dyDescent="0.25">
      <c r="B243" s="241"/>
      <c r="F243" s="269"/>
      <c r="S243" s="490"/>
    </row>
    <row r="244" spans="1:19" x14ac:dyDescent="0.25">
      <c r="B244" s="211"/>
      <c r="F244" s="262"/>
      <c r="S244" s="490"/>
    </row>
    <row r="245" spans="1:19" x14ac:dyDescent="0.25">
      <c r="B245" s="211"/>
      <c r="F245" s="262"/>
      <c r="S245" s="490"/>
    </row>
    <row r="246" spans="1:19" x14ac:dyDescent="0.25">
      <c r="B246" s="211"/>
      <c r="F246" s="262"/>
    </row>
    <row r="247" spans="1:19" x14ac:dyDescent="0.25">
      <c r="B247" s="211"/>
      <c r="F247" s="262"/>
    </row>
    <row r="248" spans="1:19" x14ac:dyDescent="0.25">
      <c r="B248" s="211"/>
      <c r="F248" s="262"/>
    </row>
    <row r="249" spans="1:19" x14ac:dyDescent="0.25">
      <c r="B249" s="211"/>
      <c r="F249" s="262"/>
    </row>
    <row r="250" spans="1:19" x14ac:dyDescent="0.25">
      <c r="B250" s="211"/>
      <c r="F250" s="262"/>
    </row>
    <row r="251" spans="1:19" x14ac:dyDescent="0.25">
      <c r="B251" s="227"/>
      <c r="F251" s="269"/>
      <c r="S251" s="490"/>
    </row>
    <row r="252" spans="1:19" x14ac:dyDescent="0.25">
      <c r="B252" s="227"/>
      <c r="F252" s="262"/>
    </row>
    <row r="253" spans="1:19" x14ac:dyDescent="0.25">
      <c r="A253" s="266"/>
      <c r="B253" s="485"/>
      <c r="C253" s="266"/>
      <c r="D253" s="301"/>
      <c r="E253" s="301"/>
      <c r="F253" s="273"/>
    </row>
    <row r="254" spans="1:19" x14ac:dyDescent="0.25">
      <c r="B254" s="487"/>
      <c r="C254" s="226"/>
      <c r="F254" s="262"/>
    </row>
    <row r="255" spans="1:19" x14ac:dyDescent="0.25">
      <c r="B255" s="487"/>
      <c r="C255" s="226"/>
      <c r="F255" s="262"/>
    </row>
    <row r="256" spans="1:19" x14ac:dyDescent="0.25">
      <c r="B256" s="487"/>
      <c r="C256" s="226"/>
      <c r="F256" s="262"/>
    </row>
    <row r="257" spans="1:19" x14ac:dyDescent="0.25">
      <c r="B257" s="487"/>
      <c r="C257" s="226"/>
      <c r="F257" s="262"/>
    </row>
    <row r="258" spans="1:19" x14ac:dyDescent="0.25">
      <c r="A258" s="266"/>
      <c r="B258" s="241"/>
      <c r="F258" s="240"/>
    </row>
    <row r="259" spans="1:19" x14ac:dyDescent="0.25">
      <c r="A259" s="266"/>
      <c r="B259" s="241"/>
      <c r="F259" s="274"/>
      <c r="S259" s="490"/>
    </row>
    <row r="260" spans="1:19" x14ac:dyDescent="0.25">
      <c r="F260" s="240"/>
      <c r="S260" s="490"/>
    </row>
    <row r="261" spans="1:19" x14ac:dyDescent="0.25">
      <c r="F261" s="240"/>
    </row>
    <row r="262" spans="1:19" x14ac:dyDescent="0.25">
      <c r="F262" s="240"/>
    </row>
    <row r="263" spans="1:19" x14ac:dyDescent="0.25">
      <c r="F263" s="240"/>
    </row>
    <row r="264" spans="1:19" x14ac:dyDescent="0.25">
      <c r="F264" s="240"/>
    </row>
    <row r="265" spans="1:19" x14ac:dyDescent="0.25">
      <c r="B265" s="227"/>
      <c r="F265" s="240"/>
    </row>
    <row r="266" spans="1:19" x14ac:dyDescent="0.25">
      <c r="B266" s="227"/>
      <c r="F266" s="240"/>
      <c r="S266" s="490"/>
    </row>
    <row r="267" spans="1:19" x14ac:dyDescent="0.25">
      <c r="B267" s="227"/>
      <c r="F267" s="240"/>
      <c r="S267" s="490"/>
    </row>
    <row r="268" spans="1:19" x14ac:dyDescent="0.25">
      <c r="B268" s="227"/>
      <c r="F268" s="240"/>
      <c r="S268" s="490"/>
    </row>
    <row r="269" spans="1:19" x14ac:dyDescent="0.25">
      <c r="B269" s="227"/>
      <c r="F269" s="240"/>
      <c r="S269" s="490"/>
    </row>
    <row r="270" spans="1:19" x14ac:dyDescent="0.25">
      <c r="B270" s="227"/>
      <c r="F270" s="240"/>
      <c r="S270" s="490"/>
    </row>
    <row r="271" spans="1:19" x14ac:dyDescent="0.25">
      <c r="B271" s="227"/>
      <c r="F271" s="240"/>
      <c r="S271" s="490"/>
    </row>
    <row r="272" spans="1:19" x14ac:dyDescent="0.25">
      <c r="B272" s="227"/>
      <c r="F272" s="240"/>
      <c r="S272" s="490"/>
    </row>
    <row r="273" spans="1:19" x14ac:dyDescent="0.25">
      <c r="B273" s="227"/>
      <c r="F273" s="240"/>
      <c r="S273" s="490"/>
    </row>
    <row r="274" spans="1:19" x14ac:dyDescent="0.25">
      <c r="B274" s="227"/>
      <c r="F274" s="240"/>
      <c r="S274" s="490"/>
    </row>
    <row r="275" spans="1:19" x14ac:dyDescent="0.25">
      <c r="B275" s="227"/>
      <c r="F275" s="240"/>
      <c r="S275" s="490"/>
    </row>
    <row r="276" spans="1:19" x14ac:dyDescent="0.25">
      <c r="B276" s="227"/>
      <c r="F276" s="240"/>
      <c r="S276" s="490"/>
    </row>
    <row r="277" spans="1:19" x14ac:dyDescent="0.25">
      <c r="A277" s="266"/>
      <c r="B277" s="246"/>
      <c r="F277" s="240"/>
      <c r="S277" s="490"/>
    </row>
    <row r="278" spans="1:19" x14ac:dyDescent="0.25">
      <c r="A278" s="266"/>
      <c r="B278" s="246"/>
      <c r="F278" s="240"/>
      <c r="S278" s="490"/>
    </row>
    <row r="279" spans="1:19" x14ac:dyDescent="0.25">
      <c r="A279" s="266"/>
      <c r="B279" s="246"/>
      <c r="F279" s="240"/>
      <c r="S279" s="490"/>
    </row>
    <row r="280" spans="1:19" x14ac:dyDescent="0.25">
      <c r="B280" s="241"/>
      <c r="C280" s="241"/>
      <c r="D280" s="275"/>
      <c r="E280" s="275"/>
      <c r="F280" s="241"/>
      <c r="S280" s="490"/>
    </row>
    <row r="281" spans="1:19" x14ac:dyDescent="0.25">
      <c r="B281" s="487"/>
      <c r="C281" s="226"/>
      <c r="F281" s="262"/>
      <c r="S281" s="490"/>
    </row>
    <row r="282" spans="1:19" x14ac:dyDescent="0.25">
      <c r="B282" s="487"/>
      <c r="C282" s="226"/>
      <c r="F282" s="262"/>
      <c r="S282" s="490"/>
    </row>
    <row r="283" spans="1:19" x14ac:dyDescent="0.25">
      <c r="B283" s="487"/>
      <c r="C283" s="226"/>
      <c r="F283" s="262"/>
      <c r="S283" s="490"/>
    </row>
    <row r="284" spans="1:19" x14ac:dyDescent="0.25">
      <c r="B284" s="487"/>
      <c r="C284" s="226"/>
      <c r="F284" s="262"/>
      <c r="S284" s="490"/>
    </row>
    <row r="285" spans="1:19" x14ac:dyDescent="0.25">
      <c r="B285" s="487"/>
      <c r="C285" s="226"/>
      <c r="F285" s="262"/>
      <c r="S285" s="490"/>
    </row>
    <row r="286" spans="1:19" x14ac:dyDescent="0.25">
      <c r="B286" s="487"/>
      <c r="C286" s="226"/>
      <c r="F286" s="262"/>
      <c r="S286" s="490"/>
    </row>
    <row r="287" spans="1:19" x14ac:dyDescent="0.25">
      <c r="B287" s="487"/>
      <c r="C287" s="226"/>
      <c r="F287" s="262"/>
      <c r="S287" s="490"/>
    </row>
    <row r="288" spans="1:19" x14ac:dyDescent="0.25">
      <c r="B288" s="487"/>
      <c r="C288" s="226"/>
      <c r="F288" s="262"/>
      <c r="S288" s="490"/>
    </row>
    <row r="289" spans="1:19" x14ac:dyDescent="0.25">
      <c r="B289" s="487"/>
      <c r="C289" s="226"/>
      <c r="F289" s="262"/>
      <c r="S289" s="490"/>
    </row>
    <row r="290" spans="1:19" x14ac:dyDescent="0.25">
      <c r="B290" s="487"/>
      <c r="C290" s="226"/>
      <c r="F290" s="262"/>
      <c r="S290" s="490"/>
    </row>
    <row r="291" spans="1:19" x14ac:dyDescent="0.25">
      <c r="B291" s="487"/>
      <c r="C291" s="226"/>
      <c r="F291" s="262"/>
      <c r="S291" s="490"/>
    </row>
    <row r="292" spans="1:19" x14ac:dyDescent="0.25">
      <c r="B292" s="487"/>
      <c r="C292" s="226"/>
      <c r="F292" s="262"/>
      <c r="S292" s="490"/>
    </row>
    <row r="293" spans="1:19" x14ac:dyDescent="0.25">
      <c r="B293" s="487"/>
      <c r="C293" s="226"/>
      <c r="F293" s="262"/>
      <c r="S293" s="490"/>
    </row>
    <row r="294" spans="1:19" x14ac:dyDescent="0.25">
      <c r="A294" s="244"/>
      <c r="B294" s="487"/>
      <c r="C294" s="226"/>
      <c r="F294" s="262"/>
      <c r="S294" s="490"/>
    </row>
    <row r="295" spans="1:19" x14ac:dyDescent="0.25">
      <c r="A295" s="244"/>
      <c r="B295" s="487"/>
      <c r="C295" s="226"/>
      <c r="F295" s="262"/>
      <c r="S295" s="490"/>
    </row>
    <row r="296" spans="1:19" x14ac:dyDescent="0.25">
      <c r="A296" s="244"/>
      <c r="B296" s="487"/>
      <c r="C296" s="226"/>
      <c r="F296" s="262"/>
      <c r="S296" s="490"/>
    </row>
    <row r="297" spans="1:19" x14ac:dyDescent="0.25">
      <c r="A297" s="244"/>
      <c r="B297" s="487"/>
      <c r="C297" s="226"/>
      <c r="F297" s="262"/>
      <c r="S297" s="490"/>
    </row>
    <row r="298" spans="1:19" x14ac:dyDescent="0.25">
      <c r="A298" s="244"/>
      <c r="B298" s="487"/>
      <c r="C298" s="226"/>
      <c r="F298" s="262"/>
      <c r="S298" s="490"/>
    </row>
    <row r="299" spans="1:19" x14ac:dyDescent="0.25">
      <c r="A299" s="244"/>
      <c r="B299" s="487"/>
      <c r="C299" s="226"/>
      <c r="F299" s="262"/>
      <c r="S299" s="490"/>
    </row>
    <row r="300" spans="1:19" x14ac:dyDescent="0.25">
      <c r="A300" s="244"/>
      <c r="B300" s="487"/>
      <c r="C300" s="226"/>
      <c r="F300" s="262"/>
      <c r="S300" s="490"/>
    </row>
    <row r="301" spans="1:19" x14ac:dyDescent="0.25">
      <c r="A301" s="244"/>
      <c r="B301" s="487"/>
      <c r="C301" s="226"/>
      <c r="F301" s="262"/>
      <c r="S301" s="490"/>
    </row>
    <row r="302" spans="1:19" x14ac:dyDescent="0.25">
      <c r="A302" s="244"/>
      <c r="B302" s="487"/>
      <c r="C302" s="226"/>
      <c r="F302" s="262"/>
      <c r="S302" s="490"/>
    </row>
    <row r="303" spans="1:19" x14ac:dyDescent="0.25">
      <c r="A303" s="244"/>
      <c r="B303" s="487"/>
      <c r="C303" s="226"/>
      <c r="F303" s="262"/>
      <c r="S303" s="490"/>
    </row>
    <row r="304" spans="1:19" x14ac:dyDescent="0.25">
      <c r="A304" s="244"/>
      <c r="B304" s="487"/>
      <c r="C304" s="226"/>
      <c r="F304" s="262"/>
      <c r="S304" s="490"/>
    </row>
    <row r="305" spans="1:19" x14ac:dyDescent="0.25">
      <c r="A305" s="244"/>
      <c r="B305" s="487"/>
      <c r="C305" s="226"/>
      <c r="F305" s="262"/>
      <c r="S305" s="490"/>
    </row>
    <row r="306" spans="1:19" x14ac:dyDescent="0.25">
      <c r="A306" s="244"/>
      <c r="B306" s="487"/>
      <c r="C306" s="226"/>
      <c r="F306" s="262"/>
      <c r="S306" s="490"/>
    </row>
    <row r="307" spans="1:19" x14ac:dyDescent="0.25">
      <c r="A307" s="244"/>
      <c r="B307" s="487"/>
      <c r="C307" s="226"/>
      <c r="F307" s="262"/>
      <c r="S307" s="490"/>
    </row>
    <row r="308" spans="1:19" x14ac:dyDescent="0.25">
      <c r="A308" s="244"/>
      <c r="B308" s="276"/>
      <c r="C308" s="226"/>
      <c r="F308" s="262"/>
      <c r="S308" s="490"/>
    </row>
    <row r="309" spans="1:19" x14ac:dyDescent="0.25">
      <c r="A309" s="244"/>
      <c r="B309" s="276"/>
      <c r="C309" s="226"/>
      <c r="F309" s="262"/>
      <c r="S309" s="490"/>
    </row>
    <row r="310" spans="1:19" x14ac:dyDescent="0.25">
      <c r="A310" s="244"/>
      <c r="B310" s="276"/>
      <c r="C310" s="226"/>
      <c r="F310" s="262"/>
      <c r="S310" s="490"/>
    </row>
    <row r="311" spans="1:19" x14ac:dyDescent="0.25">
      <c r="A311" s="244"/>
      <c r="B311" s="487"/>
      <c r="C311" s="226"/>
      <c r="F311" s="262"/>
      <c r="S311" s="490"/>
    </row>
    <row r="312" spans="1:19" x14ac:dyDescent="0.25">
      <c r="A312" s="244"/>
      <c r="B312" s="487"/>
      <c r="C312" s="226"/>
      <c r="F312" s="262"/>
      <c r="S312" s="490"/>
    </row>
    <row r="313" spans="1:19" x14ac:dyDescent="0.25">
      <c r="A313" s="244"/>
      <c r="B313" s="487"/>
      <c r="C313" s="226"/>
      <c r="F313" s="262"/>
      <c r="S313" s="490"/>
    </row>
    <row r="314" spans="1:19" x14ac:dyDescent="0.25">
      <c r="A314" s="244"/>
      <c r="B314" s="487"/>
      <c r="C314" s="226"/>
      <c r="F314" s="262"/>
      <c r="S314" s="490"/>
    </row>
    <row r="315" spans="1:19" x14ac:dyDescent="0.25">
      <c r="A315" s="244"/>
      <c r="B315" s="487"/>
      <c r="C315" s="226"/>
      <c r="F315" s="262"/>
      <c r="S315" s="490"/>
    </row>
    <row r="316" spans="1:19" x14ac:dyDescent="0.25">
      <c r="A316" s="244"/>
      <c r="B316" s="487"/>
      <c r="C316" s="226"/>
      <c r="F316" s="262"/>
      <c r="S316" s="490"/>
    </row>
    <row r="317" spans="1:19" x14ac:dyDescent="0.25">
      <c r="A317" s="244"/>
      <c r="B317" s="487"/>
      <c r="C317" s="226"/>
      <c r="F317" s="262"/>
      <c r="S317" s="490"/>
    </row>
    <row r="318" spans="1:19" x14ac:dyDescent="0.25">
      <c r="A318" s="244"/>
      <c r="B318" s="487"/>
      <c r="C318" s="226"/>
      <c r="F318" s="262"/>
      <c r="S318" s="490"/>
    </row>
    <row r="319" spans="1:19" x14ac:dyDescent="0.25">
      <c r="A319" s="244"/>
      <c r="B319" s="487"/>
      <c r="C319" s="226"/>
      <c r="F319" s="262"/>
      <c r="S319" s="490"/>
    </row>
    <row r="320" spans="1:19" x14ac:dyDescent="0.25">
      <c r="A320" s="244"/>
      <c r="B320" s="487"/>
      <c r="C320" s="226"/>
      <c r="F320" s="262"/>
      <c r="S320" s="490"/>
    </row>
    <row r="321" spans="1:19" x14ac:dyDescent="0.25">
      <c r="A321" s="244"/>
      <c r="B321" s="487"/>
      <c r="C321" s="226"/>
      <c r="F321" s="262"/>
      <c r="S321" s="490"/>
    </row>
    <row r="322" spans="1:19" x14ac:dyDescent="0.25">
      <c r="A322" s="244"/>
      <c r="B322" s="487"/>
      <c r="C322" s="226"/>
      <c r="F322" s="262"/>
      <c r="S322" s="490"/>
    </row>
    <row r="323" spans="1:19" x14ac:dyDescent="0.25">
      <c r="A323" s="244"/>
      <c r="B323" s="487"/>
      <c r="C323" s="226"/>
      <c r="F323" s="262"/>
      <c r="S323" s="490"/>
    </row>
    <row r="324" spans="1:19" x14ac:dyDescent="0.25">
      <c r="A324" s="244"/>
      <c r="B324" s="487"/>
      <c r="C324" s="226"/>
      <c r="F324" s="262"/>
      <c r="S324" s="490"/>
    </row>
    <row r="325" spans="1:19" x14ac:dyDescent="0.25">
      <c r="A325" s="244"/>
      <c r="B325" s="487"/>
      <c r="C325" s="226"/>
      <c r="F325" s="262"/>
      <c r="S325" s="490"/>
    </row>
    <row r="326" spans="1:19" x14ac:dyDescent="0.25">
      <c r="B326" s="487"/>
      <c r="C326" s="226"/>
      <c r="F326" s="262"/>
      <c r="S326" s="490"/>
    </row>
    <row r="327" spans="1:19" x14ac:dyDescent="0.25">
      <c r="B327" s="487"/>
      <c r="C327" s="226"/>
      <c r="F327" s="262"/>
      <c r="S327" s="490"/>
    </row>
    <row r="328" spans="1:19" x14ac:dyDescent="0.25">
      <c r="B328" s="487"/>
      <c r="C328" s="226"/>
      <c r="F328" s="262"/>
      <c r="S328" s="490"/>
    </row>
    <row r="329" spans="1:19" x14ac:dyDescent="0.25">
      <c r="B329" s="487"/>
      <c r="C329" s="226"/>
      <c r="F329" s="262"/>
      <c r="S329" s="490"/>
    </row>
    <row r="330" spans="1:19" x14ac:dyDescent="0.25">
      <c r="B330" s="487"/>
      <c r="C330" s="226"/>
      <c r="F330" s="262"/>
      <c r="S330" s="490"/>
    </row>
    <row r="331" spans="1:19" x14ac:dyDescent="0.25">
      <c r="B331" s="487"/>
      <c r="C331" s="226"/>
      <c r="F331" s="262"/>
      <c r="S331" s="490"/>
    </row>
    <row r="332" spans="1:19" x14ac:dyDescent="0.25">
      <c r="B332" s="487"/>
      <c r="C332" s="226"/>
      <c r="F332" s="262"/>
      <c r="S332" s="490"/>
    </row>
    <row r="333" spans="1:19" x14ac:dyDescent="0.25">
      <c r="B333" s="487"/>
      <c r="C333" s="226"/>
      <c r="F333" s="262"/>
      <c r="S333" s="490"/>
    </row>
    <row r="334" spans="1:19" x14ac:dyDescent="0.25">
      <c r="B334" s="487"/>
      <c r="C334" s="226"/>
      <c r="F334" s="262"/>
      <c r="S334" s="490"/>
    </row>
    <row r="335" spans="1:19" x14ac:dyDescent="0.25">
      <c r="B335" s="487"/>
      <c r="C335" s="226"/>
      <c r="F335" s="262"/>
      <c r="S335" s="490"/>
    </row>
    <row r="336" spans="1:19" x14ac:dyDescent="0.25">
      <c r="B336" s="487"/>
      <c r="C336" s="226"/>
      <c r="F336" s="262"/>
      <c r="S336" s="490"/>
    </row>
    <row r="337" spans="1:19" x14ac:dyDescent="0.25">
      <c r="B337" s="487"/>
      <c r="C337" s="226"/>
      <c r="F337" s="262"/>
      <c r="S337" s="490"/>
    </row>
    <row r="338" spans="1:19" x14ac:dyDescent="0.25">
      <c r="B338" s="487"/>
      <c r="C338" s="226"/>
      <c r="F338" s="262"/>
      <c r="S338" s="490"/>
    </row>
    <row r="339" spans="1:19" x14ac:dyDescent="0.25">
      <c r="B339" s="487"/>
      <c r="C339" s="226"/>
      <c r="F339" s="262"/>
      <c r="S339" s="490"/>
    </row>
    <row r="340" spans="1:19" x14ac:dyDescent="0.25">
      <c r="B340" s="487"/>
      <c r="C340" s="226"/>
      <c r="F340" s="262"/>
      <c r="S340" s="490"/>
    </row>
    <row r="341" spans="1:19" s="246" customFormat="1" x14ac:dyDescent="0.25">
      <c r="A341" s="266"/>
      <c r="B341" s="241"/>
      <c r="C341" s="277"/>
      <c r="D341" s="261"/>
      <c r="E341" s="261"/>
      <c r="F341" s="215"/>
      <c r="S341" s="277"/>
    </row>
    <row r="342" spans="1:19" x14ac:dyDescent="0.25">
      <c r="B342" s="227"/>
      <c r="F342" s="265"/>
      <c r="S342" s="490"/>
    </row>
    <row r="343" spans="1:19" x14ac:dyDescent="0.25">
      <c r="B343" s="227"/>
      <c r="F343" s="265"/>
      <c r="S343" s="490"/>
    </row>
    <row r="344" spans="1:19" x14ac:dyDescent="0.25">
      <c r="B344" s="227"/>
      <c r="F344" s="265"/>
      <c r="S344" s="490"/>
    </row>
    <row r="345" spans="1:19" x14ac:dyDescent="0.25">
      <c r="B345" s="227"/>
      <c r="F345" s="265"/>
      <c r="S345" s="490"/>
    </row>
    <row r="346" spans="1:19" x14ac:dyDescent="0.25">
      <c r="B346" s="227"/>
      <c r="F346" s="265"/>
      <c r="S346" s="490"/>
    </row>
    <row r="347" spans="1:19" x14ac:dyDescent="0.25">
      <c r="B347" s="227"/>
      <c r="F347" s="265"/>
      <c r="S347" s="490"/>
    </row>
    <row r="348" spans="1:19" x14ac:dyDescent="0.25">
      <c r="B348" s="227"/>
      <c r="F348" s="265"/>
      <c r="S348" s="490"/>
    </row>
    <row r="349" spans="1:19" x14ac:dyDescent="0.25">
      <c r="B349" s="227"/>
      <c r="F349" s="265"/>
      <c r="S349" s="490"/>
    </row>
    <row r="350" spans="1:19" x14ac:dyDescent="0.25">
      <c r="B350" s="227"/>
      <c r="F350" s="265"/>
      <c r="S350" s="490"/>
    </row>
    <row r="351" spans="1:19" x14ac:dyDescent="0.25">
      <c r="B351" s="227"/>
      <c r="F351" s="265"/>
      <c r="S351" s="490"/>
    </row>
    <row r="352" spans="1:19" x14ac:dyDescent="0.25">
      <c r="A352" s="239"/>
      <c r="B352" s="227"/>
      <c r="C352" s="229"/>
      <c r="D352" s="224"/>
      <c r="F352" s="240"/>
      <c r="S352" s="490"/>
    </row>
    <row r="353" spans="1:6" x14ac:dyDescent="0.25">
      <c r="A353" s="266"/>
      <c r="B353" s="241"/>
      <c r="C353" s="241"/>
      <c r="D353" s="275"/>
      <c r="E353" s="275"/>
      <c r="F353" s="241"/>
    </row>
    <row r="354" spans="1:6" x14ac:dyDescent="0.25">
      <c r="A354" s="266"/>
      <c r="B354" s="241"/>
      <c r="C354" s="266"/>
      <c r="D354" s="205"/>
      <c r="E354" s="301"/>
      <c r="F354" s="240"/>
    </row>
    <row r="355" spans="1:6" x14ac:dyDescent="0.25">
      <c r="B355" s="227"/>
      <c r="C355" s="239"/>
      <c r="F355" s="240"/>
    </row>
    <row r="356" spans="1:6" x14ac:dyDescent="0.25">
      <c r="B356" s="227"/>
      <c r="C356" s="239"/>
      <c r="F356" s="240"/>
    </row>
    <row r="357" spans="1:6" x14ac:dyDescent="0.25">
      <c r="B357" s="227"/>
      <c r="C357" s="239"/>
      <c r="F357" s="240"/>
    </row>
    <row r="358" spans="1:6" x14ac:dyDescent="0.25">
      <c r="A358" s="244"/>
      <c r="B358" s="227"/>
      <c r="C358" s="239"/>
      <c r="F358" s="240"/>
    </row>
    <row r="359" spans="1:6" x14ac:dyDescent="0.25">
      <c r="A359" s="244"/>
      <c r="B359" s="227"/>
      <c r="C359" s="239"/>
      <c r="F359" s="240"/>
    </row>
    <row r="360" spans="1:6" x14ac:dyDescent="0.25">
      <c r="A360" s="244"/>
      <c r="B360" s="227"/>
      <c r="C360" s="239"/>
      <c r="F360" s="240"/>
    </row>
    <row r="361" spans="1:6" x14ac:dyDescent="0.25">
      <c r="A361" s="244"/>
      <c r="B361" s="227"/>
      <c r="C361" s="239"/>
      <c r="F361" s="240"/>
    </row>
    <row r="362" spans="1:6" x14ac:dyDescent="0.25">
      <c r="A362" s="244"/>
      <c r="B362" s="227"/>
      <c r="C362" s="239"/>
      <c r="F362" s="240"/>
    </row>
    <row r="363" spans="1:6" x14ac:dyDescent="0.25">
      <c r="A363" s="244"/>
      <c r="B363" s="227"/>
      <c r="C363" s="239"/>
      <c r="F363" s="240"/>
    </row>
    <row r="364" spans="1:6" x14ac:dyDescent="0.25">
      <c r="A364" s="244"/>
      <c r="B364" s="227"/>
      <c r="C364" s="239"/>
      <c r="F364" s="240"/>
    </row>
    <row r="365" spans="1:6" x14ac:dyDescent="0.25">
      <c r="A365" s="244"/>
      <c r="B365" s="227"/>
      <c r="C365" s="239"/>
      <c r="F365" s="240"/>
    </row>
    <row r="366" spans="1:6" x14ac:dyDescent="0.25">
      <c r="A366" s="244"/>
      <c r="B366" s="227"/>
      <c r="C366" s="239"/>
      <c r="F366" s="240"/>
    </row>
    <row r="367" spans="1:6" x14ac:dyDescent="0.25">
      <c r="A367" s="244"/>
      <c r="B367" s="227"/>
      <c r="C367" s="239"/>
      <c r="F367" s="240"/>
    </row>
    <row r="368" spans="1:6" x14ac:dyDescent="0.25">
      <c r="A368" s="244"/>
      <c r="B368" s="487"/>
      <c r="C368" s="239"/>
      <c r="F368" s="240"/>
    </row>
    <row r="369" spans="1:6" x14ac:dyDescent="0.25">
      <c r="A369" s="244"/>
      <c r="B369" s="487"/>
      <c r="C369" s="239"/>
      <c r="F369" s="240"/>
    </row>
    <row r="370" spans="1:6" x14ac:dyDescent="0.25">
      <c r="A370" s="244"/>
      <c r="B370" s="487"/>
      <c r="C370" s="239"/>
      <c r="F370" s="240"/>
    </row>
    <row r="371" spans="1:6" x14ac:dyDescent="0.25">
      <c r="A371" s="244"/>
      <c r="B371" s="487"/>
      <c r="C371" s="239"/>
      <c r="F371" s="240"/>
    </row>
    <row r="372" spans="1:6" x14ac:dyDescent="0.25">
      <c r="A372" s="244"/>
      <c r="B372" s="487"/>
      <c r="C372" s="239"/>
      <c r="F372" s="240"/>
    </row>
    <row r="373" spans="1:6" x14ac:dyDescent="0.25">
      <c r="A373" s="244"/>
      <c r="B373" s="487"/>
      <c r="C373" s="239"/>
      <c r="F373" s="240"/>
    </row>
    <row r="374" spans="1:6" x14ac:dyDescent="0.25">
      <c r="B374" s="487"/>
      <c r="C374" s="239"/>
      <c r="F374" s="240"/>
    </row>
    <row r="375" spans="1:6" x14ac:dyDescent="0.25">
      <c r="B375" s="487"/>
      <c r="C375" s="239"/>
      <c r="F375" s="240"/>
    </row>
    <row r="376" spans="1:6" x14ac:dyDescent="0.25">
      <c r="B376" s="487"/>
      <c r="C376" s="239"/>
      <c r="F376" s="240"/>
    </row>
    <row r="377" spans="1:6" x14ac:dyDescent="0.25">
      <c r="A377" s="266"/>
      <c r="B377" s="485"/>
      <c r="C377" s="239"/>
      <c r="F377" s="240"/>
    </row>
    <row r="378" spans="1:6" x14ac:dyDescent="0.25">
      <c r="B378" s="487"/>
      <c r="C378" s="239"/>
      <c r="F378" s="240"/>
    </row>
    <row r="379" spans="1:6" x14ac:dyDescent="0.25">
      <c r="B379" s="487"/>
      <c r="C379" s="239"/>
      <c r="F379" s="240"/>
    </row>
    <row r="380" spans="1:6" x14ac:dyDescent="0.25">
      <c r="B380" s="487"/>
      <c r="C380" s="239"/>
      <c r="F380" s="240"/>
    </row>
    <row r="381" spans="1:6" x14ac:dyDescent="0.25">
      <c r="B381" s="487"/>
      <c r="C381" s="239"/>
      <c r="F381" s="240"/>
    </row>
    <row r="382" spans="1:6" x14ac:dyDescent="0.25">
      <c r="B382" s="487"/>
      <c r="C382" s="239"/>
      <c r="F382" s="240"/>
    </row>
    <row r="383" spans="1:6" x14ac:dyDescent="0.25">
      <c r="B383" s="487"/>
      <c r="C383" s="239"/>
      <c r="F383" s="240"/>
    </row>
    <row r="384" spans="1:6" x14ac:dyDescent="0.25">
      <c r="B384" s="487"/>
      <c r="C384" s="239"/>
      <c r="F384" s="240"/>
    </row>
    <row r="385" spans="1:6" x14ac:dyDescent="0.25">
      <c r="B385" s="487"/>
      <c r="C385" s="239"/>
      <c r="F385" s="240"/>
    </row>
    <row r="386" spans="1:6" x14ac:dyDescent="0.25">
      <c r="B386" s="487"/>
      <c r="C386" s="239"/>
      <c r="F386" s="240"/>
    </row>
    <row r="387" spans="1:6" x14ac:dyDescent="0.25">
      <c r="B387" s="487"/>
      <c r="C387" s="239"/>
      <c r="F387" s="240"/>
    </row>
    <row r="388" spans="1:6" x14ac:dyDescent="0.25">
      <c r="B388" s="487"/>
      <c r="C388" s="239"/>
      <c r="F388" s="240"/>
    </row>
    <row r="389" spans="1:6" x14ac:dyDescent="0.25">
      <c r="B389" s="487"/>
      <c r="C389" s="239"/>
      <c r="F389" s="240"/>
    </row>
    <row r="390" spans="1:6" x14ac:dyDescent="0.25">
      <c r="B390" s="487"/>
      <c r="C390" s="239"/>
      <c r="F390" s="240"/>
    </row>
    <row r="391" spans="1:6" x14ac:dyDescent="0.25">
      <c r="A391" s="266"/>
      <c r="B391" s="485"/>
      <c r="C391" s="239"/>
      <c r="F391" s="240"/>
    </row>
    <row r="392" spans="1:6" x14ac:dyDescent="0.25">
      <c r="B392" s="487"/>
      <c r="C392" s="239"/>
      <c r="F392" s="240"/>
    </row>
    <row r="393" spans="1:6" x14ac:dyDescent="0.25">
      <c r="B393" s="487"/>
      <c r="C393" s="239"/>
      <c r="F393" s="240"/>
    </row>
    <row r="394" spans="1:6" x14ac:dyDescent="0.25">
      <c r="B394" s="487"/>
      <c r="C394" s="239"/>
      <c r="F394" s="240"/>
    </row>
    <row r="395" spans="1:6" x14ac:dyDescent="0.25">
      <c r="B395" s="487"/>
      <c r="C395" s="239"/>
      <c r="F395" s="240"/>
    </row>
    <row r="396" spans="1:6" x14ac:dyDescent="0.25">
      <c r="B396" s="487"/>
      <c r="C396" s="239"/>
      <c r="F396" s="240"/>
    </row>
    <row r="397" spans="1:6" x14ac:dyDescent="0.25">
      <c r="B397" s="487"/>
      <c r="C397" s="239"/>
      <c r="F397" s="240"/>
    </row>
    <row r="398" spans="1:6" x14ac:dyDescent="0.25">
      <c r="B398" s="487"/>
      <c r="C398" s="239"/>
      <c r="F398" s="240"/>
    </row>
    <row r="399" spans="1:6" x14ac:dyDescent="0.25">
      <c r="A399" s="266"/>
      <c r="B399" s="278"/>
      <c r="C399" s="41"/>
      <c r="F399" s="240"/>
    </row>
    <row r="400" spans="1:6" x14ac:dyDescent="0.25">
      <c r="A400" s="41"/>
      <c r="B400" s="40"/>
      <c r="C400" s="41"/>
      <c r="F400" s="240"/>
    </row>
    <row r="401" spans="1:6" x14ac:dyDescent="0.25">
      <c r="A401" s="41"/>
      <c r="C401" s="41"/>
      <c r="F401" s="240"/>
    </row>
    <row r="402" spans="1:6" x14ac:dyDescent="0.25">
      <c r="A402" s="41"/>
      <c r="C402" s="41"/>
      <c r="F402" s="240"/>
    </row>
    <row r="403" spans="1:6" x14ac:dyDescent="0.25">
      <c r="A403" s="41"/>
      <c r="B403" s="344"/>
      <c r="C403" s="41"/>
      <c r="F403" s="240"/>
    </row>
    <row r="404" spans="1:6" x14ac:dyDescent="0.25">
      <c r="A404" s="41"/>
      <c r="B404" s="40"/>
      <c r="C404" s="41"/>
      <c r="F404" s="240"/>
    </row>
    <row r="405" spans="1:6" x14ac:dyDescent="0.25">
      <c r="A405" s="41"/>
      <c r="B405" s="40"/>
      <c r="C405" s="41"/>
      <c r="F405" s="240"/>
    </row>
    <row r="406" spans="1:6" x14ac:dyDescent="0.25">
      <c r="A406" s="41"/>
      <c r="C406" s="41"/>
      <c r="F406" s="240"/>
    </row>
    <row r="407" spans="1:6" x14ac:dyDescent="0.25">
      <c r="A407" s="244"/>
      <c r="C407" s="244"/>
      <c r="D407" s="263"/>
      <c r="E407" s="263"/>
      <c r="F407" s="244"/>
    </row>
    <row r="408" spans="1:6" x14ac:dyDescent="0.25">
      <c r="A408" s="266"/>
      <c r="B408" s="282"/>
      <c r="C408" s="244"/>
      <c r="D408" s="263"/>
      <c r="E408" s="263"/>
      <c r="F408" s="244"/>
    </row>
    <row r="409" spans="1:6" x14ac:dyDescent="0.25">
      <c r="B409" s="227"/>
      <c r="F409" s="240"/>
    </row>
    <row r="410" spans="1:6" x14ac:dyDescent="0.25">
      <c r="B410" s="227"/>
      <c r="F410" s="240"/>
    </row>
    <row r="411" spans="1:6" x14ac:dyDescent="0.25">
      <c r="B411" s="227"/>
      <c r="F411" s="240"/>
    </row>
    <row r="412" spans="1:6" x14ac:dyDescent="0.25">
      <c r="B412" s="227"/>
      <c r="F412" s="240"/>
    </row>
    <row r="413" spans="1:6" x14ac:dyDescent="0.25">
      <c r="B413" s="227"/>
      <c r="F413" s="240"/>
    </row>
    <row r="414" spans="1:6" x14ac:dyDescent="0.25">
      <c r="B414" s="227"/>
      <c r="F414" s="240"/>
    </row>
    <row r="415" spans="1:6" x14ac:dyDescent="0.25">
      <c r="B415" s="227"/>
      <c r="F415" s="240"/>
    </row>
    <row r="416" spans="1:6" x14ac:dyDescent="0.25">
      <c r="B416" s="227"/>
      <c r="F416" s="240"/>
    </row>
    <row r="417" spans="1:6" x14ac:dyDescent="0.25">
      <c r="B417" s="227"/>
      <c r="F417" s="240"/>
    </row>
    <row r="418" spans="1:6" x14ac:dyDescent="0.25">
      <c r="B418" s="227"/>
      <c r="F418" s="240"/>
    </row>
    <row r="419" spans="1:6" x14ac:dyDescent="0.25">
      <c r="B419" s="227"/>
      <c r="F419" s="240"/>
    </row>
    <row r="420" spans="1:6" x14ac:dyDescent="0.25">
      <c r="B420" s="227"/>
      <c r="F420" s="240"/>
    </row>
    <row r="421" spans="1:6" x14ac:dyDescent="0.25">
      <c r="A421" s="266"/>
      <c r="B421" s="282"/>
      <c r="C421" s="244"/>
      <c r="D421" s="263"/>
      <c r="E421" s="263"/>
      <c r="F421" s="244"/>
    </row>
    <row r="422" spans="1:6" x14ac:dyDescent="0.25">
      <c r="B422" s="227"/>
      <c r="C422" s="229"/>
      <c r="F422" s="240"/>
    </row>
    <row r="423" spans="1:6" x14ac:dyDescent="0.25">
      <c r="A423" s="239"/>
      <c r="B423" s="241"/>
      <c r="C423" s="227"/>
      <c r="D423" s="242"/>
      <c r="E423" s="242"/>
      <c r="F423" s="227"/>
    </row>
    <row r="424" spans="1:6" x14ac:dyDescent="0.25">
      <c r="A424" s="239"/>
      <c r="B424" s="227"/>
      <c r="C424" s="229"/>
      <c r="F424" s="240"/>
    </row>
    <row r="425" spans="1:6" x14ac:dyDescent="0.25">
      <c r="A425" s="239"/>
      <c r="B425" s="227"/>
      <c r="C425" s="229"/>
      <c r="F425" s="240"/>
    </row>
    <row r="426" spans="1:6" x14ac:dyDescent="0.25">
      <c r="A426" s="239"/>
      <c r="B426" s="227"/>
      <c r="C426" s="229"/>
      <c r="F426" s="240"/>
    </row>
    <row r="427" spans="1:6" x14ac:dyDescent="0.25">
      <c r="A427" s="239"/>
      <c r="B427" s="227"/>
      <c r="C427" s="229"/>
      <c r="F427" s="240"/>
    </row>
    <row r="428" spans="1:6" x14ac:dyDescent="0.25">
      <c r="A428" s="239"/>
      <c r="B428" s="227"/>
      <c r="C428" s="229"/>
      <c r="F428" s="240"/>
    </row>
    <row r="429" spans="1:6" x14ac:dyDescent="0.25">
      <c r="A429" s="239"/>
      <c r="B429" s="227"/>
      <c r="C429" s="229"/>
      <c r="F429" s="240"/>
    </row>
    <row r="430" spans="1:6" x14ac:dyDescent="0.25">
      <c r="A430" s="239"/>
      <c r="B430" s="227"/>
      <c r="C430" s="229"/>
      <c r="F430" s="240"/>
    </row>
    <row r="431" spans="1:6" x14ac:dyDescent="0.25">
      <c r="A431" s="239"/>
      <c r="B431" s="227"/>
      <c r="C431" s="229"/>
      <c r="F431" s="240"/>
    </row>
    <row r="432" spans="1:6" x14ac:dyDescent="0.25">
      <c r="A432" s="239"/>
      <c r="B432" s="227"/>
      <c r="C432" s="229"/>
      <c r="F432" s="240"/>
    </row>
    <row r="433" spans="1:6" x14ac:dyDescent="0.25">
      <c r="A433" s="253"/>
      <c r="B433" s="237"/>
      <c r="C433" s="227"/>
      <c r="D433" s="242"/>
      <c r="E433" s="242"/>
      <c r="F433" s="227"/>
    </row>
    <row r="434" spans="1:6" x14ac:dyDescent="0.25">
      <c r="B434" s="276"/>
      <c r="D434" s="224"/>
      <c r="E434" s="286"/>
      <c r="F434" s="287"/>
    </row>
    <row r="435" spans="1:6" x14ac:dyDescent="0.25">
      <c r="A435" s="270"/>
      <c r="B435" s="288"/>
      <c r="C435" s="289"/>
      <c r="D435" s="345"/>
      <c r="E435" s="290"/>
      <c r="F435" s="291"/>
    </row>
    <row r="436" spans="1:6" x14ac:dyDescent="0.25">
      <c r="A436" s="270"/>
      <c r="B436" s="288"/>
      <c r="C436" s="289"/>
      <c r="D436" s="345"/>
      <c r="E436" s="290"/>
      <c r="F436" s="291"/>
    </row>
    <row r="437" spans="1:6" x14ac:dyDescent="0.25">
      <c r="A437" s="270"/>
      <c r="B437" s="288"/>
      <c r="C437" s="289"/>
      <c r="D437" s="345"/>
      <c r="E437" s="290"/>
      <c r="F437" s="291"/>
    </row>
    <row r="438" spans="1:6" x14ac:dyDescent="0.25">
      <c r="A438" s="244"/>
      <c r="B438" s="276"/>
      <c r="F438" s="240"/>
    </row>
    <row r="439" spans="1:6" x14ac:dyDescent="0.25">
      <c r="A439" s="244"/>
      <c r="B439" s="346"/>
      <c r="F439" s="240"/>
    </row>
    <row r="440" spans="1:6" x14ac:dyDescent="0.25">
      <c r="A440" s="244"/>
      <c r="B440" s="346"/>
      <c r="F440" s="240"/>
    </row>
    <row r="441" spans="1:6" x14ac:dyDescent="0.25">
      <c r="A441" s="244"/>
      <c r="B441" s="346"/>
      <c r="F441" s="240"/>
    </row>
    <row r="442" spans="1:6" x14ac:dyDescent="0.25">
      <c r="A442" s="244"/>
      <c r="B442" s="346"/>
      <c r="F442" s="240"/>
    </row>
    <row r="443" spans="1:6" x14ac:dyDescent="0.25">
      <c r="A443" s="244"/>
      <c r="B443" s="346"/>
      <c r="F443" s="240"/>
    </row>
    <row r="444" spans="1:6" x14ac:dyDescent="0.25">
      <c r="A444" s="244"/>
      <c r="B444" s="276"/>
      <c r="F444" s="240"/>
    </row>
    <row r="445" spans="1:6" x14ac:dyDescent="0.25">
      <c r="A445" s="244"/>
      <c r="B445" s="276"/>
      <c r="F445" s="240"/>
    </row>
    <row r="446" spans="1:6" x14ac:dyDescent="0.25">
      <c r="A446" s="244"/>
      <c r="B446" s="276"/>
      <c r="F446" s="240"/>
    </row>
    <row r="447" spans="1:6" x14ac:dyDescent="0.25">
      <c r="A447" s="244"/>
      <c r="B447" s="346"/>
      <c r="F447" s="240"/>
    </row>
    <row r="448" spans="1:6" x14ac:dyDescent="0.25">
      <c r="A448" s="244"/>
      <c r="B448" s="276"/>
      <c r="E448" s="294"/>
      <c r="F448" s="240"/>
    </row>
    <row r="449" spans="1:19" x14ac:dyDescent="0.25">
      <c r="A449" s="244"/>
      <c r="B449" s="346"/>
      <c r="F449" s="240"/>
    </row>
    <row r="450" spans="1:19" x14ac:dyDescent="0.25">
      <c r="A450" s="244"/>
      <c r="B450" s="276"/>
      <c r="E450" s="294"/>
      <c r="F450" s="240"/>
    </row>
    <row r="451" spans="1:19" x14ac:dyDescent="0.25">
      <c r="A451" s="244"/>
      <c r="B451" s="346"/>
      <c r="F451" s="240"/>
    </row>
    <row r="452" spans="1:19" x14ac:dyDescent="0.25">
      <c r="A452" s="244"/>
      <c r="B452" s="346"/>
      <c r="E452" s="295"/>
      <c r="F452" s="240"/>
    </row>
    <row r="453" spans="1:19" x14ac:dyDescent="0.25">
      <c r="A453" s="244"/>
      <c r="B453" s="346"/>
      <c r="C453" s="229"/>
      <c r="F453" s="240"/>
    </row>
    <row r="454" spans="1:19" x14ac:dyDescent="0.25">
      <c r="B454" s="276"/>
      <c r="C454" s="229"/>
      <c r="F454" s="240"/>
    </row>
    <row r="455" spans="1:19" x14ac:dyDescent="0.25">
      <c r="C455" s="229"/>
      <c r="F455" s="240"/>
    </row>
    <row r="456" spans="1:19" x14ac:dyDescent="0.25">
      <c r="C456" s="229"/>
      <c r="F456" s="240"/>
    </row>
    <row r="457" spans="1:19" ht="13.5" x14ac:dyDescent="0.25">
      <c r="A457" s="266"/>
      <c r="B457" s="297"/>
      <c r="E457" s="228"/>
      <c r="F457" s="240"/>
    </row>
    <row r="458" spans="1:19" x14ac:dyDescent="0.25">
      <c r="B458" s="227"/>
      <c r="F458" s="240"/>
      <c r="S458" s="490"/>
    </row>
    <row r="459" spans="1:19" x14ac:dyDescent="0.25">
      <c r="B459" s="227"/>
      <c r="F459" s="240"/>
      <c r="S459" s="490"/>
    </row>
    <row r="460" spans="1:19" x14ac:dyDescent="0.25">
      <c r="B460" s="227"/>
      <c r="F460" s="240"/>
      <c r="S460" s="490"/>
    </row>
    <row r="461" spans="1:19" x14ac:dyDescent="0.25">
      <c r="B461" s="227"/>
      <c r="F461" s="240"/>
      <c r="S461" s="490"/>
    </row>
    <row r="462" spans="1:19" x14ac:dyDescent="0.25">
      <c r="B462" s="227"/>
      <c r="F462" s="240"/>
      <c r="S462" s="490"/>
    </row>
    <row r="463" spans="1:19" x14ac:dyDescent="0.25">
      <c r="B463" s="227"/>
      <c r="F463" s="240"/>
      <c r="S463" s="490"/>
    </row>
    <row r="464" spans="1:19" x14ac:dyDescent="0.25">
      <c r="B464" s="227"/>
      <c r="F464" s="240"/>
      <c r="S464" s="490"/>
    </row>
    <row r="465" spans="1:19" x14ac:dyDescent="0.25">
      <c r="B465" s="227"/>
      <c r="F465" s="240"/>
      <c r="S465" s="490"/>
    </row>
    <row r="466" spans="1:19" x14ac:dyDescent="0.25">
      <c r="B466" s="227"/>
      <c r="F466" s="240"/>
      <c r="S466" s="490"/>
    </row>
    <row r="467" spans="1:19" x14ac:dyDescent="0.25">
      <c r="B467" s="227"/>
      <c r="F467" s="240"/>
      <c r="S467" s="490"/>
    </row>
    <row r="468" spans="1:19" x14ac:dyDescent="0.25">
      <c r="B468" s="227"/>
      <c r="F468" s="240"/>
      <c r="S468" s="490"/>
    </row>
    <row r="469" spans="1:19" x14ac:dyDescent="0.25">
      <c r="B469" s="227"/>
      <c r="F469" s="240"/>
      <c r="S469" s="490"/>
    </row>
    <row r="470" spans="1:19" x14ac:dyDescent="0.25">
      <c r="A470" s="244"/>
      <c r="B470" s="227"/>
      <c r="F470" s="240"/>
      <c r="S470" s="490"/>
    </row>
    <row r="471" spans="1:19" x14ac:dyDescent="0.25">
      <c r="A471" s="244"/>
      <c r="B471" s="227"/>
      <c r="F471" s="240"/>
      <c r="S471" s="490"/>
    </row>
    <row r="472" spans="1:19" x14ac:dyDescent="0.25">
      <c r="A472" s="244"/>
      <c r="B472" s="227"/>
      <c r="F472" s="240"/>
      <c r="S472" s="490"/>
    </row>
    <row r="473" spans="1:19" x14ac:dyDescent="0.25">
      <c r="A473" s="244"/>
      <c r="B473" s="227"/>
      <c r="F473" s="240"/>
      <c r="S473" s="490"/>
    </row>
    <row r="474" spans="1:19" x14ac:dyDescent="0.25">
      <c r="A474" s="244"/>
      <c r="B474" s="227"/>
      <c r="F474" s="240"/>
    </row>
    <row r="475" spans="1:19" x14ac:dyDescent="0.25">
      <c r="A475" s="244"/>
      <c r="B475" s="227"/>
      <c r="F475" s="240"/>
    </row>
    <row r="476" spans="1:19" x14ac:dyDescent="0.25">
      <c r="A476" s="244"/>
      <c r="B476" s="227"/>
      <c r="F476" s="240"/>
    </row>
    <row r="477" spans="1:19" x14ac:dyDescent="0.25">
      <c r="A477" s="244"/>
      <c r="B477" s="227"/>
      <c r="F477" s="240"/>
    </row>
    <row r="478" spans="1:19" x14ac:dyDescent="0.25">
      <c r="A478" s="244"/>
      <c r="B478" s="227"/>
      <c r="F478" s="240"/>
    </row>
    <row r="479" spans="1:19" x14ac:dyDescent="0.25">
      <c r="A479" s="244"/>
      <c r="B479" s="227"/>
      <c r="F479" s="240"/>
      <c r="S479" s="490"/>
    </row>
    <row r="480" spans="1:19" x14ac:dyDescent="0.25">
      <c r="A480" s="244"/>
      <c r="B480" s="227"/>
      <c r="F480" s="240"/>
      <c r="S480" s="490"/>
    </row>
    <row r="481" spans="1:19" x14ac:dyDescent="0.25">
      <c r="A481" s="244"/>
      <c r="B481" s="227"/>
      <c r="F481" s="240"/>
      <c r="S481" s="490"/>
    </row>
    <row r="482" spans="1:19" x14ac:dyDescent="0.25">
      <c r="A482" s="244"/>
      <c r="B482" s="227"/>
      <c r="F482" s="240"/>
      <c r="S482" s="490"/>
    </row>
    <row r="483" spans="1:19" x14ac:dyDescent="0.25">
      <c r="A483" s="244"/>
      <c r="B483" s="227"/>
      <c r="F483" s="240"/>
      <c r="S483" s="490"/>
    </row>
    <row r="484" spans="1:19" x14ac:dyDescent="0.25">
      <c r="A484" s="244"/>
      <c r="B484" s="227"/>
      <c r="F484" s="240"/>
      <c r="S484" s="490"/>
    </row>
    <row r="485" spans="1:19" x14ac:dyDescent="0.25">
      <c r="A485" s="244"/>
      <c r="B485" s="227"/>
      <c r="F485" s="240"/>
      <c r="S485" s="490"/>
    </row>
    <row r="486" spans="1:19" x14ac:dyDescent="0.25">
      <c r="A486" s="244"/>
      <c r="B486" s="227"/>
      <c r="F486" s="240"/>
      <c r="S486" s="490"/>
    </row>
    <row r="487" spans="1:19" x14ac:dyDescent="0.25">
      <c r="A487" s="244"/>
      <c r="B487" s="227"/>
      <c r="F487" s="240"/>
      <c r="S487" s="490"/>
    </row>
    <row r="488" spans="1:19" x14ac:dyDescent="0.25">
      <c r="A488" s="244"/>
      <c r="B488" s="227"/>
      <c r="F488" s="240"/>
      <c r="S488" s="490"/>
    </row>
    <row r="489" spans="1:19" x14ac:dyDescent="0.25">
      <c r="A489" s="244"/>
      <c r="B489" s="227"/>
      <c r="F489" s="240"/>
      <c r="S489" s="490"/>
    </row>
    <row r="490" spans="1:19" x14ac:dyDescent="0.25">
      <c r="A490" s="244"/>
      <c r="B490" s="227"/>
      <c r="F490" s="240"/>
      <c r="S490" s="490"/>
    </row>
    <row r="491" spans="1:19" x14ac:dyDescent="0.25">
      <c r="A491" s="244"/>
      <c r="B491" s="227"/>
      <c r="F491" s="240"/>
      <c r="S491" s="490"/>
    </row>
    <row r="492" spans="1:19" x14ac:dyDescent="0.25">
      <c r="A492" s="244"/>
      <c r="B492" s="227"/>
      <c r="F492" s="240"/>
      <c r="S492" s="490"/>
    </row>
    <row r="493" spans="1:19" x14ac:dyDescent="0.25">
      <c r="A493" s="244"/>
      <c r="B493" s="227"/>
      <c r="F493" s="240"/>
      <c r="S493" s="490"/>
    </row>
    <row r="494" spans="1:19" x14ac:dyDescent="0.25">
      <c r="A494" s="244"/>
      <c r="B494" s="227"/>
      <c r="F494" s="240"/>
    </row>
    <row r="495" spans="1:19" x14ac:dyDescent="0.25">
      <c r="A495" s="244"/>
      <c r="B495" s="227"/>
      <c r="F495" s="240"/>
      <c r="S495" s="490"/>
    </row>
    <row r="496" spans="1:19" x14ac:dyDescent="0.25">
      <c r="A496" s="244"/>
      <c r="B496" s="227"/>
      <c r="F496" s="240"/>
      <c r="S496" s="490"/>
    </row>
    <row r="497" spans="1:19" x14ac:dyDescent="0.25">
      <c r="A497" s="244"/>
      <c r="B497" s="227"/>
      <c r="F497" s="240"/>
      <c r="S497" s="490"/>
    </row>
    <row r="498" spans="1:19" x14ac:dyDescent="0.25">
      <c r="A498" s="244"/>
      <c r="B498" s="227"/>
      <c r="F498" s="240"/>
      <c r="S498" s="490"/>
    </row>
    <row r="499" spans="1:19" x14ac:dyDescent="0.25">
      <c r="A499" s="244"/>
      <c r="B499" s="227"/>
      <c r="F499" s="240"/>
      <c r="S499" s="490"/>
    </row>
    <row r="500" spans="1:19" x14ac:dyDescent="0.25">
      <c r="A500" s="244"/>
      <c r="B500" s="227"/>
      <c r="F500" s="240"/>
      <c r="S500" s="490"/>
    </row>
    <row r="501" spans="1:19" x14ac:dyDescent="0.25">
      <c r="A501" s="244"/>
      <c r="B501" s="227"/>
      <c r="F501" s="240"/>
    </row>
    <row r="502" spans="1:19" x14ac:dyDescent="0.25">
      <c r="A502" s="244"/>
      <c r="B502" s="227"/>
      <c r="F502" s="240"/>
    </row>
    <row r="503" spans="1:19" x14ac:dyDescent="0.25">
      <c r="A503" s="244"/>
      <c r="B503" s="227"/>
      <c r="F503" s="240"/>
    </row>
    <row r="504" spans="1:19" x14ac:dyDescent="0.25">
      <c r="A504" s="244"/>
      <c r="B504" s="227"/>
      <c r="F504" s="240"/>
    </row>
    <row r="505" spans="1:19" x14ac:dyDescent="0.25">
      <c r="A505" s="244"/>
      <c r="B505" s="227"/>
      <c r="F505" s="240"/>
    </row>
    <row r="506" spans="1:19" x14ac:dyDescent="0.25">
      <c r="A506" s="244"/>
      <c r="B506" s="227"/>
      <c r="F506" s="240"/>
      <c r="S506" s="490"/>
    </row>
    <row r="507" spans="1:19" x14ac:dyDescent="0.25">
      <c r="A507" s="244"/>
      <c r="B507" s="227"/>
      <c r="F507" s="240"/>
      <c r="S507" s="490"/>
    </row>
    <row r="508" spans="1:19" x14ac:dyDescent="0.25">
      <c r="A508" s="244"/>
      <c r="B508" s="227"/>
      <c r="F508" s="240"/>
      <c r="S508" s="490"/>
    </row>
    <row r="509" spans="1:19" x14ac:dyDescent="0.25">
      <c r="A509" s="244"/>
      <c r="B509" s="227"/>
      <c r="F509" s="240"/>
      <c r="S509" s="490"/>
    </row>
    <row r="510" spans="1:19" x14ac:dyDescent="0.25">
      <c r="A510" s="244"/>
      <c r="B510" s="227"/>
      <c r="F510" s="240"/>
      <c r="S510" s="490"/>
    </row>
    <row r="511" spans="1:19" x14ac:dyDescent="0.25">
      <c r="A511" s="244"/>
      <c r="B511" s="227"/>
      <c r="F511" s="240"/>
      <c r="S511" s="490"/>
    </row>
    <row r="512" spans="1:19" x14ac:dyDescent="0.25">
      <c r="A512" s="244"/>
      <c r="B512" s="227"/>
      <c r="F512" s="240"/>
      <c r="S512" s="490"/>
    </row>
    <row r="513" spans="1:19" x14ac:dyDescent="0.25">
      <c r="A513" s="244"/>
      <c r="B513" s="227"/>
      <c r="F513" s="240"/>
      <c r="S513" s="490"/>
    </row>
    <row r="514" spans="1:19" x14ac:dyDescent="0.25">
      <c r="A514" s="244"/>
      <c r="B514" s="227"/>
      <c r="F514" s="240"/>
      <c r="S514" s="490"/>
    </row>
    <row r="515" spans="1:19" x14ac:dyDescent="0.25">
      <c r="A515" s="244"/>
      <c r="B515" s="227"/>
      <c r="F515" s="240"/>
      <c r="S515" s="490"/>
    </row>
    <row r="516" spans="1:19" x14ac:dyDescent="0.25">
      <c r="A516" s="244"/>
      <c r="B516" s="227"/>
      <c r="F516" s="240"/>
      <c r="S516" s="490"/>
    </row>
    <row r="517" spans="1:19" x14ac:dyDescent="0.25">
      <c r="A517" s="244"/>
      <c r="B517" s="227"/>
      <c r="F517" s="240"/>
      <c r="S517" s="490"/>
    </row>
    <row r="518" spans="1:19" x14ac:dyDescent="0.25">
      <c r="A518" s="244"/>
      <c r="B518" s="227"/>
      <c r="F518" s="240"/>
      <c r="S518" s="490"/>
    </row>
    <row r="519" spans="1:19" x14ac:dyDescent="0.25">
      <c r="A519" s="244"/>
      <c r="B519" s="227"/>
      <c r="F519" s="240"/>
      <c r="S519" s="490"/>
    </row>
    <row r="520" spans="1:19" x14ac:dyDescent="0.25">
      <c r="A520" s="244"/>
      <c r="B520" s="227"/>
      <c r="F520" s="240"/>
      <c r="S520" s="490"/>
    </row>
    <row r="521" spans="1:19" x14ac:dyDescent="0.25">
      <c r="A521" s="244"/>
      <c r="B521" s="241"/>
      <c r="F521" s="274"/>
      <c r="S521" s="490"/>
    </row>
    <row r="522" spans="1:19" x14ac:dyDescent="0.25">
      <c r="A522" s="244"/>
      <c r="B522" s="225"/>
      <c r="F522" s="274"/>
      <c r="S522" s="490"/>
    </row>
    <row r="523" spans="1:19" x14ac:dyDescent="0.25">
      <c r="A523" s="244"/>
      <c r="F523" s="240"/>
    </row>
    <row r="524" spans="1:19" x14ac:dyDescent="0.25">
      <c r="A524" s="244"/>
      <c r="F524" s="240"/>
    </row>
    <row r="525" spans="1:19" x14ac:dyDescent="0.25">
      <c r="A525" s="244"/>
      <c r="F525" s="240"/>
    </row>
    <row r="526" spans="1:19" x14ac:dyDescent="0.25">
      <c r="A526" s="244"/>
      <c r="F526" s="240"/>
    </row>
    <row r="527" spans="1:19" x14ac:dyDescent="0.25">
      <c r="A527" s="244"/>
      <c r="F527" s="240"/>
    </row>
    <row r="528" spans="1:19" x14ac:dyDescent="0.25">
      <c r="A528" s="244"/>
      <c r="F528" s="240"/>
    </row>
    <row r="529" spans="1:19" x14ac:dyDescent="0.25">
      <c r="A529" s="244"/>
      <c r="F529" s="240"/>
    </row>
    <row r="530" spans="1:19" x14ac:dyDescent="0.25">
      <c r="A530" s="244"/>
      <c r="F530" s="240"/>
      <c r="S530" s="490"/>
    </row>
    <row r="531" spans="1:19" x14ac:dyDescent="0.25">
      <c r="A531" s="244"/>
      <c r="F531" s="240"/>
      <c r="S531" s="490"/>
    </row>
    <row r="532" spans="1:19" x14ac:dyDescent="0.25">
      <c r="A532" s="244"/>
      <c r="F532" s="240"/>
      <c r="S532" s="490"/>
    </row>
    <row r="533" spans="1:19" x14ac:dyDescent="0.25">
      <c r="A533" s="244"/>
      <c r="F533" s="240"/>
      <c r="S533" s="490"/>
    </row>
    <row r="534" spans="1:19" x14ac:dyDescent="0.25">
      <c r="F534" s="240"/>
      <c r="S534" s="490"/>
    </row>
    <row r="535" spans="1:19" x14ac:dyDescent="0.25">
      <c r="F535" s="240"/>
      <c r="S535" s="490"/>
    </row>
    <row r="536" spans="1:19" x14ac:dyDescent="0.25">
      <c r="F536" s="240"/>
      <c r="S536" s="490"/>
    </row>
    <row r="537" spans="1:19" x14ac:dyDescent="0.25">
      <c r="F537" s="240"/>
      <c r="S537" s="490"/>
    </row>
    <row r="538" spans="1:19" x14ac:dyDescent="0.25">
      <c r="F538" s="240"/>
      <c r="S538" s="490"/>
    </row>
    <row r="539" spans="1:19" x14ac:dyDescent="0.25">
      <c r="B539" s="227"/>
      <c r="C539" s="229"/>
      <c r="F539" s="240"/>
      <c r="S539" s="490"/>
    </row>
    <row r="540" spans="1:19" x14ac:dyDescent="0.25">
      <c r="B540" s="227"/>
      <c r="C540" s="229"/>
      <c r="F540" s="240"/>
      <c r="S540" s="490"/>
    </row>
    <row r="541" spans="1:19" x14ac:dyDescent="0.25">
      <c r="F541" s="240"/>
      <c r="S541" s="490"/>
    </row>
    <row r="542" spans="1:19" x14ac:dyDescent="0.25">
      <c r="B542" s="227"/>
      <c r="C542" s="229"/>
      <c r="F542" s="240"/>
      <c r="S542" s="490"/>
    </row>
    <row r="543" spans="1:19" x14ac:dyDescent="0.25">
      <c r="B543" s="227"/>
      <c r="C543" s="229"/>
      <c r="F543" s="240"/>
      <c r="S543" s="490"/>
    </row>
    <row r="544" spans="1:19" x14ac:dyDescent="0.25">
      <c r="B544" s="227"/>
      <c r="C544" s="229"/>
      <c r="F544" s="240"/>
    </row>
    <row r="545" spans="1:19" x14ac:dyDescent="0.25">
      <c r="B545" s="227"/>
      <c r="C545" s="229"/>
      <c r="F545" s="240"/>
    </row>
    <row r="546" spans="1:19" x14ac:dyDescent="0.25">
      <c r="B546" s="227"/>
      <c r="C546" s="229"/>
      <c r="F546" s="240"/>
    </row>
    <row r="547" spans="1:19" x14ac:dyDescent="0.25">
      <c r="A547" s="239"/>
      <c r="B547" s="227"/>
      <c r="C547" s="229"/>
      <c r="F547" s="240"/>
    </row>
    <row r="548" spans="1:19" x14ac:dyDescent="0.25">
      <c r="A548" s="41"/>
      <c r="B548" s="40"/>
      <c r="C548" s="41"/>
      <c r="F548" s="240"/>
    </row>
    <row r="549" spans="1:19" x14ac:dyDescent="0.25">
      <c r="A549" s="41"/>
      <c r="B549" s="40"/>
      <c r="C549" s="41"/>
      <c r="F549" s="240"/>
    </row>
    <row r="550" spans="1:19" x14ac:dyDescent="0.25">
      <c r="B550" s="225"/>
      <c r="F550" s="274"/>
    </row>
    <row r="551" spans="1:19" x14ac:dyDescent="0.25">
      <c r="F551" s="240"/>
    </row>
    <row r="552" spans="1:19" x14ac:dyDescent="0.25">
      <c r="F552" s="240"/>
      <c r="S552" s="490"/>
    </row>
    <row r="553" spans="1:19" x14ac:dyDescent="0.25">
      <c r="F553" s="240"/>
      <c r="S553" s="490"/>
    </row>
    <row r="554" spans="1:19" x14ac:dyDescent="0.25">
      <c r="F554" s="240"/>
      <c r="S554" s="490"/>
    </row>
    <row r="555" spans="1:19" x14ac:dyDescent="0.25">
      <c r="B555" s="225"/>
      <c r="F555" s="274"/>
      <c r="S555" s="490"/>
    </row>
    <row r="556" spans="1:19" x14ac:dyDescent="0.25">
      <c r="F556" s="240"/>
      <c r="S556" s="490"/>
    </row>
    <row r="557" spans="1:19" x14ac:dyDescent="0.25">
      <c r="F557" s="240"/>
      <c r="S557" s="490"/>
    </row>
    <row r="558" spans="1:19" x14ac:dyDescent="0.25">
      <c r="F558" s="240"/>
      <c r="S558" s="490"/>
    </row>
    <row r="559" spans="1:19" x14ac:dyDescent="0.25">
      <c r="F559" s="240"/>
      <c r="S559" s="490"/>
    </row>
    <row r="560" spans="1:19" x14ac:dyDescent="0.25">
      <c r="F560" s="240"/>
      <c r="S560" s="490"/>
    </row>
    <row r="561" spans="2:19" x14ac:dyDescent="0.25">
      <c r="F561" s="240"/>
      <c r="S561" s="490"/>
    </row>
    <row r="562" spans="2:19" x14ac:dyDescent="0.25">
      <c r="F562" s="240"/>
      <c r="S562" s="490"/>
    </row>
    <row r="563" spans="2:19" x14ac:dyDescent="0.25">
      <c r="F563" s="240"/>
      <c r="S563" s="490"/>
    </row>
    <row r="564" spans="2:19" x14ac:dyDescent="0.25">
      <c r="F564" s="240"/>
      <c r="S564" s="490"/>
    </row>
    <row r="565" spans="2:19" x14ac:dyDescent="0.25">
      <c r="F565" s="240"/>
      <c r="S565" s="490"/>
    </row>
    <row r="566" spans="2:19" x14ac:dyDescent="0.25">
      <c r="F566" s="240"/>
      <c r="S566" s="490"/>
    </row>
    <row r="567" spans="2:19" x14ac:dyDescent="0.25">
      <c r="F567" s="240"/>
      <c r="S567" s="490"/>
    </row>
    <row r="568" spans="2:19" x14ac:dyDescent="0.25">
      <c r="F568" s="240"/>
      <c r="S568" s="490"/>
    </row>
    <row r="569" spans="2:19" x14ac:dyDescent="0.25">
      <c r="B569" s="225"/>
      <c r="C569" s="244"/>
      <c r="F569" s="274"/>
      <c r="S569" s="490"/>
    </row>
    <row r="570" spans="2:19" x14ac:dyDescent="0.25">
      <c r="F570" s="240"/>
      <c r="S570" s="490"/>
    </row>
    <row r="571" spans="2:19" x14ac:dyDescent="0.25">
      <c r="F571" s="240"/>
      <c r="S571" s="490"/>
    </row>
    <row r="572" spans="2:19" x14ac:dyDescent="0.25">
      <c r="F572" s="240"/>
      <c r="S572" s="490"/>
    </row>
    <row r="573" spans="2:19" x14ac:dyDescent="0.25">
      <c r="F573" s="240"/>
      <c r="S573" s="490"/>
    </row>
    <row r="574" spans="2:19" x14ac:dyDescent="0.25">
      <c r="F574" s="240"/>
      <c r="S574" s="490"/>
    </row>
    <row r="575" spans="2:19" x14ac:dyDescent="0.25">
      <c r="F575" s="240"/>
    </row>
    <row r="576" spans="2:19" x14ac:dyDescent="0.25">
      <c r="F576" s="240"/>
    </row>
    <row r="577" spans="1:20" s="246" customFormat="1" x14ac:dyDescent="0.25">
      <c r="A577" s="226"/>
      <c r="B577" s="244"/>
      <c r="C577" s="490"/>
      <c r="D577" s="261"/>
      <c r="E577" s="261"/>
      <c r="F577" s="240"/>
      <c r="S577" s="244"/>
      <c r="T577" s="244"/>
    </row>
    <row r="578" spans="1:20" x14ac:dyDescent="0.25">
      <c r="F578" s="240"/>
    </row>
    <row r="579" spans="1:20" x14ac:dyDescent="0.25">
      <c r="F579" s="240"/>
    </row>
    <row r="580" spans="1:20" x14ac:dyDescent="0.25">
      <c r="B580" s="227"/>
      <c r="F580" s="240"/>
      <c r="S580" s="490"/>
    </row>
    <row r="581" spans="1:20" x14ac:dyDescent="0.25">
      <c r="B581" s="227"/>
      <c r="F581" s="240"/>
      <c r="S581" s="490"/>
    </row>
    <row r="582" spans="1:20" x14ac:dyDescent="0.25">
      <c r="B582" s="227"/>
      <c r="E582" s="268"/>
      <c r="F582" s="240"/>
      <c r="S582" s="490"/>
    </row>
    <row r="583" spans="1:20" x14ac:dyDescent="0.25">
      <c r="B583" s="227"/>
      <c r="E583" s="268"/>
      <c r="F583" s="240"/>
      <c r="S583" s="490"/>
    </row>
    <row r="584" spans="1:20" x14ac:dyDescent="0.25">
      <c r="B584" s="227"/>
      <c r="E584" s="268"/>
      <c r="F584" s="240"/>
      <c r="S584" s="490"/>
    </row>
    <row r="585" spans="1:20" x14ac:dyDescent="0.25">
      <c r="A585" s="374"/>
      <c r="B585" s="241"/>
      <c r="C585" s="244"/>
      <c r="D585" s="224"/>
      <c r="S585" s="490"/>
    </row>
    <row r="586" spans="1:20" x14ac:dyDescent="0.25">
      <c r="A586" s="229"/>
      <c r="B586" s="227"/>
      <c r="C586" s="229"/>
      <c r="F586" s="240"/>
      <c r="S586" s="490"/>
    </row>
    <row r="587" spans="1:20" x14ac:dyDescent="0.25">
      <c r="A587" s="229"/>
      <c r="B587" s="227"/>
      <c r="C587" s="229"/>
      <c r="F587" s="240"/>
      <c r="S587" s="490"/>
    </row>
    <row r="588" spans="1:20" x14ac:dyDescent="0.25">
      <c r="A588" s="229"/>
      <c r="B588" s="227"/>
      <c r="C588" s="229"/>
      <c r="F588" s="240"/>
      <c r="S588" s="490"/>
    </row>
    <row r="589" spans="1:20" x14ac:dyDescent="0.25">
      <c r="A589" s="229"/>
      <c r="B589" s="227"/>
      <c r="C589" s="229"/>
      <c r="F589" s="240"/>
      <c r="S589" s="490"/>
    </row>
    <row r="590" spans="1:20" x14ac:dyDescent="0.25">
      <c r="A590" s="229"/>
      <c r="B590" s="227"/>
      <c r="C590" s="229"/>
      <c r="F590" s="240"/>
      <c r="S590" s="490"/>
    </row>
    <row r="591" spans="1:20" x14ac:dyDescent="0.25">
      <c r="A591" s="229"/>
      <c r="B591" s="227"/>
      <c r="C591" s="229"/>
      <c r="F591" s="240"/>
      <c r="S591" s="490"/>
    </row>
    <row r="592" spans="1:20" x14ac:dyDescent="0.25">
      <c r="A592" s="229"/>
      <c r="B592" s="227"/>
      <c r="C592" s="229"/>
      <c r="F592" s="240"/>
      <c r="S592" s="490"/>
    </row>
    <row r="593" spans="1:19" x14ac:dyDescent="0.25">
      <c r="A593" s="229"/>
      <c r="B593" s="227"/>
      <c r="C593" s="229"/>
      <c r="F593" s="240"/>
      <c r="S593" s="490"/>
    </row>
    <row r="594" spans="1:19" x14ac:dyDescent="0.25">
      <c r="A594" s="229"/>
      <c r="B594" s="227"/>
      <c r="C594" s="229"/>
      <c r="F594" s="240"/>
      <c r="S594" s="490"/>
    </row>
    <row r="595" spans="1:19" x14ac:dyDescent="0.25">
      <c r="A595" s="229"/>
      <c r="B595" s="227"/>
      <c r="C595" s="229"/>
      <c r="F595" s="240"/>
      <c r="S595" s="490"/>
    </row>
    <row r="596" spans="1:19" x14ac:dyDescent="0.25">
      <c r="A596" s="229"/>
      <c r="B596" s="227"/>
      <c r="C596" s="229"/>
      <c r="F596" s="240"/>
      <c r="S596" s="490"/>
    </row>
    <row r="597" spans="1:19" x14ac:dyDescent="0.25">
      <c r="A597" s="229"/>
      <c r="B597" s="227"/>
      <c r="C597" s="229"/>
      <c r="F597" s="240"/>
      <c r="S597" s="490"/>
    </row>
    <row r="598" spans="1:19" x14ac:dyDescent="0.25">
      <c r="B598" s="241"/>
      <c r="F598" s="274"/>
      <c r="S598" s="490"/>
    </row>
    <row r="599" spans="1:19" x14ac:dyDescent="0.25">
      <c r="B599" s="241"/>
      <c r="F599" s="274"/>
      <c r="S599" s="490"/>
    </row>
    <row r="600" spans="1:19" x14ac:dyDescent="0.25">
      <c r="F600" s="240"/>
      <c r="S600" s="490"/>
    </row>
    <row r="601" spans="1:19" x14ac:dyDescent="0.25">
      <c r="F601" s="240"/>
      <c r="S601" s="490"/>
    </row>
    <row r="602" spans="1:19" x14ac:dyDescent="0.25">
      <c r="F602" s="240"/>
    </row>
    <row r="603" spans="1:19" x14ac:dyDescent="0.25">
      <c r="F603" s="240"/>
    </row>
    <row r="604" spans="1:19" x14ac:dyDescent="0.25">
      <c r="B604" s="227"/>
      <c r="F604" s="240"/>
    </row>
    <row r="605" spans="1:19" x14ac:dyDescent="0.25">
      <c r="A605" s="227"/>
      <c r="B605" s="227"/>
      <c r="F605" s="240"/>
      <c r="S605" s="490"/>
    </row>
    <row r="606" spans="1:19" x14ac:dyDescent="0.25">
      <c r="A606" s="227"/>
      <c r="B606" s="227"/>
      <c r="F606" s="240"/>
      <c r="S606" s="490"/>
    </row>
    <row r="607" spans="1:19" x14ac:dyDescent="0.25">
      <c r="A607" s="227"/>
      <c r="B607" s="227"/>
      <c r="F607" s="240"/>
    </row>
    <row r="608" spans="1:19" x14ac:dyDescent="0.25">
      <c r="A608" s="227"/>
      <c r="B608" s="227"/>
      <c r="F608" s="240"/>
    </row>
    <row r="609" spans="1:20" x14ac:dyDescent="0.25">
      <c r="A609" s="227"/>
      <c r="B609" s="227"/>
      <c r="F609" s="240"/>
      <c r="S609" s="490"/>
    </row>
    <row r="610" spans="1:20" x14ac:dyDescent="0.25">
      <c r="A610" s="227"/>
      <c r="B610" s="227"/>
      <c r="F610" s="240"/>
    </row>
    <row r="611" spans="1:20" x14ac:dyDescent="0.25">
      <c r="A611" s="227"/>
      <c r="B611" s="227"/>
      <c r="F611" s="240"/>
    </row>
    <row r="612" spans="1:20" x14ac:dyDescent="0.25">
      <c r="F612" s="240"/>
    </row>
    <row r="613" spans="1:20" x14ac:dyDescent="0.25">
      <c r="F613" s="240"/>
      <c r="T613" s="246"/>
    </row>
    <row r="614" spans="1:20" x14ac:dyDescent="0.25">
      <c r="F614" s="240"/>
    </row>
    <row r="615" spans="1:20" x14ac:dyDescent="0.25">
      <c r="F615" s="240"/>
    </row>
    <row r="616" spans="1:20" x14ac:dyDescent="0.25">
      <c r="F616" s="240"/>
    </row>
    <row r="617" spans="1:20" x14ac:dyDescent="0.25">
      <c r="F617" s="240"/>
    </row>
    <row r="618" spans="1:20" x14ac:dyDescent="0.25">
      <c r="F618" s="240"/>
      <c r="S618" s="490"/>
    </row>
    <row r="619" spans="1:20" x14ac:dyDescent="0.25">
      <c r="F619" s="240"/>
      <c r="S619" s="490"/>
    </row>
    <row r="620" spans="1:20" x14ac:dyDescent="0.25">
      <c r="F620" s="240"/>
      <c r="S620" s="490"/>
    </row>
    <row r="621" spans="1:20" x14ac:dyDescent="0.25">
      <c r="F621" s="240"/>
    </row>
    <row r="622" spans="1:20" x14ac:dyDescent="0.25">
      <c r="F622" s="240"/>
    </row>
    <row r="623" spans="1:20" x14ac:dyDescent="0.25">
      <c r="F623" s="240"/>
      <c r="S623" s="490"/>
    </row>
    <row r="624" spans="1:20" x14ac:dyDescent="0.25">
      <c r="F624" s="240"/>
      <c r="S624" s="490"/>
    </row>
    <row r="625" spans="2:19" x14ac:dyDescent="0.25">
      <c r="F625" s="240"/>
    </row>
    <row r="626" spans="2:19" x14ac:dyDescent="0.25">
      <c r="B626" s="227"/>
      <c r="F626" s="240"/>
    </row>
    <row r="627" spans="2:19" x14ac:dyDescent="0.25">
      <c r="F627" s="240"/>
    </row>
    <row r="628" spans="2:19" x14ac:dyDescent="0.25">
      <c r="B628" s="246"/>
      <c r="F628" s="274"/>
    </row>
    <row r="629" spans="2:19" x14ac:dyDescent="0.25">
      <c r="F629" s="240"/>
    </row>
    <row r="630" spans="2:19" x14ac:dyDescent="0.25">
      <c r="F630" s="240"/>
    </row>
    <row r="631" spans="2:19" x14ac:dyDescent="0.25">
      <c r="F631" s="240"/>
    </row>
    <row r="632" spans="2:19" x14ac:dyDescent="0.25">
      <c r="F632" s="240"/>
      <c r="S632" s="490"/>
    </row>
    <row r="633" spans="2:19" x14ac:dyDescent="0.25">
      <c r="F633" s="240"/>
      <c r="S633" s="490"/>
    </row>
    <row r="634" spans="2:19" x14ac:dyDescent="0.25">
      <c r="F634" s="240"/>
      <c r="S634" s="490"/>
    </row>
    <row r="635" spans="2:19" x14ac:dyDescent="0.25">
      <c r="F635" s="240"/>
      <c r="S635" s="490"/>
    </row>
    <row r="636" spans="2:19" x14ac:dyDescent="0.25">
      <c r="F636" s="240"/>
      <c r="S636" s="490"/>
    </row>
    <row r="637" spans="2:19" x14ac:dyDescent="0.25">
      <c r="F637" s="240"/>
      <c r="S637" s="490"/>
    </row>
    <row r="638" spans="2:19" x14ac:dyDescent="0.25">
      <c r="F638" s="240"/>
      <c r="S638" s="490"/>
    </row>
    <row r="639" spans="2:19" x14ac:dyDescent="0.25">
      <c r="F639" s="240"/>
      <c r="S639" s="490"/>
    </row>
    <row r="640" spans="2:19" x14ac:dyDescent="0.25">
      <c r="F640" s="240"/>
      <c r="S640" s="490"/>
    </row>
    <row r="641" spans="1:19" x14ac:dyDescent="0.25">
      <c r="F641" s="240"/>
      <c r="S641" s="490"/>
    </row>
    <row r="642" spans="1:19" x14ac:dyDescent="0.25">
      <c r="F642" s="240"/>
      <c r="S642" s="490"/>
    </row>
    <row r="643" spans="1:19" x14ac:dyDescent="0.25">
      <c r="F643" s="240"/>
      <c r="S643" s="490"/>
    </row>
    <row r="644" spans="1:19" x14ac:dyDescent="0.25">
      <c r="F644" s="240"/>
      <c r="S644" s="490"/>
    </row>
    <row r="645" spans="1:19" x14ac:dyDescent="0.25">
      <c r="F645" s="240"/>
      <c r="S645" s="490"/>
    </row>
    <row r="646" spans="1:19" x14ac:dyDescent="0.25">
      <c r="F646" s="240"/>
      <c r="S646" s="490"/>
    </row>
    <row r="647" spans="1:19" x14ac:dyDescent="0.25">
      <c r="B647" s="227"/>
      <c r="F647" s="240"/>
      <c r="S647" s="490"/>
    </row>
    <row r="648" spans="1:19" x14ac:dyDescent="0.25">
      <c r="A648" s="253"/>
      <c r="B648" s="241"/>
      <c r="C648" s="229"/>
      <c r="F648" s="240"/>
      <c r="S648" s="490"/>
    </row>
    <row r="649" spans="1:19" x14ac:dyDescent="0.25">
      <c r="A649" s="239"/>
      <c r="B649" s="227"/>
      <c r="C649" s="229"/>
      <c r="F649" s="240"/>
      <c r="S649" s="490"/>
    </row>
    <row r="650" spans="1:19" x14ac:dyDescent="0.25">
      <c r="A650" s="239"/>
      <c r="B650" s="227"/>
      <c r="C650" s="229"/>
      <c r="F650" s="240"/>
      <c r="S650" s="490"/>
    </row>
    <row r="651" spans="1:19" x14ac:dyDescent="0.25">
      <c r="A651" s="239"/>
      <c r="B651" s="227"/>
      <c r="C651" s="229"/>
      <c r="F651" s="240"/>
      <c r="S651" s="490"/>
    </row>
    <row r="652" spans="1:19" x14ac:dyDescent="0.25">
      <c r="A652" s="239"/>
      <c r="B652" s="227"/>
      <c r="C652" s="229"/>
      <c r="F652" s="240"/>
      <c r="S652" s="490"/>
    </row>
    <row r="653" spans="1:19" x14ac:dyDescent="0.25">
      <c r="A653" s="239"/>
      <c r="B653" s="227"/>
      <c r="C653" s="229"/>
      <c r="F653" s="240"/>
      <c r="S653" s="490"/>
    </row>
    <row r="654" spans="1:19" x14ac:dyDescent="0.25">
      <c r="A654" s="239"/>
      <c r="B654" s="227"/>
      <c r="C654" s="229"/>
      <c r="F654" s="240"/>
      <c r="S654" s="490"/>
    </row>
    <row r="655" spans="1:19" x14ac:dyDescent="0.25">
      <c r="A655" s="239"/>
      <c r="B655" s="227"/>
      <c r="C655" s="229"/>
      <c r="F655" s="240"/>
      <c r="S655" s="490"/>
    </row>
    <row r="656" spans="1:19" x14ac:dyDescent="0.25">
      <c r="A656" s="239"/>
      <c r="B656" s="227"/>
      <c r="C656" s="229"/>
      <c r="F656" s="240"/>
      <c r="S656" s="490"/>
    </row>
    <row r="657" spans="1:19" x14ac:dyDescent="0.25">
      <c r="A657" s="239"/>
      <c r="B657" s="227"/>
      <c r="C657" s="229"/>
      <c r="F657" s="240"/>
      <c r="S657" s="490"/>
    </row>
    <row r="658" spans="1:19" x14ac:dyDescent="0.25">
      <c r="A658" s="239"/>
      <c r="B658" s="227"/>
      <c r="C658" s="229"/>
      <c r="F658" s="240"/>
      <c r="S658" s="490"/>
    </row>
    <row r="659" spans="1:19" x14ac:dyDescent="0.25">
      <c r="A659" s="239"/>
      <c r="B659" s="227"/>
      <c r="C659" s="229"/>
      <c r="F659" s="240"/>
      <c r="S659" s="490"/>
    </row>
    <row r="660" spans="1:19" x14ac:dyDescent="0.25">
      <c r="A660" s="239"/>
      <c r="B660" s="227"/>
      <c r="C660" s="229"/>
      <c r="F660" s="240"/>
      <c r="S660" s="490"/>
    </row>
    <row r="661" spans="1:19" x14ac:dyDescent="0.25">
      <c r="A661" s="239"/>
      <c r="B661" s="227"/>
      <c r="C661" s="229"/>
      <c r="F661" s="240"/>
      <c r="S661" s="490"/>
    </row>
    <row r="662" spans="1:19" x14ac:dyDescent="0.25">
      <c r="A662" s="239"/>
      <c r="B662" s="227"/>
      <c r="C662" s="229"/>
      <c r="F662" s="240"/>
      <c r="S662" s="490"/>
    </row>
    <row r="663" spans="1:19" x14ac:dyDescent="0.25">
      <c r="A663" s="239"/>
      <c r="B663" s="227"/>
      <c r="C663" s="229"/>
      <c r="F663" s="240"/>
      <c r="S663" s="490"/>
    </row>
    <row r="664" spans="1:19" x14ac:dyDescent="0.25">
      <c r="A664" s="239"/>
      <c r="B664" s="227"/>
      <c r="C664" s="229"/>
      <c r="F664" s="240"/>
      <c r="S664" s="490"/>
    </row>
    <row r="665" spans="1:19" x14ac:dyDescent="0.25">
      <c r="A665" s="239"/>
      <c r="B665" s="227"/>
      <c r="C665" s="229"/>
      <c r="F665" s="240"/>
      <c r="S665" s="490"/>
    </row>
    <row r="666" spans="1:19" x14ac:dyDescent="0.25">
      <c r="A666" s="239"/>
      <c r="B666" s="227"/>
      <c r="C666" s="229"/>
      <c r="F666" s="240"/>
      <c r="S666" s="490"/>
    </row>
    <row r="667" spans="1:19" x14ac:dyDescent="0.25">
      <c r="A667" s="239"/>
      <c r="B667" s="227"/>
      <c r="C667" s="229"/>
      <c r="F667" s="240"/>
      <c r="S667" s="490"/>
    </row>
    <row r="668" spans="1:19" x14ac:dyDescent="0.25">
      <c r="A668" s="239"/>
      <c r="B668" s="227"/>
      <c r="C668" s="229"/>
      <c r="F668" s="240"/>
      <c r="S668" s="490"/>
    </row>
    <row r="669" spans="1:19" x14ac:dyDescent="0.25">
      <c r="A669" s="239"/>
      <c r="B669" s="227"/>
      <c r="C669" s="229"/>
      <c r="F669" s="240"/>
      <c r="S669" s="490"/>
    </row>
    <row r="670" spans="1:19" x14ac:dyDescent="0.25">
      <c r="A670" s="239"/>
      <c r="B670" s="227"/>
      <c r="C670" s="229"/>
      <c r="F670" s="240"/>
      <c r="S670" s="490"/>
    </row>
    <row r="671" spans="1:19" x14ac:dyDescent="0.25">
      <c r="A671" s="239"/>
      <c r="B671" s="227"/>
      <c r="C671" s="229"/>
      <c r="F671" s="240"/>
    </row>
    <row r="672" spans="1:19" x14ac:dyDescent="0.25">
      <c r="A672" s="239"/>
      <c r="B672" s="227"/>
      <c r="C672" s="229"/>
      <c r="F672" s="240"/>
    </row>
    <row r="673" spans="1:19" x14ac:dyDescent="0.25">
      <c r="A673" s="239"/>
      <c r="B673" s="227"/>
      <c r="C673" s="229"/>
      <c r="F673" s="240"/>
    </row>
    <row r="674" spans="1:19" x14ac:dyDescent="0.25">
      <c r="A674" s="239"/>
      <c r="B674" s="241"/>
      <c r="C674" s="229"/>
      <c r="F674" s="240"/>
      <c r="S674" s="490"/>
    </row>
    <row r="675" spans="1:19" x14ac:dyDescent="0.25">
      <c r="A675" s="239"/>
      <c r="B675" s="241"/>
      <c r="C675" s="229"/>
      <c r="F675" s="240"/>
      <c r="S675" s="490"/>
    </row>
    <row r="676" spans="1:19" x14ac:dyDescent="0.25">
      <c r="A676" s="490"/>
      <c r="B676" s="241"/>
      <c r="C676" s="225"/>
    </row>
    <row r="677" spans="1:19" x14ac:dyDescent="0.25">
      <c r="A677" s="229"/>
      <c r="B677" s="227"/>
      <c r="C677" s="229"/>
      <c r="F677" s="240"/>
    </row>
    <row r="678" spans="1:19" x14ac:dyDescent="0.25">
      <c r="A678" s="229"/>
      <c r="B678" s="227"/>
      <c r="C678" s="229"/>
      <c r="F678" s="240"/>
    </row>
    <row r="679" spans="1:19" x14ac:dyDescent="0.25">
      <c r="A679" s="229"/>
      <c r="B679" s="227"/>
      <c r="C679" s="229"/>
      <c r="F679" s="240"/>
    </row>
    <row r="680" spans="1:19" x14ac:dyDescent="0.25">
      <c r="A680" s="229"/>
      <c r="B680" s="227"/>
      <c r="C680" s="229"/>
      <c r="F680" s="240"/>
    </row>
    <row r="681" spans="1:19" x14ac:dyDescent="0.25">
      <c r="A681" s="229"/>
      <c r="B681" s="227"/>
      <c r="C681" s="229"/>
      <c r="F681" s="240"/>
    </row>
    <row r="682" spans="1:19" x14ac:dyDescent="0.25">
      <c r="A682" s="229"/>
      <c r="B682" s="227"/>
      <c r="C682" s="229"/>
      <c r="F682" s="240"/>
    </row>
    <row r="683" spans="1:19" x14ac:dyDescent="0.25">
      <c r="A683" s="229"/>
      <c r="B683" s="227"/>
      <c r="C683" s="229"/>
      <c r="F683" s="240"/>
    </row>
    <row r="684" spans="1:19" x14ac:dyDescent="0.25">
      <c r="A684" s="239"/>
      <c r="B684" s="227"/>
      <c r="C684" s="229"/>
      <c r="F684" s="240"/>
    </row>
    <row r="685" spans="1:19" x14ac:dyDescent="0.25">
      <c r="A685" s="239"/>
      <c r="B685" s="227"/>
      <c r="C685" s="229"/>
      <c r="F685" s="240"/>
    </row>
    <row r="686" spans="1:19" x14ac:dyDescent="0.25">
      <c r="B686" s="227"/>
      <c r="F686" s="240"/>
    </row>
    <row r="687" spans="1:19" x14ac:dyDescent="0.25">
      <c r="B687" s="227"/>
      <c r="F687" s="240"/>
    </row>
    <row r="688" spans="1:19" x14ac:dyDescent="0.25">
      <c r="B688" s="227"/>
      <c r="F688" s="240"/>
    </row>
    <row r="689" spans="1:19" x14ac:dyDescent="0.25">
      <c r="B689" s="227"/>
      <c r="F689" s="240"/>
    </row>
    <row r="690" spans="1:19" x14ac:dyDescent="0.25">
      <c r="B690" s="227"/>
      <c r="F690" s="240"/>
    </row>
    <row r="691" spans="1:19" x14ac:dyDescent="0.25">
      <c r="A691" s="266"/>
      <c r="B691" s="241"/>
      <c r="C691" s="244"/>
      <c r="F691" s="274"/>
    </row>
    <row r="692" spans="1:19" ht="13.5" x14ac:dyDescent="0.25">
      <c r="B692" s="300"/>
      <c r="F692" s="274"/>
    </row>
    <row r="693" spans="1:19" x14ac:dyDescent="0.25">
      <c r="F693" s="240"/>
    </row>
    <row r="694" spans="1:19" x14ac:dyDescent="0.25">
      <c r="F694" s="240"/>
    </row>
    <row r="695" spans="1:19" x14ac:dyDescent="0.25">
      <c r="F695" s="240"/>
      <c r="S695" s="246"/>
    </row>
    <row r="696" spans="1:19" x14ac:dyDescent="0.25">
      <c r="F696" s="240"/>
    </row>
    <row r="697" spans="1:19" x14ac:dyDescent="0.25">
      <c r="F697" s="240"/>
    </row>
    <row r="698" spans="1:19" x14ac:dyDescent="0.25">
      <c r="F698" s="240"/>
      <c r="S698" s="490"/>
    </row>
    <row r="699" spans="1:19" x14ac:dyDescent="0.25">
      <c r="F699" s="240"/>
      <c r="S699" s="490"/>
    </row>
    <row r="700" spans="1:19" x14ac:dyDescent="0.25">
      <c r="F700" s="240"/>
      <c r="S700" s="490"/>
    </row>
    <row r="701" spans="1:19" x14ac:dyDescent="0.25">
      <c r="F701" s="240"/>
      <c r="S701" s="490"/>
    </row>
    <row r="702" spans="1:19" x14ac:dyDescent="0.25">
      <c r="F702" s="240"/>
      <c r="S702" s="490"/>
    </row>
    <row r="703" spans="1:19" x14ac:dyDescent="0.25">
      <c r="F703" s="274"/>
      <c r="S703" s="490"/>
    </row>
    <row r="704" spans="1:19" ht="13.5" x14ac:dyDescent="0.25">
      <c r="B704" s="300"/>
      <c r="F704" s="274"/>
      <c r="S704" s="490"/>
    </row>
    <row r="705" spans="2:19" x14ac:dyDescent="0.25">
      <c r="F705" s="240"/>
      <c r="S705" s="490"/>
    </row>
    <row r="706" spans="2:19" x14ac:dyDescent="0.25">
      <c r="F706" s="240"/>
      <c r="S706" s="490"/>
    </row>
    <row r="707" spans="2:19" x14ac:dyDescent="0.25">
      <c r="F707" s="240"/>
      <c r="S707" s="490"/>
    </row>
    <row r="708" spans="2:19" x14ac:dyDescent="0.25">
      <c r="F708" s="240"/>
      <c r="S708" s="490"/>
    </row>
    <row r="709" spans="2:19" x14ac:dyDescent="0.25">
      <c r="F709" s="240"/>
      <c r="S709" s="490"/>
    </row>
    <row r="710" spans="2:19" x14ac:dyDescent="0.25">
      <c r="F710" s="274"/>
      <c r="S710" s="490"/>
    </row>
    <row r="711" spans="2:19" ht="13.5" x14ac:dyDescent="0.25">
      <c r="B711" s="300"/>
      <c r="F711" s="274"/>
      <c r="S711" s="490"/>
    </row>
    <row r="712" spans="2:19" x14ac:dyDescent="0.25">
      <c r="F712" s="240"/>
      <c r="S712" s="490"/>
    </row>
    <row r="713" spans="2:19" x14ac:dyDescent="0.25">
      <c r="F713" s="240"/>
      <c r="S713" s="490"/>
    </row>
    <row r="714" spans="2:19" x14ac:dyDescent="0.25">
      <c r="F714" s="240"/>
      <c r="S714" s="490"/>
    </row>
    <row r="715" spans="2:19" x14ac:dyDescent="0.25">
      <c r="F715" s="240"/>
      <c r="S715" s="490"/>
    </row>
    <row r="716" spans="2:19" x14ac:dyDescent="0.25">
      <c r="F716" s="240"/>
      <c r="S716" s="490"/>
    </row>
    <row r="717" spans="2:19" x14ac:dyDescent="0.25">
      <c r="F717" s="274"/>
      <c r="S717" s="490"/>
    </row>
    <row r="718" spans="2:19" ht="13.5" x14ac:dyDescent="0.25">
      <c r="B718" s="300"/>
      <c r="F718" s="274"/>
      <c r="S718" s="490"/>
    </row>
    <row r="719" spans="2:19" x14ac:dyDescent="0.25">
      <c r="F719" s="240"/>
      <c r="S719" s="490"/>
    </row>
    <row r="720" spans="2:19" x14ac:dyDescent="0.25">
      <c r="F720" s="240"/>
      <c r="S720" s="490"/>
    </row>
    <row r="721" spans="2:19" x14ac:dyDescent="0.25">
      <c r="F721" s="274"/>
      <c r="S721" s="490"/>
    </row>
    <row r="722" spans="2:19" ht="13.5" x14ac:dyDescent="0.25">
      <c r="B722" s="300"/>
      <c r="F722" s="274"/>
      <c r="S722" s="490"/>
    </row>
    <row r="723" spans="2:19" x14ac:dyDescent="0.25">
      <c r="F723" s="240"/>
      <c r="S723" s="490"/>
    </row>
    <row r="724" spans="2:19" x14ac:dyDescent="0.25">
      <c r="F724" s="240"/>
      <c r="S724" s="490"/>
    </row>
    <row r="725" spans="2:19" x14ac:dyDescent="0.25">
      <c r="F725" s="274"/>
      <c r="S725" s="490"/>
    </row>
    <row r="726" spans="2:19" ht="13.5" x14ac:dyDescent="0.25">
      <c r="B726" s="300"/>
      <c r="F726" s="274"/>
      <c r="S726" s="490"/>
    </row>
    <row r="727" spans="2:19" x14ac:dyDescent="0.25">
      <c r="F727" s="240"/>
      <c r="S727" s="490"/>
    </row>
    <row r="728" spans="2:19" x14ac:dyDescent="0.25">
      <c r="F728" s="240"/>
      <c r="S728" s="490"/>
    </row>
    <row r="729" spans="2:19" x14ac:dyDescent="0.25">
      <c r="F729" s="274"/>
      <c r="S729" s="490"/>
    </row>
    <row r="730" spans="2:19" ht="13.5" x14ac:dyDescent="0.25">
      <c r="B730" s="300"/>
      <c r="F730" s="274"/>
      <c r="S730" s="490"/>
    </row>
    <row r="731" spans="2:19" x14ac:dyDescent="0.25">
      <c r="F731" s="240"/>
      <c r="S731" s="490"/>
    </row>
    <row r="732" spans="2:19" x14ac:dyDescent="0.25">
      <c r="F732" s="240"/>
      <c r="S732" s="490"/>
    </row>
    <row r="733" spans="2:19" x14ac:dyDescent="0.25">
      <c r="F733" s="240"/>
      <c r="S733" s="490"/>
    </row>
    <row r="734" spans="2:19" x14ac:dyDescent="0.25">
      <c r="F734" s="274"/>
      <c r="S734" s="490"/>
    </row>
    <row r="735" spans="2:19" ht="13.5" x14ac:dyDescent="0.25">
      <c r="B735" s="300"/>
      <c r="F735" s="274"/>
      <c r="S735" s="490"/>
    </row>
    <row r="736" spans="2:19" x14ac:dyDescent="0.25">
      <c r="F736" s="240"/>
      <c r="S736" s="490"/>
    </row>
    <row r="737" spans="1:19" x14ac:dyDescent="0.25">
      <c r="F737" s="240"/>
      <c r="S737" s="490"/>
    </row>
    <row r="738" spans="1:19" x14ac:dyDescent="0.25">
      <c r="F738" s="274"/>
      <c r="S738" s="490"/>
    </row>
    <row r="739" spans="1:19" ht="13.5" x14ac:dyDescent="0.25">
      <c r="B739" s="300"/>
      <c r="F739" s="274"/>
      <c r="S739" s="490"/>
    </row>
    <row r="740" spans="1:19" x14ac:dyDescent="0.25">
      <c r="F740" s="240"/>
      <c r="S740" s="490"/>
    </row>
    <row r="741" spans="1:19" x14ac:dyDescent="0.25">
      <c r="F741" s="240"/>
      <c r="S741" s="490"/>
    </row>
    <row r="742" spans="1:19" x14ac:dyDescent="0.25">
      <c r="F742" s="274"/>
      <c r="S742" s="490"/>
    </row>
    <row r="743" spans="1:19" ht="13.5" x14ac:dyDescent="0.25">
      <c r="B743" s="300"/>
      <c r="F743" s="274"/>
      <c r="S743" s="490"/>
    </row>
    <row r="744" spans="1:19" x14ac:dyDescent="0.25">
      <c r="F744" s="240"/>
      <c r="S744" s="490"/>
    </row>
    <row r="745" spans="1:19" x14ac:dyDescent="0.25">
      <c r="F745" s="240"/>
      <c r="S745" s="490"/>
    </row>
    <row r="746" spans="1:19" x14ac:dyDescent="0.25">
      <c r="D746" s="228"/>
      <c r="E746" s="268"/>
      <c r="F746" s="274"/>
      <c r="S746" s="490"/>
    </row>
    <row r="747" spans="1:19" x14ac:dyDescent="0.25">
      <c r="A747" s="266"/>
      <c r="B747" s="246"/>
      <c r="C747" s="244"/>
      <c r="D747" s="263"/>
      <c r="E747" s="263"/>
      <c r="F747" s="244"/>
      <c r="S747" s="490"/>
    </row>
    <row r="748" spans="1:19" x14ac:dyDescent="0.25">
      <c r="A748" s="266"/>
      <c r="B748" s="277"/>
      <c r="C748" s="374"/>
      <c r="D748" s="301"/>
      <c r="E748" s="302"/>
      <c r="F748" s="374"/>
      <c r="S748" s="490"/>
    </row>
    <row r="749" spans="1:19" x14ac:dyDescent="0.25">
      <c r="A749" s="266"/>
      <c r="B749" s="485"/>
      <c r="C749" s="374"/>
      <c r="D749" s="301"/>
      <c r="E749" s="302"/>
      <c r="F749" s="301"/>
      <c r="S749" s="490"/>
    </row>
    <row r="750" spans="1:19" x14ac:dyDescent="0.25">
      <c r="B750" s="487"/>
      <c r="F750" s="262"/>
      <c r="S750" s="490"/>
    </row>
    <row r="751" spans="1:19" x14ac:dyDescent="0.25">
      <c r="B751" s="487"/>
      <c r="F751" s="262"/>
      <c r="S751" s="490"/>
    </row>
    <row r="752" spans="1:19" x14ac:dyDescent="0.25">
      <c r="B752" s="487"/>
      <c r="F752" s="262"/>
      <c r="S752" s="490"/>
    </row>
    <row r="753" spans="1:19" x14ac:dyDescent="0.25">
      <c r="B753" s="227"/>
      <c r="F753" s="262"/>
      <c r="S753" s="490"/>
    </row>
    <row r="754" spans="1:19" x14ac:dyDescent="0.25">
      <c r="A754" s="266"/>
      <c r="B754" s="241"/>
      <c r="F754" s="262"/>
      <c r="S754" s="490"/>
    </row>
    <row r="755" spans="1:19" x14ac:dyDescent="0.25">
      <c r="B755" s="487"/>
      <c r="F755" s="262"/>
      <c r="S755" s="490"/>
    </row>
    <row r="756" spans="1:19" x14ac:dyDescent="0.25">
      <c r="B756" s="487"/>
      <c r="F756" s="262"/>
      <c r="S756" s="490"/>
    </row>
    <row r="757" spans="1:19" x14ac:dyDescent="0.25">
      <c r="B757" s="487"/>
      <c r="F757" s="262"/>
      <c r="S757" s="490"/>
    </row>
    <row r="758" spans="1:19" x14ac:dyDescent="0.25">
      <c r="A758" s="266"/>
      <c r="B758" s="241"/>
      <c r="F758" s="262"/>
      <c r="S758" s="490"/>
    </row>
    <row r="759" spans="1:19" x14ac:dyDescent="0.25">
      <c r="B759" s="487"/>
      <c r="F759" s="262"/>
      <c r="S759" s="490"/>
    </row>
    <row r="760" spans="1:19" x14ac:dyDescent="0.25">
      <c r="B760" s="487"/>
      <c r="F760" s="262"/>
      <c r="S760" s="490"/>
    </row>
    <row r="761" spans="1:19" x14ac:dyDescent="0.25">
      <c r="B761" s="487"/>
      <c r="F761" s="262"/>
      <c r="S761" s="490"/>
    </row>
    <row r="762" spans="1:19" x14ac:dyDescent="0.25">
      <c r="B762" s="227"/>
      <c r="F762" s="262"/>
      <c r="S762" s="490"/>
    </row>
    <row r="763" spans="1:19" x14ac:dyDescent="0.25">
      <c r="A763" s="266"/>
      <c r="B763" s="227"/>
      <c r="C763" s="227"/>
      <c r="F763" s="227"/>
      <c r="S763" s="490"/>
    </row>
    <row r="764" spans="1:19" x14ac:dyDescent="0.25">
      <c r="B764" s="227"/>
      <c r="F764" s="262"/>
      <c r="S764" s="490"/>
    </row>
    <row r="765" spans="1:19" x14ac:dyDescent="0.25">
      <c r="B765" s="227"/>
      <c r="F765" s="262"/>
      <c r="S765" s="490"/>
    </row>
    <row r="766" spans="1:19" x14ac:dyDescent="0.25">
      <c r="B766" s="227"/>
      <c r="F766" s="262"/>
      <c r="S766" s="490"/>
    </row>
    <row r="767" spans="1:19" x14ac:dyDescent="0.25">
      <c r="A767" s="266"/>
      <c r="B767" s="227"/>
      <c r="C767" s="227"/>
      <c r="F767" s="227"/>
      <c r="S767" s="490"/>
    </row>
    <row r="768" spans="1:19" x14ac:dyDescent="0.25">
      <c r="B768" s="227"/>
      <c r="F768" s="262"/>
    </row>
    <row r="769" spans="1:19" x14ac:dyDescent="0.25">
      <c r="B769" s="227"/>
      <c r="F769" s="262"/>
      <c r="S769" s="490"/>
    </row>
    <row r="770" spans="1:19" x14ac:dyDescent="0.25">
      <c r="A770" s="266"/>
      <c r="B770" s="227"/>
      <c r="C770" s="227"/>
      <c r="F770" s="227"/>
      <c r="S770" s="490"/>
    </row>
    <row r="771" spans="1:19" x14ac:dyDescent="0.25">
      <c r="B771" s="227"/>
      <c r="F771" s="262"/>
      <c r="S771" s="490"/>
    </row>
    <row r="772" spans="1:19" x14ac:dyDescent="0.25">
      <c r="B772" s="227"/>
      <c r="F772" s="262"/>
      <c r="S772" s="490"/>
    </row>
    <row r="773" spans="1:19" x14ac:dyDescent="0.25">
      <c r="B773" s="227"/>
      <c r="F773" s="262"/>
      <c r="S773" s="490"/>
    </row>
    <row r="774" spans="1:19" x14ac:dyDescent="0.25">
      <c r="B774" s="227"/>
      <c r="F774" s="262"/>
      <c r="S774" s="490"/>
    </row>
    <row r="775" spans="1:19" x14ac:dyDescent="0.25">
      <c r="A775" s="266"/>
      <c r="B775" s="241"/>
      <c r="F775" s="262"/>
      <c r="S775" s="490"/>
    </row>
    <row r="776" spans="1:19" x14ac:dyDescent="0.25">
      <c r="B776" s="487"/>
      <c r="F776" s="262"/>
      <c r="S776" s="490"/>
    </row>
    <row r="777" spans="1:19" x14ac:dyDescent="0.25">
      <c r="B777" s="487"/>
      <c r="F777" s="262"/>
      <c r="S777" s="490"/>
    </row>
    <row r="778" spans="1:19" x14ac:dyDescent="0.25">
      <c r="B778" s="487"/>
      <c r="F778" s="262"/>
      <c r="S778" s="490"/>
    </row>
    <row r="779" spans="1:19" x14ac:dyDescent="0.25">
      <c r="A779" s="266"/>
      <c r="B779" s="485"/>
      <c r="F779" s="262"/>
      <c r="S779" s="490"/>
    </row>
    <row r="780" spans="1:19" x14ac:dyDescent="0.25">
      <c r="B780" s="487"/>
      <c r="F780" s="262"/>
      <c r="S780" s="490"/>
    </row>
    <row r="781" spans="1:19" x14ac:dyDescent="0.25">
      <c r="B781" s="487"/>
      <c r="F781" s="262"/>
      <c r="S781" s="490"/>
    </row>
    <row r="782" spans="1:19" x14ac:dyDescent="0.25">
      <c r="B782" s="227"/>
      <c r="F782" s="262"/>
      <c r="S782" s="490"/>
    </row>
    <row r="783" spans="1:19" x14ac:dyDescent="0.25">
      <c r="B783" s="227"/>
      <c r="F783" s="262"/>
      <c r="S783" s="490"/>
    </row>
    <row r="784" spans="1:19" x14ac:dyDescent="0.25">
      <c r="B784" s="227"/>
      <c r="F784" s="262"/>
      <c r="S784" s="490"/>
    </row>
    <row r="785" spans="2:19" x14ac:dyDescent="0.25">
      <c r="B785" s="227"/>
      <c r="F785" s="262"/>
      <c r="S785" s="490"/>
    </row>
    <row r="786" spans="2:19" x14ac:dyDescent="0.25">
      <c r="B786" s="227"/>
      <c r="F786" s="262"/>
      <c r="S786" s="490"/>
    </row>
    <row r="787" spans="2:19" x14ac:dyDescent="0.25">
      <c r="B787" s="227"/>
      <c r="F787" s="262"/>
      <c r="S787" s="490"/>
    </row>
    <row r="788" spans="2:19" x14ac:dyDescent="0.25">
      <c r="B788" s="227"/>
      <c r="F788" s="262"/>
      <c r="S788" s="490"/>
    </row>
    <row r="789" spans="2:19" x14ac:dyDescent="0.25">
      <c r="B789" s="227"/>
      <c r="F789" s="262"/>
      <c r="S789" s="490"/>
    </row>
    <row r="790" spans="2:19" x14ac:dyDescent="0.25">
      <c r="B790" s="227"/>
      <c r="F790" s="262"/>
      <c r="S790" s="490"/>
    </row>
    <row r="791" spans="2:19" x14ac:dyDescent="0.25">
      <c r="B791" s="241"/>
      <c r="F791" s="262"/>
      <c r="S791" s="490"/>
    </row>
    <row r="792" spans="2:19" x14ac:dyDescent="0.25">
      <c r="B792" s="227"/>
      <c r="F792" s="262"/>
      <c r="S792" s="490"/>
    </row>
    <row r="793" spans="2:19" x14ac:dyDescent="0.25">
      <c r="B793" s="227"/>
      <c r="F793" s="262"/>
      <c r="S793" s="490"/>
    </row>
    <row r="794" spans="2:19" x14ac:dyDescent="0.25">
      <c r="B794" s="227"/>
      <c r="F794" s="262"/>
      <c r="S794" s="490"/>
    </row>
    <row r="795" spans="2:19" x14ac:dyDescent="0.25">
      <c r="B795" s="241"/>
      <c r="F795" s="262"/>
      <c r="S795" s="490"/>
    </row>
    <row r="796" spans="2:19" x14ac:dyDescent="0.25">
      <c r="B796" s="227"/>
      <c r="F796" s="262"/>
      <c r="S796" s="490"/>
    </row>
    <row r="797" spans="2:19" x14ac:dyDescent="0.25">
      <c r="B797" s="227"/>
      <c r="F797" s="262"/>
      <c r="S797" s="490"/>
    </row>
    <row r="798" spans="2:19" x14ac:dyDescent="0.25">
      <c r="B798" s="227"/>
      <c r="F798" s="262"/>
      <c r="S798" s="490"/>
    </row>
    <row r="799" spans="2:19" x14ac:dyDescent="0.25">
      <c r="B799" s="227"/>
      <c r="F799" s="262"/>
      <c r="S799" s="490"/>
    </row>
    <row r="800" spans="2:19" x14ac:dyDescent="0.25">
      <c r="B800" s="227"/>
      <c r="F800" s="262"/>
      <c r="S800" s="490"/>
    </row>
    <row r="801" spans="1:19" x14ac:dyDescent="0.25">
      <c r="B801" s="227"/>
      <c r="F801" s="262"/>
      <c r="S801" s="490"/>
    </row>
    <row r="802" spans="1:19" x14ac:dyDescent="0.25">
      <c r="B802" s="227"/>
      <c r="F802" s="262"/>
      <c r="S802" s="490"/>
    </row>
    <row r="803" spans="1:19" x14ac:dyDescent="0.25">
      <c r="B803" s="227"/>
      <c r="F803" s="262"/>
      <c r="S803" s="490"/>
    </row>
    <row r="804" spans="1:19" x14ac:dyDescent="0.25">
      <c r="A804" s="239"/>
      <c r="B804" s="227"/>
      <c r="C804" s="229"/>
      <c r="D804" s="224"/>
      <c r="F804" s="240"/>
      <c r="S804" s="490"/>
    </row>
    <row r="805" spans="1:19" x14ac:dyDescent="0.25">
      <c r="A805" s="239"/>
      <c r="B805" s="227"/>
      <c r="C805" s="229"/>
      <c r="D805" s="224"/>
      <c r="F805" s="240"/>
      <c r="S805" s="490"/>
    </row>
    <row r="806" spans="1:19" x14ac:dyDescent="0.25">
      <c r="B806" s="241"/>
      <c r="F806" s="262"/>
      <c r="S806" s="490"/>
    </row>
    <row r="807" spans="1:19" x14ac:dyDescent="0.25">
      <c r="B807" s="227"/>
      <c r="F807" s="262"/>
      <c r="S807" s="490"/>
    </row>
    <row r="808" spans="1:19" x14ac:dyDescent="0.25">
      <c r="B808" s="227"/>
      <c r="F808" s="262"/>
      <c r="S808" s="490"/>
    </row>
    <row r="809" spans="1:19" x14ac:dyDescent="0.25">
      <c r="B809" s="227"/>
      <c r="F809" s="262"/>
      <c r="S809" s="490"/>
    </row>
    <row r="810" spans="1:19" x14ac:dyDescent="0.25">
      <c r="B810" s="227"/>
      <c r="F810" s="262"/>
      <c r="S810" s="490"/>
    </row>
    <row r="811" spans="1:19" x14ac:dyDescent="0.25">
      <c r="B811" s="241"/>
      <c r="F811" s="262"/>
      <c r="S811" s="490"/>
    </row>
    <row r="812" spans="1:19" x14ac:dyDescent="0.25">
      <c r="B812" s="227"/>
      <c r="F812" s="262"/>
      <c r="S812" s="490"/>
    </row>
    <row r="813" spans="1:19" x14ac:dyDescent="0.25">
      <c r="B813" s="227"/>
      <c r="F813" s="262"/>
      <c r="S813" s="490"/>
    </row>
    <row r="814" spans="1:19" x14ac:dyDescent="0.25">
      <c r="B814" s="227"/>
      <c r="F814" s="262"/>
      <c r="S814" s="490"/>
    </row>
    <row r="815" spans="1:19" x14ac:dyDescent="0.25">
      <c r="B815" s="227"/>
      <c r="F815" s="262"/>
      <c r="S815" s="490"/>
    </row>
    <row r="816" spans="1:19" x14ac:dyDescent="0.25">
      <c r="B816" s="227"/>
      <c r="F816" s="262"/>
      <c r="S816" s="490"/>
    </row>
    <row r="817" spans="1:19" x14ac:dyDescent="0.25">
      <c r="B817" s="227"/>
      <c r="F817" s="262"/>
      <c r="S817" s="490"/>
    </row>
    <row r="818" spans="1:19" x14ac:dyDescent="0.25">
      <c r="A818" s="277"/>
      <c r="B818" s="246"/>
      <c r="C818" s="244"/>
      <c r="F818" s="244"/>
      <c r="S818" s="490"/>
    </row>
    <row r="819" spans="1:19" x14ac:dyDescent="0.25">
      <c r="A819" s="304"/>
      <c r="B819" s="227"/>
      <c r="F819" s="262"/>
      <c r="S819" s="490"/>
    </row>
    <row r="820" spans="1:19" x14ac:dyDescent="0.25">
      <c r="A820" s="304"/>
      <c r="B820" s="227"/>
      <c r="D820" s="224"/>
      <c r="F820" s="262"/>
      <c r="S820" s="490"/>
    </row>
    <row r="821" spans="1:19" x14ac:dyDescent="0.25">
      <c r="A821" s="304"/>
      <c r="B821" s="227"/>
      <c r="F821" s="262"/>
      <c r="S821" s="490"/>
    </row>
    <row r="822" spans="1:19" x14ac:dyDescent="0.25">
      <c r="A822" s="304"/>
      <c r="B822" s="227"/>
      <c r="D822" s="224"/>
      <c r="F822" s="262"/>
      <c r="S822" s="490"/>
    </row>
    <row r="823" spans="1:19" x14ac:dyDescent="0.25">
      <c r="B823" s="227"/>
      <c r="F823" s="240"/>
      <c r="S823" s="490"/>
    </row>
    <row r="824" spans="1:19" x14ac:dyDescent="0.25">
      <c r="B824" s="227"/>
      <c r="F824" s="240"/>
      <c r="S824" s="490"/>
    </row>
    <row r="825" spans="1:19" x14ac:dyDescent="0.25">
      <c r="B825" s="227"/>
      <c r="F825" s="240"/>
      <c r="S825" s="490"/>
    </row>
    <row r="826" spans="1:19" x14ac:dyDescent="0.25">
      <c r="B826" s="227"/>
      <c r="F826" s="240"/>
      <c r="S826" s="490"/>
    </row>
    <row r="827" spans="1:19" x14ac:dyDescent="0.25">
      <c r="B827" s="227"/>
      <c r="F827" s="240"/>
      <c r="S827" s="490"/>
    </row>
    <row r="828" spans="1:19" x14ac:dyDescent="0.25">
      <c r="B828" s="227"/>
      <c r="F828" s="240"/>
      <c r="S828" s="490"/>
    </row>
    <row r="829" spans="1:19" x14ac:dyDescent="0.25">
      <c r="B829" s="227"/>
      <c r="F829" s="240"/>
      <c r="S829" s="490"/>
    </row>
    <row r="830" spans="1:19" x14ac:dyDescent="0.25">
      <c r="B830" s="227"/>
      <c r="F830" s="240"/>
      <c r="S830" s="490"/>
    </row>
    <row r="831" spans="1:19" x14ac:dyDescent="0.25">
      <c r="B831" s="227"/>
      <c r="F831" s="240"/>
      <c r="S831" s="490"/>
    </row>
    <row r="832" spans="1:19" x14ac:dyDescent="0.25">
      <c r="B832" s="227"/>
      <c r="F832" s="240"/>
      <c r="S832" s="490"/>
    </row>
    <row r="833" spans="1:19" x14ac:dyDescent="0.25">
      <c r="B833" s="227"/>
      <c r="F833" s="240"/>
      <c r="S833" s="490"/>
    </row>
    <row r="834" spans="1:19" x14ac:dyDescent="0.25">
      <c r="B834" s="227"/>
      <c r="F834" s="240"/>
      <c r="S834" s="490"/>
    </row>
    <row r="835" spans="1:19" x14ac:dyDescent="0.25">
      <c r="B835" s="227"/>
      <c r="F835" s="240"/>
      <c r="S835" s="490"/>
    </row>
    <row r="836" spans="1:19" x14ac:dyDescent="0.25">
      <c r="A836" s="239"/>
      <c r="B836" s="227"/>
      <c r="C836" s="229"/>
      <c r="F836" s="240"/>
      <c r="S836" s="490"/>
    </row>
    <row r="837" spans="1:19" x14ac:dyDescent="0.25">
      <c r="B837" s="227"/>
      <c r="F837" s="240"/>
      <c r="S837" s="490"/>
    </row>
    <row r="838" spans="1:19" x14ac:dyDescent="0.25">
      <c r="B838" s="227"/>
      <c r="F838" s="240"/>
      <c r="S838" s="490"/>
    </row>
    <row r="839" spans="1:19" x14ac:dyDescent="0.25">
      <c r="B839" s="227"/>
      <c r="F839" s="240"/>
      <c r="S839" s="490"/>
    </row>
    <row r="840" spans="1:19" x14ac:dyDescent="0.25">
      <c r="B840" s="227"/>
      <c r="F840" s="240"/>
      <c r="S840" s="490"/>
    </row>
    <row r="841" spans="1:19" x14ac:dyDescent="0.25">
      <c r="B841" s="487"/>
      <c r="F841" s="240"/>
      <c r="S841" s="490"/>
    </row>
    <row r="842" spans="1:19" x14ac:dyDescent="0.25">
      <c r="B842" s="227"/>
      <c r="F842" s="240"/>
      <c r="S842" s="490"/>
    </row>
    <row r="843" spans="1:19" x14ac:dyDescent="0.25">
      <c r="B843" s="227"/>
      <c r="C843" s="239"/>
      <c r="F843" s="262"/>
      <c r="S843" s="490"/>
    </row>
    <row r="844" spans="1:19" x14ac:dyDescent="0.25">
      <c r="B844" s="487"/>
      <c r="C844" s="226"/>
      <c r="F844" s="262"/>
      <c r="S844" s="490"/>
    </row>
    <row r="845" spans="1:19" x14ac:dyDescent="0.25">
      <c r="B845" s="487"/>
      <c r="C845" s="226"/>
      <c r="F845" s="262"/>
      <c r="S845" s="490"/>
    </row>
    <row r="846" spans="1:19" x14ac:dyDescent="0.25">
      <c r="B846" s="487"/>
      <c r="C846" s="239"/>
      <c r="F846" s="262"/>
      <c r="S846" s="490"/>
    </row>
    <row r="847" spans="1:19" x14ac:dyDescent="0.25">
      <c r="B847" s="487"/>
      <c r="C847" s="239"/>
      <c r="F847" s="262"/>
      <c r="S847" s="490"/>
    </row>
    <row r="848" spans="1:19" x14ac:dyDescent="0.25">
      <c r="B848" s="487"/>
      <c r="C848" s="239"/>
      <c r="F848" s="262"/>
      <c r="S848" s="490"/>
    </row>
    <row r="849" spans="1:19" x14ac:dyDescent="0.25">
      <c r="A849" s="266"/>
      <c r="B849" s="277"/>
      <c r="C849" s="277"/>
      <c r="D849" s="301"/>
      <c r="E849" s="301"/>
      <c r="F849" s="277"/>
      <c r="S849" s="490"/>
    </row>
    <row r="850" spans="1:19" x14ac:dyDescent="0.25">
      <c r="A850" s="266"/>
      <c r="B850" s="277"/>
      <c r="C850" s="374"/>
      <c r="D850" s="301"/>
      <c r="E850" s="302"/>
      <c r="F850" s="273"/>
      <c r="S850" s="490"/>
    </row>
    <row r="851" spans="1:19" x14ac:dyDescent="0.25">
      <c r="A851" s="266"/>
      <c r="B851" s="227"/>
      <c r="C851" s="229"/>
      <c r="F851" s="226"/>
      <c r="S851" s="490"/>
    </row>
    <row r="852" spans="1:19" x14ac:dyDescent="0.25">
      <c r="A852" s="266"/>
      <c r="B852" s="227"/>
      <c r="C852" s="229"/>
      <c r="F852" s="226"/>
      <c r="S852" s="490"/>
    </row>
    <row r="853" spans="1:19" x14ac:dyDescent="0.25">
      <c r="B853" s="227"/>
      <c r="F853" s="262"/>
      <c r="S853" s="490"/>
    </row>
    <row r="854" spans="1:19" x14ac:dyDescent="0.25">
      <c r="B854" s="227"/>
      <c r="F854" s="262"/>
      <c r="S854" s="490"/>
    </row>
    <row r="855" spans="1:19" x14ac:dyDescent="0.25">
      <c r="B855" s="227"/>
      <c r="F855" s="262"/>
      <c r="S855" s="490"/>
    </row>
    <row r="856" spans="1:19" x14ac:dyDescent="0.25">
      <c r="B856" s="227"/>
      <c r="F856" s="262"/>
      <c r="S856" s="490"/>
    </row>
    <row r="857" spans="1:19" x14ac:dyDescent="0.25">
      <c r="B857" s="227"/>
      <c r="F857" s="262"/>
      <c r="S857" s="490"/>
    </row>
    <row r="858" spans="1:19" x14ac:dyDescent="0.25">
      <c r="B858" s="227"/>
      <c r="F858" s="262"/>
      <c r="S858" s="490"/>
    </row>
    <row r="859" spans="1:19" x14ac:dyDescent="0.25">
      <c r="B859" s="227"/>
      <c r="F859" s="262"/>
      <c r="S859" s="490"/>
    </row>
    <row r="860" spans="1:19" x14ac:dyDescent="0.25">
      <c r="B860" s="227"/>
      <c r="F860" s="262"/>
      <c r="S860" s="490"/>
    </row>
    <row r="861" spans="1:19" x14ac:dyDescent="0.25">
      <c r="B861" s="227"/>
      <c r="F861" s="262"/>
      <c r="S861" s="490"/>
    </row>
    <row r="862" spans="1:19" x14ac:dyDescent="0.25">
      <c r="B862" s="227"/>
      <c r="F862" s="262"/>
      <c r="S862" s="490"/>
    </row>
    <row r="863" spans="1:19" x14ac:dyDescent="0.25">
      <c r="B863" s="227"/>
      <c r="F863" s="262"/>
      <c r="S863" s="490"/>
    </row>
    <row r="864" spans="1:19" x14ac:dyDescent="0.25">
      <c r="B864" s="227"/>
      <c r="F864" s="262"/>
      <c r="S864" s="490"/>
    </row>
    <row r="865" spans="1:19" x14ac:dyDescent="0.25">
      <c r="B865" s="227"/>
      <c r="F865" s="262"/>
      <c r="S865" s="490"/>
    </row>
    <row r="866" spans="1:19" x14ac:dyDescent="0.25">
      <c r="B866" s="227"/>
      <c r="F866" s="262"/>
      <c r="S866" s="490"/>
    </row>
    <row r="867" spans="1:19" x14ac:dyDescent="0.25">
      <c r="B867" s="227"/>
      <c r="F867" s="262"/>
      <c r="S867" s="490"/>
    </row>
    <row r="868" spans="1:19" x14ac:dyDescent="0.25">
      <c r="B868" s="227"/>
      <c r="F868" s="262"/>
      <c r="S868" s="490"/>
    </row>
    <row r="869" spans="1:19" x14ac:dyDescent="0.25">
      <c r="A869" s="266"/>
      <c r="B869" s="485"/>
      <c r="F869" s="265"/>
      <c r="S869" s="490"/>
    </row>
    <row r="870" spans="1:19" x14ac:dyDescent="0.25">
      <c r="B870" s="487"/>
      <c r="F870" s="265"/>
      <c r="S870" s="490"/>
    </row>
    <row r="871" spans="1:19" x14ac:dyDescent="0.25">
      <c r="B871" s="487"/>
      <c r="F871" s="265"/>
      <c r="S871" s="490"/>
    </row>
    <row r="872" spans="1:19" x14ac:dyDescent="0.25">
      <c r="B872" s="487"/>
      <c r="F872" s="265"/>
      <c r="S872" s="490"/>
    </row>
    <row r="873" spans="1:19" x14ac:dyDescent="0.25">
      <c r="B873" s="487"/>
      <c r="F873" s="265"/>
      <c r="S873" s="490"/>
    </row>
    <row r="874" spans="1:19" x14ac:dyDescent="0.25">
      <c r="B874" s="487"/>
      <c r="F874" s="265"/>
      <c r="S874" s="490"/>
    </row>
    <row r="875" spans="1:19" x14ac:dyDescent="0.25">
      <c r="B875" s="487"/>
      <c r="F875" s="265"/>
      <c r="S875" s="490"/>
    </row>
    <row r="876" spans="1:19" x14ac:dyDescent="0.25">
      <c r="A876" s="266"/>
      <c r="B876" s="277"/>
      <c r="C876" s="277"/>
      <c r="D876" s="301"/>
      <c r="E876" s="301"/>
      <c r="F876" s="277"/>
      <c r="S876" s="490"/>
    </row>
    <row r="877" spans="1:19" x14ac:dyDescent="0.25">
      <c r="A877" s="266"/>
      <c r="B877" s="277"/>
      <c r="C877" s="374"/>
      <c r="D877" s="301"/>
      <c r="E877" s="302"/>
      <c r="F877" s="273"/>
      <c r="S877" s="490"/>
    </row>
    <row r="878" spans="1:19" x14ac:dyDescent="0.25">
      <c r="A878" s="266"/>
      <c r="B878" s="246"/>
      <c r="D878" s="228"/>
      <c r="E878" s="228"/>
      <c r="F878" s="265"/>
      <c r="S878" s="490"/>
    </row>
    <row r="879" spans="1:19" x14ac:dyDescent="0.25">
      <c r="B879" s="227"/>
      <c r="F879" s="265"/>
      <c r="S879" s="490"/>
    </row>
    <row r="880" spans="1:19" x14ac:dyDescent="0.25">
      <c r="B880" s="227"/>
      <c r="F880" s="265"/>
      <c r="S880" s="490"/>
    </row>
    <row r="881" spans="1:19" x14ac:dyDescent="0.25">
      <c r="B881" s="227"/>
      <c r="F881" s="265"/>
      <c r="S881" s="490"/>
    </row>
    <row r="882" spans="1:19" x14ac:dyDescent="0.25">
      <c r="B882" s="227"/>
      <c r="F882" s="265"/>
      <c r="S882" s="490"/>
    </row>
    <row r="883" spans="1:19" x14ac:dyDescent="0.25">
      <c r="B883" s="227"/>
      <c r="F883" s="265"/>
      <c r="S883" s="490"/>
    </row>
    <row r="884" spans="1:19" x14ac:dyDescent="0.25">
      <c r="B884" s="227"/>
      <c r="F884" s="265"/>
      <c r="S884" s="490"/>
    </row>
    <row r="885" spans="1:19" x14ac:dyDescent="0.25">
      <c r="A885" s="266"/>
      <c r="B885" s="241"/>
      <c r="F885" s="265"/>
      <c r="S885" s="490"/>
    </row>
    <row r="886" spans="1:19" x14ac:dyDescent="0.25">
      <c r="B886" s="227"/>
      <c r="F886" s="265"/>
      <c r="S886" s="490"/>
    </row>
    <row r="887" spans="1:19" x14ac:dyDescent="0.25">
      <c r="B887" s="227"/>
      <c r="F887" s="265"/>
      <c r="S887" s="490"/>
    </row>
    <row r="888" spans="1:19" x14ac:dyDescent="0.25">
      <c r="B888" s="227"/>
      <c r="F888" s="265"/>
      <c r="S888" s="490"/>
    </row>
    <row r="889" spans="1:19" x14ac:dyDescent="0.25">
      <c r="B889" s="227"/>
      <c r="F889" s="265"/>
      <c r="S889" s="490"/>
    </row>
    <row r="890" spans="1:19" x14ac:dyDescent="0.25">
      <c r="B890" s="227"/>
      <c r="F890" s="265"/>
      <c r="S890" s="490"/>
    </row>
    <row r="891" spans="1:19" x14ac:dyDescent="0.25">
      <c r="B891" s="227"/>
      <c r="F891" s="265"/>
      <c r="S891" s="490"/>
    </row>
    <row r="892" spans="1:19" x14ac:dyDescent="0.25">
      <c r="B892" s="227"/>
      <c r="F892" s="265"/>
      <c r="S892" s="490"/>
    </row>
    <row r="893" spans="1:19" x14ac:dyDescent="0.25">
      <c r="B893" s="227"/>
      <c r="F893" s="265"/>
      <c r="S893" s="490"/>
    </row>
    <row r="894" spans="1:19" x14ac:dyDescent="0.25">
      <c r="B894" s="227"/>
      <c r="F894" s="265"/>
      <c r="S894" s="490"/>
    </row>
    <row r="895" spans="1:19" x14ac:dyDescent="0.25">
      <c r="B895" s="227"/>
      <c r="F895" s="265"/>
      <c r="S895" s="490"/>
    </row>
    <row r="896" spans="1:19" x14ac:dyDescent="0.25">
      <c r="B896" s="227"/>
      <c r="F896" s="265"/>
      <c r="S896" s="490"/>
    </row>
    <row r="897" spans="1:19" x14ac:dyDescent="0.25">
      <c r="B897" s="227"/>
      <c r="F897" s="265"/>
      <c r="S897" s="490"/>
    </row>
    <row r="898" spans="1:19" x14ac:dyDescent="0.25">
      <c r="B898" s="227"/>
      <c r="F898" s="265"/>
      <c r="S898" s="490"/>
    </row>
    <row r="899" spans="1:19" x14ac:dyDescent="0.25">
      <c r="B899" s="227"/>
      <c r="F899" s="265"/>
      <c r="S899" s="490"/>
    </row>
    <row r="900" spans="1:19" x14ac:dyDescent="0.25">
      <c r="A900" s="266"/>
      <c r="B900" s="241"/>
      <c r="F900" s="306"/>
      <c r="S900" s="490"/>
    </row>
    <row r="901" spans="1:19" x14ac:dyDescent="0.25">
      <c r="B901" s="227"/>
      <c r="F901" s="265"/>
      <c r="S901" s="490"/>
    </row>
    <row r="902" spans="1:19" x14ac:dyDescent="0.25">
      <c r="B902" s="227"/>
      <c r="F902" s="265"/>
    </row>
    <row r="903" spans="1:19" x14ac:dyDescent="0.25">
      <c r="B903" s="227"/>
      <c r="F903" s="265"/>
      <c r="S903" s="490"/>
    </row>
    <row r="904" spans="1:19" x14ac:dyDescent="0.25">
      <c r="A904" s="266"/>
      <c r="B904" s="241"/>
      <c r="F904" s="265"/>
      <c r="S904" s="490"/>
    </row>
    <row r="905" spans="1:19" x14ac:dyDescent="0.25">
      <c r="B905" s="227"/>
      <c r="F905" s="265"/>
      <c r="S905" s="490"/>
    </row>
    <row r="906" spans="1:19" x14ac:dyDescent="0.25">
      <c r="B906" s="227"/>
      <c r="F906" s="265"/>
      <c r="S906" s="490"/>
    </row>
    <row r="907" spans="1:19" x14ac:dyDescent="0.25">
      <c r="B907" s="227"/>
      <c r="F907" s="265"/>
      <c r="S907" s="490"/>
    </row>
    <row r="908" spans="1:19" x14ac:dyDescent="0.25">
      <c r="B908" s="227"/>
      <c r="F908" s="265"/>
      <c r="S908" s="490"/>
    </row>
    <row r="909" spans="1:19" x14ac:dyDescent="0.25">
      <c r="B909" s="241"/>
      <c r="S909" s="490"/>
    </row>
    <row r="910" spans="1:19" x14ac:dyDescent="0.25">
      <c r="B910" s="227"/>
      <c r="F910" s="262"/>
      <c r="S910" s="490"/>
    </row>
    <row r="911" spans="1:19" x14ac:dyDescent="0.25">
      <c r="B911" s="227"/>
      <c r="F911" s="262"/>
      <c r="S911" s="490"/>
    </row>
    <row r="912" spans="1:19" x14ac:dyDescent="0.25">
      <c r="B912" s="227"/>
      <c r="F912" s="262"/>
      <c r="S912" s="490"/>
    </row>
    <row r="913" spans="2:19" x14ac:dyDescent="0.25">
      <c r="B913" s="227"/>
      <c r="F913" s="262"/>
      <c r="S913" s="490"/>
    </row>
    <row r="914" spans="2:19" x14ac:dyDescent="0.25">
      <c r="B914" s="227"/>
      <c r="F914" s="262"/>
      <c r="S914" s="490"/>
    </row>
    <row r="915" spans="2:19" x14ac:dyDescent="0.25">
      <c r="B915" s="227"/>
      <c r="F915" s="262"/>
      <c r="S915" s="490"/>
    </row>
    <row r="916" spans="2:19" x14ac:dyDescent="0.25">
      <c r="B916" s="227"/>
      <c r="F916" s="262"/>
      <c r="S916" s="490"/>
    </row>
    <row r="917" spans="2:19" x14ac:dyDescent="0.25">
      <c r="B917" s="227"/>
      <c r="F917" s="262"/>
      <c r="S917" s="490"/>
    </row>
    <row r="918" spans="2:19" x14ac:dyDescent="0.25">
      <c r="B918" s="227"/>
      <c r="F918" s="262"/>
      <c r="S918" s="490"/>
    </row>
    <row r="919" spans="2:19" x14ac:dyDescent="0.25">
      <c r="B919" s="227"/>
      <c r="F919" s="262"/>
      <c r="S919" s="490"/>
    </row>
    <row r="920" spans="2:19" x14ac:dyDescent="0.25">
      <c r="B920" s="227"/>
      <c r="F920" s="262"/>
      <c r="S920" s="490"/>
    </row>
    <row r="921" spans="2:19" x14ac:dyDescent="0.25">
      <c r="B921" s="227"/>
      <c r="F921" s="262"/>
      <c r="S921" s="490"/>
    </row>
    <row r="922" spans="2:19" x14ac:dyDescent="0.25">
      <c r="B922" s="227"/>
      <c r="F922" s="262"/>
      <c r="S922" s="490"/>
    </row>
    <row r="923" spans="2:19" x14ac:dyDescent="0.25">
      <c r="B923" s="227"/>
      <c r="F923" s="262"/>
      <c r="S923" s="490"/>
    </row>
    <row r="924" spans="2:19" x14ac:dyDescent="0.25">
      <c r="B924" s="227"/>
      <c r="F924" s="262"/>
      <c r="S924" s="490"/>
    </row>
    <row r="925" spans="2:19" x14ac:dyDescent="0.25">
      <c r="B925" s="227"/>
      <c r="F925" s="262"/>
      <c r="S925" s="490"/>
    </row>
    <row r="926" spans="2:19" x14ac:dyDescent="0.25">
      <c r="B926" s="227"/>
      <c r="F926" s="262"/>
      <c r="S926" s="490"/>
    </row>
    <row r="927" spans="2:19" x14ac:dyDescent="0.25">
      <c r="B927" s="227"/>
      <c r="F927" s="262"/>
      <c r="S927" s="490"/>
    </row>
    <row r="928" spans="2:19" x14ac:dyDescent="0.25">
      <c r="F928" s="244"/>
      <c r="S928" s="490"/>
    </row>
    <row r="929" spans="1:19" x14ac:dyDescent="0.25">
      <c r="F929" s="262"/>
      <c r="S929" s="490"/>
    </row>
    <row r="930" spans="1:19" x14ac:dyDescent="0.25">
      <c r="F930" s="262"/>
      <c r="S930" s="490"/>
    </row>
    <row r="931" spans="1:19" x14ac:dyDescent="0.25">
      <c r="A931" s="266"/>
      <c r="B931" s="241"/>
      <c r="F931" s="265"/>
      <c r="S931" s="490"/>
    </row>
    <row r="932" spans="1:19" x14ac:dyDescent="0.25">
      <c r="A932" s="239"/>
      <c r="B932" s="227"/>
      <c r="C932" s="229"/>
      <c r="F932" s="265"/>
      <c r="S932" s="490"/>
    </row>
    <row r="933" spans="1:19" x14ac:dyDescent="0.25">
      <c r="B933" s="352"/>
      <c r="C933" s="239"/>
      <c r="F933" s="262"/>
      <c r="S933" s="490"/>
    </row>
    <row r="934" spans="1:19" x14ac:dyDescent="0.25">
      <c r="B934" s="227"/>
      <c r="F934" s="265"/>
      <c r="S934" s="490"/>
    </row>
    <row r="935" spans="1:19" x14ac:dyDescent="0.25">
      <c r="B935" s="227"/>
      <c r="F935" s="265"/>
      <c r="S935" s="490"/>
    </row>
    <row r="936" spans="1:19" x14ac:dyDescent="0.25">
      <c r="B936" s="227"/>
      <c r="F936" s="265"/>
      <c r="S936" s="490"/>
    </row>
    <row r="937" spans="1:19" x14ac:dyDescent="0.25">
      <c r="B937" s="227"/>
      <c r="F937" s="265"/>
      <c r="S937" s="490"/>
    </row>
    <row r="938" spans="1:19" x14ac:dyDescent="0.25">
      <c r="A938" s="244"/>
      <c r="B938" s="227"/>
      <c r="F938" s="265"/>
      <c r="S938" s="490"/>
    </row>
    <row r="939" spans="1:19" x14ac:dyDescent="0.25">
      <c r="A939" s="304"/>
      <c r="B939" s="227"/>
      <c r="F939" s="265"/>
      <c r="S939" s="490"/>
    </row>
    <row r="940" spans="1:19" x14ac:dyDescent="0.25">
      <c r="A940" s="304"/>
      <c r="B940" s="227"/>
      <c r="D940" s="224"/>
      <c r="E940" s="268"/>
      <c r="F940" s="265"/>
      <c r="S940" s="490"/>
    </row>
    <row r="941" spans="1:19" x14ac:dyDescent="0.25">
      <c r="B941" s="227"/>
      <c r="D941" s="228"/>
      <c r="E941" s="263"/>
      <c r="F941" s="244"/>
      <c r="S941" s="490"/>
    </row>
    <row r="942" spans="1:19" x14ac:dyDescent="0.25">
      <c r="C942" s="244"/>
      <c r="D942" s="263"/>
      <c r="E942" s="263"/>
      <c r="F942" s="244"/>
      <c r="S942" s="490"/>
    </row>
    <row r="943" spans="1:19" x14ac:dyDescent="0.25">
      <c r="C943" s="277"/>
      <c r="S943" s="490"/>
    </row>
    <row r="944" spans="1:19" x14ac:dyDescent="0.25">
      <c r="C944" s="277"/>
      <c r="D944" s="263"/>
      <c r="E944" s="263"/>
      <c r="F944" s="244"/>
      <c r="S944" s="490"/>
    </row>
    <row r="945" spans="1:19" x14ac:dyDescent="0.25">
      <c r="C945" s="277"/>
      <c r="D945" s="263"/>
      <c r="E945" s="263"/>
      <c r="F945" s="244"/>
      <c r="S945" s="490"/>
    </row>
    <row r="946" spans="1:19" x14ac:dyDescent="0.25">
      <c r="C946" s="277"/>
      <c r="D946" s="263"/>
      <c r="E946" s="263"/>
      <c r="F946" s="244"/>
      <c r="S946" s="490"/>
    </row>
    <row r="947" spans="1:19" x14ac:dyDescent="0.25">
      <c r="S947" s="490"/>
    </row>
    <row r="948" spans="1:19" x14ac:dyDescent="0.25">
      <c r="A948" s="241"/>
      <c r="C948" s="244"/>
      <c r="D948" s="263"/>
      <c r="E948" s="263"/>
      <c r="F948" s="244"/>
      <c r="S948" s="490"/>
    </row>
    <row r="949" spans="1:19" x14ac:dyDescent="0.25">
      <c r="A949" s="374"/>
      <c r="B949" s="241"/>
      <c r="C949" s="244"/>
      <c r="D949" s="263"/>
      <c r="E949" s="263"/>
      <c r="F949" s="244"/>
      <c r="S949" s="490"/>
    </row>
    <row r="950" spans="1:19" x14ac:dyDescent="0.25">
      <c r="A950" s="374"/>
      <c r="B950" s="490"/>
      <c r="S950" s="490"/>
    </row>
    <row r="951" spans="1:19" x14ac:dyDescent="0.25">
      <c r="A951" s="266"/>
      <c r="B951" s="277"/>
      <c r="C951" s="374"/>
      <c r="D951" s="301"/>
      <c r="E951" s="302"/>
      <c r="F951" s="273"/>
      <c r="S951" s="490"/>
    </row>
    <row r="952" spans="1:19" x14ac:dyDescent="0.25">
      <c r="A952" s="266"/>
      <c r="B952" s="241"/>
      <c r="E952" s="228"/>
      <c r="F952" s="262"/>
      <c r="S952" s="490"/>
    </row>
    <row r="953" spans="1:19" x14ac:dyDescent="0.25">
      <c r="B953" s="227"/>
      <c r="F953" s="265"/>
      <c r="S953" s="490"/>
    </row>
    <row r="954" spans="1:19" x14ac:dyDescent="0.25">
      <c r="A954" s="266"/>
      <c r="B954" s="241"/>
      <c r="F954" s="265"/>
      <c r="S954" s="490"/>
    </row>
    <row r="955" spans="1:19" x14ac:dyDescent="0.25">
      <c r="B955" s="227"/>
      <c r="F955" s="265"/>
      <c r="S955" s="490"/>
    </row>
    <row r="956" spans="1:19" x14ac:dyDescent="0.25">
      <c r="B956" s="227"/>
      <c r="F956" s="265"/>
      <c r="S956" s="490"/>
    </row>
    <row r="957" spans="1:19" x14ac:dyDescent="0.25">
      <c r="B957" s="227"/>
      <c r="F957" s="265"/>
      <c r="S957" s="490"/>
    </row>
    <row r="958" spans="1:19" x14ac:dyDescent="0.25">
      <c r="B958" s="227"/>
      <c r="F958" s="265"/>
      <c r="S958" s="490"/>
    </row>
    <row r="959" spans="1:19" x14ac:dyDescent="0.25">
      <c r="B959" s="241"/>
      <c r="F959" s="265"/>
      <c r="S959" s="490"/>
    </row>
    <row r="960" spans="1:19" x14ac:dyDescent="0.25">
      <c r="B960" s="227"/>
      <c r="F960" s="265"/>
    </row>
    <row r="961" spans="1:19" x14ac:dyDescent="0.25">
      <c r="B961" s="227"/>
      <c r="F961" s="265"/>
      <c r="S961" s="490"/>
    </row>
    <row r="962" spans="1:19" x14ac:dyDescent="0.25">
      <c r="B962" s="227"/>
      <c r="F962" s="265"/>
      <c r="S962" s="490"/>
    </row>
    <row r="963" spans="1:19" x14ac:dyDescent="0.25">
      <c r="B963" s="227"/>
      <c r="F963" s="265"/>
      <c r="S963" s="490"/>
    </row>
    <row r="964" spans="1:19" x14ac:dyDescent="0.25">
      <c r="B964" s="227"/>
      <c r="F964" s="265"/>
      <c r="S964" s="490"/>
    </row>
    <row r="965" spans="1:19" x14ac:dyDescent="0.25">
      <c r="B965" s="227"/>
      <c r="F965" s="265"/>
      <c r="S965" s="490"/>
    </row>
    <row r="966" spans="1:19" x14ac:dyDescent="0.25">
      <c r="A966" s="266"/>
      <c r="B966" s="241"/>
      <c r="F966" s="265"/>
      <c r="S966" s="490"/>
    </row>
    <row r="967" spans="1:19" x14ac:dyDescent="0.25">
      <c r="F967" s="265"/>
      <c r="S967" s="490"/>
    </row>
    <row r="968" spans="1:19" x14ac:dyDescent="0.25">
      <c r="F968" s="265"/>
      <c r="S968" s="490"/>
    </row>
    <row r="969" spans="1:19" x14ac:dyDescent="0.25">
      <c r="A969" s="266"/>
      <c r="B969" s="246"/>
      <c r="F969" s="265"/>
      <c r="S969" s="490"/>
    </row>
    <row r="970" spans="1:19" x14ac:dyDescent="0.25">
      <c r="F970" s="265"/>
      <c r="S970" s="490"/>
    </row>
    <row r="971" spans="1:19" x14ac:dyDescent="0.25">
      <c r="F971" s="265"/>
      <c r="S971" s="490"/>
    </row>
    <row r="972" spans="1:19" x14ac:dyDescent="0.25">
      <c r="F972" s="265"/>
      <c r="S972" s="490"/>
    </row>
    <row r="973" spans="1:19" x14ac:dyDescent="0.25">
      <c r="F973" s="265"/>
      <c r="S973" s="490"/>
    </row>
    <row r="974" spans="1:19" x14ac:dyDescent="0.25">
      <c r="F974" s="265"/>
      <c r="S974" s="490"/>
    </row>
    <row r="975" spans="1:19" x14ac:dyDescent="0.25">
      <c r="B975" s="308"/>
      <c r="F975" s="265"/>
      <c r="S975" s="490"/>
    </row>
    <row r="976" spans="1:19" x14ac:dyDescent="0.25">
      <c r="F976" s="265"/>
      <c r="S976" s="490"/>
    </row>
    <row r="977" spans="1:19" x14ac:dyDescent="0.25">
      <c r="F977" s="265"/>
      <c r="S977" s="490"/>
    </row>
    <row r="978" spans="1:19" x14ac:dyDescent="0.25">
      <c r="F978" s="265"/>
      <c r="S978" s="490"/>
    </row>
    <row r="979" spans="1:19" x14ac:dyDescent="0.25">
      <c r="B979" s="308"/>
      <c r="F979" s="265"/>
      <c r="S979" s="490"/>
    </row>
    <row r="980" spans="1:19" x14ac:dyDescent="0.25">
      <c r="F980" s="265"/>
      <c r="S980" s="490"/>
    </row>
    <row r="981" spans="1:19" x14ac:dyDescent="0.25">
      <c r="F981" s="265"/>
      <c r="S981" s="490"/>
    </row>
    <row r="982" spans="1:19" x14ac:dyDescent="0.25">
      <c r="F982" s="265"/>
      <c r="S982" s="490"/>
    </row>
    <row r="983" spans="1:19" x14ac:dyDescent="0.25">
      <c r="A983" s="266"/>
      <c r="B983" s="246"/>
      <c r="F983" s="265"/>
      <c r="S983" s="490"/>
    </row>
    <row r="984" spans="1:19" x14ac:dyDescent="0.25">
      <c r="B984" s="227"/>
      <c r="F984" s="265"/>
      <c r="S984" s="490"/>
    </row>
    <row r="985" spans="1:19" x14ac:dyDescent="0.25">
      <c r="B985" s="227"/>
      <c r="F985" s="265"/>
      <c r="S985" s="490"/>
    </row>
    <row r="986" spans="1:19" x14ac:dyDescent="0.25">
      <c r="F986" s="265"/>
      <c r="S986" s="490"/>
    </row>
    <row r="987" spans="1:19" x14ac:dyDescent="0.25">
      <c r="F987" s="265"/>
      <c r="S987" s="490"/>
    </row>
    <row r="988" spans="1:19" x14ac:dyDescent="0.25">
      <c r="B988" s="227"/>
      <c r="F988" s="265"/>
      <c r="S988" s="490"/>
    </row>
    <row r="989" spans="1:19" x14ac:dyDescent="0.25">
      <c r="B989" s="227"/>
      <c r="F989" s="265"/>
      <c r="S989" s="490"/>
    </row>
    <row r="990" spans="1:19" x14ac:dyDescent="0.25">
      <c r="F990" s="265"/>
      <c r="S990" s="490"/>
    </row>
    <row r="991" spans="1:19" x14ac:dyDescent="0.25">
      <c r="F991" s="265"/>
      <c r="S991" s="490"/>
    </row>
    <row r="992" spans="1:19" x14ac:dyDescent="0.25">
      <c r="B992" s="227"/>
      <c r="F992" s="265"/>
      <c r="S992" s="490"/>
    </row>
    <row r="993" spans="1:19" x14ac:dyDescent="0.25">
      <c r="F993" s="265"/>
      <c r="S993" s="490"/>
    </row>
    <row r="994" spans="1:19" x14ac:dyDescent="0.25">
      <c r="F994" s="265"/>
      <c r="S994" s="490"/>
    </row>
    <row r="995" spans="1:19" x14ac:dyDescent="0.25">
      <c r="F995" s="265"/>
      <c r="S995" s="490"/>
    </row>
    <row r="996" spans="1:19" x14ac:dyDescent="0.25">
      <c r="A996" s="266"/>
      <c r="B996" s="246"/>
      <c r="F996" s="265"/>
      <c r="S996" s="490"/>
    </row>
    <row r="997" spans="1:19" x14ac:dyDescent="0.25">
      <c r="F997" s="265"/>
      <c r="S997" s="490"/>
    </row>
    <row r="998" spans="1:19" x14ac:dyDescent="0.25">
      <c r="F998" s="265"/>
      <c r="S998" s="490"/>
    </row>
    <row r="999" spans="1:19" x14ac:dyDescent="0.25">
      <c r="F999" s="265"/>
      <c r="S999" s="490"/>
    </row>
    <row r="1000" spans="1:19" x14ac:dyDescent="0.25">
      <c r="F1000" s="265"/>
      <c r="S1000" s="490"/>
    </row>
    <row r="1001" spans="1:19" x14ac:dyDescent="0.25">
      <c r="F1001" s="265"/>
      <c r="S1001" s="490"/>
    </row>
    <row r="1002" spans="1:19" x14ac:dyDescent="0.25">
      <c r="F1002" s="265"/>
      <c r="S1002" s="490"/>
    </row>
    <row r="1003" spans="1:19" x14ac:dyDescent="0.25">
      <c r="B1003" s="246"/>
      <c r="F1003" s="265"/>
      <c r="S1003" s="490"/>
    </row>
    <row r="1004" spans="1:19" x14ac:dyDescent="0.25">
      <c r="F1004" s="265"/>
      <c r="S1004" s="490"/>
    </row>
    <row r="1005" spans="1:19" x14ac:dyDescent="0.25">
      <c r="F1005" s="265"/>
      <c r="S1005" s="490"/>
    </row>
    <row r="1006" spans="1:19" x14ac:dyDescent="0.25">
      <c r="F1006" s="265"/>
      <c r="S1006" s="490"/>
    </row>
    <row r="1007" spans="1:19" x14ac:dyDescent="0.25">
      <c r="F1007" s="265"/>
      <c r="S1007" s="490"/>
    </row>
    <row r="1008" spans="1:19" x14ac:dyDescent="0.25">
      <c r="F1008" s="265"/>
      <c r="S1008" s="490"/>
    </row>
    <row r="1009" spans="1:19" x14ac:dyDescent="0.25">
      <c r="F1009" s="265"/>
      <c r="S1009" s="490"/>
    </row>
    <row r="1010" spans="1:19" x14ac:dyDescent="0.25">
      <c r="F1010" s="265"/>
      <c r="S1010" s="490"/>
    </row>
    <row r="1011" spans="1:19" x14ac:dyDescent="0.25">
      <c r="A1011" s="266"/>
      <c r="B1011" s="241"/>
      <c r="F1011" s="265"/>
      <c r="S1011" s="490"/>
    </row>
    <row r="1012" spans="1:19" x14ac:dyDescent="0.25">
      <c r="F1012" s="265"/>
      <c r="S1012" s="490"/>
    </row>
    <row r="1013" spans="1:19" x14ac:dyDescent="0.25">
      <c r="F1013" s="265"/>
      <c r="S1013" s="490"/>
    </row>
    <row r="1014" spans="1:19" x14ac:dyDescent="0.25">
      <c r="F1014" s="265"/>
      <c r="S1014" s="490"/>
    </row>
    <row r="1015" spans="1:19" x14ac:dyDescent="0.25">
      <c r="F1015" s="265"/>
      <c r="S1015" s="490"/>
    </row>
    <row r="1016" spans="1:19" x14ac:dyDescent="0.25">
      <c r="A1016" s="266"/>
      <c r="B1016" s="241"/>
      <c r="F1016" s="265"/>
      <c r="S1016" s="490"/>
    </row>
    <row r="1017" spans="1:19" x14ac:dyDescent="0.25">
      <c r="F1017" s="265"/>
      <c r="S1017" s="490"/>
    </row>
    <row r="1018" spans="1:19" x14ac:dyDescent="0.25">
      <c r="F1018" s="265"/>
      <c r="S1018" s="490"/>
    </row>
    <row r="1019" spans="1:19" x14ac:dyDescent="0.25">
      <c r="F1019" s="265"/>
      <c r="S1019" s="490"/>
    </row>
    <row r="1020" spans="1:19" x14ac:dyDescent="0.25">
      <c r="A1020" s="266"/>
      <c r="B1020" s="246"/>
      <c r="F1020" s="265"/>
      <c r="S1020" s="490"/>
    </row>
    <row r="1021" spans="1:19" x14ac:dyDescent="0.25">
      <c r="F1021" s="265"/>
      <c r="S1021" s="490"/>
    </row>
    <row r="1022" spans="1:19" x14ac:dyDescent="0.25">
      <c r="F1022" s="265"/>
      <c r="S1022" s="490"/>
    </row>
    <row r="1023" spans="1:19" x14ac:dyDescent="0.25">
      <c r="F1023" s="265"/>
      <c r="S1023" s="490"/>
    </row>
    <row r="1024" spans="1:19" x14ac:dyDescent="0.25">
      <c r="F1024" s="265"/>
      <c r="S1024" s="490"/>
    </row>
    <row r="1025" spans="1:19" x14ac:dyDescent="0.25">
      <c r="A1025" s="266"/>
      <c r="B1025" s="241"/>
      <c r="F1025" s="265"/>
      <c r="S1025" s="490"/>
    </row>
    <row r="1026" spans="1:19" x14ac:dyDescent="0.25">
      <c r="F1026" s="265"/>
      <c r="S1026" s="490"/>
    </row>
    <row r="1027" spans="1:19" x14ac:dyDescent="0.25">
      <c r="F1027" s="265"/>
      <c r="S1027" s="490"/>
    </row>
    <row r="1028" spans="1:19" x14ac:dyDescent="0.25">
      <c r="F1028" s="265"/>
      <c r="S1028" s="490"/>
    </row>
    <row r="1029" spans="1:19" x14ac:dyDescent="0.25">
      <c r="A1029" s="266"/>
      <c r="B1029" s="241"/>
      <c r="F1029" s="265"/>
      <c r="S1029" s="490"/>
    </row>
    <row r="1030" spans="1:19" x14ac:dyDescent="0.25">
      <c r="F1030" s="265"/>
      <c r="S1030" s="490"/>
    </row>
    <row r="1031" spans="1:19" x14ac:dyDescent="0.25">
      <c r="F1031" s="265"/>
      <c r="S1031" s="490"/>
    </row>
    <row r="1032" spans="1:19" x14ac:dyDescent="0.25">
      <c r="F1032" s="265"/>
      <c r="S1032" s="490"/>
    </row>
    <row r="1033" spans="1:19" x14ac:dyDescent="0.25">
      <c r="F1033" s="265"/>
      <c r="S1033" s="490"/>
    </row>
    <row r="1034" spans="1:19" x14ac:dyDescent="0.25">
      <c r="F1034" s="265"/>
      <c r="S1034" s="490"/>
    </row>
    <row r="1035" spans="1:19" x14ac:dyDescent="0.25">
      <c r="F1035" s="265"/>
      <c r="S1035" s="490"/>
    </row>
    <row r="1036" spans="1:19" x14ac:dyDescent="0.25">
      <c r="F1036" s="265"/>
      <c r="S1036" s="490"/>
    </row>
    <row r="1037" spans="1:19" x14ac:dyDescent="0.25">
      <c r="B1037" s="227"/>
      <c r="F1037" s="265"/>
      <c r="S1037" s="490"/>
    </row>
    <row r="1038" spans="1:19" x14ac:dyDescent="0.25">
      <c r="B1038" s="227"/>
      <c r="D1038" s="228"/>
      <c r="E1038" s="228"/>
      <c r="F1038" s="265"/>
      <c r="S1038" s="490"/>
    </row>
    <row r="1039" spans="1:19" x14ac:dyDescent="0.25">
      <c r="B1039" s="227"/>
      <c r="D1039" s="228"/>
      <c r="E1039" s="263"/>
      <c r="F1039" s="244"/>
      <c r="S1039" s="490"/>
    </row>
    <row r="1040" spans="1:19" x14ac:dyDescent="0.25">
      <c r="C1040" s="244"/>
      <c r="D1040" s="263"/>
      <c r="E1040" s="263"/>
      <c r="F1040" s="244"/>
      <c r="S1040" s="490"/>
    </row>
    <row r="1041" spans="1:19" x14ac:dyDescent="0.25">
      <c r="C1041" s="277"/>
      <c r="S1041" s="490"/>
    </row>
    <row r="1042" spans="1:19" x14ac:dyDescent="0.25">
      <c r="C1042" s="277"/>
      <c r="D1042" s="263"/>
      <c r="E1042" s="263"/>
      <c r="F1042" s="244"/>
      <c r="S1042" s="490"/>
    </row>
    <row r="1043" spans="1:19" x14ac:dyDescent="0.25">
      <c r="C1043" s="277"/>
      <c r="D1043" s="263"/>
      <c r="E1043" s="263"/>
      <c r="F1043" s="244"/>
      <c r="S1043" s="490"/>
    </row>
    <row r="1044" spans="1:19" x14ac:dyDescent="0.25">
      <c r="C1044" s="277"/>
      <c r="D1044" s="263"/>
      <c r="E1044" s="263"/>
      <c r="F1044" s="244"/>
      <c r="S1044" s="490"/>
    </row>
    <row r="1045" spans="1:19" x14ac:dyDescent="0.25">
      <c r="S1045" s="490"/>
    </row>
    <row r="1046" spans="1:19" x14ac:dyDescent="0.25">
      <c r="A1046" s="241"/>
      <c r="C1046" s="244"/>
      <c r="D1046" s="263"/>
      <c r="E1046" s="263"/>
      <c r="F1046" s="244"/>
      <c r="S1046" s="490"/>
    </row>
    <row r="1047" spans="1:19" x14ac:dyDescent="0.25">
      <c r="A1047" s="374"/>
      <c r="B1047" s="241"/>
      <c r="C1047" s="244"/>
      <c r="D1047" s="263"/>
      <c r="E1047" s="263"/>
      <c r="F1047" s="244"/>
      <c r="S1047" s="490"/>
    </row>
    <row r="1048" spans="1:19" x14ac:dyDescent="0.25">
      <c r="B1048" s="227"/>
      <c r="D1048" s="228"/>
      <c r="E1048" s="228"/>
      <c r="F1048" s="265"/>
      <c r="S1048" s="490"/>
    </row>
    <row r="1049" spans="1:19" x14ac:dyDescent="0.25">
      <c r="A1049" s="266"/>
      <c r="B1049" s="277"/>
      <c r="C1049" s="374"/>
      <c r="D1049" s="301"/>
      <c r="E1049" s="302"/>
      <c r="F1049" s="273"/>
      <c r="S1049" s="490"/>
    </row>
    <row r="1050" spans="1:19" x14ac:dyDescent="0.25">
      <c r="A1050" s="253"/>
      <c r="B1050" s="485"/>
      <c r="C1050" s="374"/>
      <c r="D1050" s="248"/>
      <c r="E1050" s="248"/>
      <c r="F1050" s="309"/>
    </row>
    <row r="1051" spans="1:19" x14ac:dyDescent="0.25">
      <c r="A1051" s="253"/>
      <c r="B1051" s="485"/>
      <c r="C1051" s="229"/>
      <c r="D1051" s="224"/>
      <c r="E1051" s="224"/>
      <c r="F1051" s="310"/>
    </row>
    <row r="1052" spans="1:19" x14ac:dyDescent="0.25">
      <c r="A1052" s="239"/>
      <c r="B1052" s="227"/>
      <c r="C1052" s="229"/>
      <c r="F1052" s="265"/>
    </row>
    <row r="1053" spans="1:19" x14ac:dyDescent="0.25">
      <c r="A1053" s="239"/>
      <c r="B1053" s="227"/>
      <c r="C1053" s="229"/>
      <c r="F1053" s="265"/>
    </row>
    <row r="1054" spans="1:19" x14ac:dyDescent="0.25">
      <c r="A1054" s="239"/>
      <c r="B1054" s="227"/>
      <c r="C1054" s="229"/>
      <c r="F1054" s="265"/>
    </row>
    <row r="1055" spans="1:19" x14ac:dyDescent="0.25">
      <c r="A1055" s="239"/>
      <c r="B1055" s="227"/>
      <c r="C1055" s="229"/>
      <c r="F1055" s="265"/>
    </row>
    <row r="1056" spans="1:19" x14ac:dyDescent="0.25">
      <c r="A1056" s="253"/>
      <c r="B1056" s="241"/>
      <c r="C1056" s="229"/>
      <c r="F1056" s="310"/>
    </row>
    <row r="1057" spans="1:6" x14ac:dyDescent="0.25">
      <c r="A1057" s="239"/>
      <c r="B1057" s="227"/>
      <c r="C1057" s="229"/>
      <c r="F1057" s="265"/>
    </row>
    <row r="1058" spans="1:6" x14ac:dyDescent="0.25">
      <c r="A1058" s="239"/>
      <c r="B1058" s="227"/>
      <c r="C1058" s="229"/>
      <c r="F1058" s="265"/>
    </row>
    <row r="1059" spans="1:6" x14ac:dyDescent="0.25">
      <c r="A1059" s="239"/>
      <c r="B1059" s="227"/>
      <c r="C1059" s="229"/>
      <c r="F1059" s="265"/>
    </row>
    <row r="1060" spans="1:6" x14ac:dyDescent="0.25">
      <c r="A1060" s="239"/>
      <c r="B1060" s="227"/>
      <c r="C1060" s="229"/>
      <c r="F1060" s="265"/>
    </row>
    <row r="1061" spans="1:6" x14ac:dyDescent="0.25">
      <c r="A1061" s="253"/>
      <c r="B1061" s="241"/>
      <c r="C1061" s="229"/>
      <c r="F1061" s="310"/>
    </row>
    <row r="1062" spans="1:6" x14ac:dyDescent="0.25">
      <c r="A1062" s="239"/>
      <c r="B1062" s="227"/>
      <c r="C1062" s="229"/>
      <c r="F1062" s="265"/>
    </row>
    <row r="1063" spans="1:6" x14ac:dyDescent="0.25">
      <c r="A1063" s="239"/>
      <c r="B1063" s="227"/>
      <c r="C1063" s="229"/>
      <c r="F1063" s="265"/>
    </row>
    <row r="1064" spans="1:6" x14ac:dyDescent="0.25">
      <c r="A1064" s="239"/>
      <c r="B1064" s="227"/>
      <c r="C1064" s="229"/>
      <c r="F1064" s="265"/>
    </row>
    <row r="1065" spans="1:6" x14ac:dyDescent="0.25">
      <c r="A1065" s="239"/>
      <c r="B1065" s="227"/>
      <c r="C1065" s="229"/>
      <c r="F1065" s="265"/>
    </row>
    <row r="1066" spans="1:6" x14ac:dyDescent="0.25">
      <c r="A1066" s="239"/>
      <c r="B1066" s="227"/>
      <c r="C1066" s="229"/>
      <c r="F1066" s="265"/>
    </row>
    <row r="1067" spans="1:6" x14ac:dyDescent="0.25">
      <c r="A1067" s="253"/>
      <c r="B1067" s="485"/>
      <c r="C1067" s="374"/>
      <c r="D1067" s="248"/>
      <c r="E1067" s="248"/>
      <c r="F1067" s="374"/>
    </row>
    <row r="1068" spans="1:6" x14ac:dyDescent="0.25">
      <c r="A1068" s="253"/>
      <c r="B1068" s="485"/>
      <c r="C1068" s="374"/>
      <c r="D1068" s="224"/>
      <c r="E1068" s="224"/>
      <c r="F1068" s="310"/>
    </row>
    <row r="1069" spans="1:6" x14ac:dyDescent="0.25">
      <c r="A1069" s="239"/>
      <c r="B1069" s="227"/>
      <c r="C1069" s="229"/>
      <c r="D1069" s="224"/>
      <c r="E1069" s="224"/>
      <c r="F1069" s="265"/>
    </row>
    <row r="1070" spans="1:6" x14ac:dyDescent="0.25">
      <c r="A1070" s="239"/>
      <c r="B1070" s="227"/>
      <c r="C1070" s="229"/>
      <c r="D1070" s="224"/>
      <c r="E1070" s="224"/>
      <c r="F1070" s="265"/>
    </row>
    <row r="1071" spans="1:6" x14ac:dyDescent="0.25">
      <c r="A1071" s="239"/>
      <c r="B1071" s="227"/>
      <c r="C1071" s="229"/>
      <c r="D1071" s="224"/>
      <c r="E1071" s="224"/>
      <c r="F1071" s="265"/>
    </row>
    <row r="1072" spans="1:6" x14ac:dyDescent="0.25">
      <c r="A1072" s="239"/>
      <c r="B1072" s="227"/>
      <c r="C1072" s="229"/>
      <c r="D1072" s="224"/>
      <c r="E1072" s="224"/>
      <c r="F1072" s="265"/>
    </row>
    <row r="1073" spans="1:19" x14ac:dyDescent="0.25">
      <c r="A1073" s="239"/>
      <c r="B1073" s="227"/>
      <c r="C1073" s="229"/>
      <c r="D1073" s="224"/>
      <c r="E1073" s="224"/>
      <c r="F1073" s="265"/>
    </row>
    <row r="1074" spans="1:19" x14ac:dyDescent="0.25">
      <c r="A1074" s="239"/>
      <c r="B1074" s="227"/>
      <c r="C1074" s="229"/>
      <c r="D1074" s="224"/>
      <c r="E1074" s="224"/>
      <c r="F1074" s="265"/>
    </row>
    <row r="1075" spans="1:19" x14ac:dyDescent="0.25">
      <c r="A1075" s="253"/>
      <c r="B1075" s="241"/>
      <c r="C1075" s="229"/>
      <c r="D1075" s="224"/>
      <c r="E1075" s="224"/>
      <c r="F1075" s="265"/>
      <c r="S1075" s="490"/>
    </row>
    <row r="1076" spans="1:19" x14ac:dyDescent="0.25">
      <c r="A1076" s="239"/>
      <c r="B1076" s="227"/>
      <c r="C1076" s="229"/>
      <c r="D1076" s="224"/>
      <c r="E1076" s="224"/>
      <c r="F1076" s="265"/>
      <c r="S1076" s="490"/>
    </row>
    <row r="1077" spans="1:19" x14ac:dyDescent="0.25">
      <c r="A1077" s="239"/>
      <c r="B1077" s="227"/>
      <c r="C1077" s="229"/>
      <c r="D1077" s="224"/>
      <c r="E1077" s="224"/>
      <c r="F1077" s="265"/>
      <c r="S1077" s="490"/>
    </row>
    <row r="1078" spans="1:19" x14ac:dyDescent="0.25">
      <c r="A1078" s="239"/>
      <c r="B1078" s="227"/>
      <c r="C1078" s="229"/>
      <c r="D1078" s="224"/>
      <c r="E1078" s="224"/>
      <c r="F1078" s="265"/>
      <c r="S1078" s="490"/>
    </row>
    <row r="1079" spans="1:19" x14ac:dyDescent="0.25">
      <c r="A1079" s="239"/>
      <c r="B1079" s="227"/>
      <c r="C1079" s="229"/>
      <c r="D1079" s="224"/>
      <c r="E1079" s="224"/>
      <c r="F1079" s="265"/>
      <c r="S1079" s="490"/>
    </row>
    <row r="1080" spans="1:19" x14ac:dyDescent="0.25">
      <c r="A1080" s="239"/>
      <c r="B1080" s="227"/>
      <c r="C1080" s="229"/>
      <c r="D1080" s="224"/>
      <c r="E1080" s="224"/>
      <c r="F1080" s="265"/>
      <c r="S1080" s="490"/>
    </row>
    <row r="1081" spans="1:19" x14ac:dyDescent="0.25">
      <c r="A1081" s="253"/>
      <c r="B1081" s="485"/>
      <c r="C1081" s="374"/>
      <c r="D1081" s="224"/>
      <c r="E1081" s="224"/>
      <c r="F1081" s="310"/>
      <c r="S1081" s="490"/>
    </row>
    <row r="1082" spans="1:19" x14ac:dyDescent="0.25">
      <c r="A1082" s="239"/>
      <c r="B1082" s="227"/>
      <c r="C1082" s="229"/>
      <c r="F1082" s="265"/>
      <c r="S1082" s="490"/>
    </row>
    <row r="1083" spans="1:19" x14ac:dyDescent="0.25">
      <c r="A1083" s="239"/>
      <c r="B1083" s="227"/>
      <c r="C1083" s="229"/>
      <c r="F1083" s="265"/>
      <c r="S1083" s="490"/>
    </row>
    <row r="1084" spans="1:19" x14ac:dyDescent="0.25">
      <c r="A1084" s="239"/>
      <c r="B1084" s="227"/>
      <c r="C1084" s="229"/>
      <c r="F1084" s="265"/>
      <c r="S1084" s="490"/>
    </row>
    <row r="1085" spans="1:19" x14ac:dyDescent="0.25">
      <c r="A1085" s="239"/>
      <c r="B1085" s="227"/>
      <c r="C1085" s="229"/>
      <c r="F1085" s="265"/>
      <c r="S1085" s="490"/>
    </row>
    <row r="1086" spans="1:19" x14ac:dyDescent="0.25">
      <c r="A1086" s="239"/>
      <c r="B1086" s="227"/>
      <c r="C1086" s="229"/>
      <c r="D1086" s="224"/>
      <c r="E1086" s="224"/>
      <c r="F1086" s="265"/>
      <c r="S1086" s="490"/>
    </row>
    <row r="1087" spans="1:19" x14ac:dyDescent="0.25">
      <c r="A1087" s="239"/>
      <c r="B1087" s="227"/>
      <c r="C1087" s="229"/>
      <c r="D1087" s="224"/>
      <c r="E1087" s="224"/>
      <c r="F1087" s="265"/>
      <c r="S1087" s="490"/>
    </row>
    <row r="1088" spans="1:19" x14ac:dyDescent="0.25">
      <c r="A1088" s="266"/>
      <c r="B1088" s="241"/>
      <c r="C1088" s="241"/>
      <c r="D1088" s="275"/>
      <c r="E1088" s="275"/>
      <c r="F1088" s="241"/>
      <c r="S1088" s="490"/>
    </row>
    <row r="1089" spans="1:19" x14ac:dyDescent="0.25">
      <c r="A1089" s="266"/>
      <c r="B1089" s="277"/>
      <c r="C1089" s="374"/>
      <c r="D1089" s="301"/>
      <c r="E1089" s="302"/>
      <c r="F1089" s="273"/>
      <c r="S1089" s="490"/>
    </row>
    <row r="1090" spans="1:19" x14ac:dyDescent="0.25">
      <c r="B1090" s="246"/>
      <c r="S1090" s="490"/>
    </row>
    <row r="1091" spans="1:19" x14ac:dyDescent="0.25">
      <c r="B1091" s="246"/>
      <c r="S1091" s="490"/>
    </row>
    <row r="1092" spans="1:19" x14ac:dyDescent="0.25">
      <c r="F1092" s="265"/>
      <c r="S1092" s="490"/>
    </row>
    <row r="1093" spans="1:19" x14ac:dyDescent="0.25">
      <c r="F1093" s="265"/>
      <c r="S1093" s="490"/>
    </row>
    <row r="1094" spans="1:19" x14ac:dyDescent="0.25">
      <c r="A1094" s="244"/>
      <c r="F1094" s="265"/>
      <c r="S1094" s="490"/>
    </row>
    <row r="1095" spans="1:19" x14ac:dyDescent="0.25">
      <c r="A1095" s="244"/>
      <c r="F1095" s="265"/>
      <c r="S1095" s="490"/>
    </row>
    <row r="1096" spans="1:19" x14ac:dyDescent="0.25">
      <c r="A1096" s="244"/>
      <c r="F1096" s="265"/>
      <c r="S1096" s="490"/>
    </row>
    <row r="1097" spans="1:19" x14ac:dyDescent="0.25">
      <c r="A1097" s="244"/>
      <c r="F1097" s="265"/>
      <c r="S1097" s="490"/>
    </row>
    <row r="1098" spans="1:19" x14ac:dyDescent="0.25">
      <c r="A1098" s="244"/>
      <c r="F1098" s="265"/>
      <c r="S1098" s="490"/>
    </row>
    <row r="1099" spans="1:19" x14ac:dyDescent="0.25">
      <c r="A1099" s="244"/>
      <c r="F1099" s="265"/>
      <c r="S1099" s="490"/>
    </row>
    <row r="1100" spans="1:19" x14ac:dyDescent="0.25">
      <c r="A1100" s="244"/>
      <c r="F1100" s="265"/>
      <c r="S1100" s="490"/>
    </row>
    <row r="1101" spans="1:19" x14ac:dyDescent="0.25">
      <c r="A1101" s="244"/>
      <c r="F1101" s="265"/>
      <c r="S1101" s="490"/>
    </row>
    <row r="1102" spans="1:19" x14ac:dyDescent="0.25">
      <c r="A1102" s="244"/>
      <c r="B1102" s="246"/>
      <c r="S1102" s="490"/>
    </row>
    <row r="1103" spans="1:19" x14ac:dyDescent="0.25">
      <c r="A1103" s="244"/>
      <c r="F1103" s="265"/>
      <c r="S1103" s="490"/>
    </row>
    <row r="1104" spans="1:19" x14ac:dyDescent="0.25">
      <c r="A1104" s="244"/>
      <c r="F1104" s="265"/>
      <c r="S1104" s="490"/>
    </row>
    <row r="1105" spans="1:19" x14ac:dyDescent="0.25">
      <c r="A1105" s="244"/>
      <c r="F1105" s="265"/>
      <c r="S1105" s="490"/>
    </row>
    <row r="1106" spans="1:19" x14ac:dyDescent="0.25">
      <c r="A1106" s="244"/>
      <c r="F1106" s="265"/>
      <c r="S1106" s="490"/>
    </row>
    <row r="1107" spans="1:19" x14ac:dyDescent="0.25">
      <c r="A1107" s="244"/>
      <c r="F1107" s="265"/>
      <c r="S1107" s="490"/>
    </row>
    <row r="1108" spans="1:19" x14ac:dyDescent="0.25">
      <c r="A1108" s="244"/>
      <c r="F1108" s="265"/>
      <c r="S1108" s="490"/>
    </row>
    <row r="1109" spans="1:19" x14ac:dyDescent="0.25">
      <c r="A1109" s="244"/>
      <c r="F1109" s="265"/>
      <c r="S1109" s="490"/>
    </row>
    <row r="1110" spans="1:19" x14ac:dyDescent="0.25">
      <c r="A1110" s="244"/>
      <c r="F1110" s="265"/>
      <c r="S1110" s="490"/>
    </row>
    <row r="1111" spans="1:19" x14ac:dyDescent="0.25">
      <c r="A1111" s="244"/>
      <c r="F1111" s="265"/>
      <c r="S1111" s="490"/>
    </row>
    <row r="1112" spans="1:19" x14ac:dyDescent="0.25">
      <c r="A1112" s="244"/>
      <c r="B1112" s="246"/>
      <c r="S1112" s="490"/>
    </row>
    <row r="1113" spans="1:19" x14ac:dyDescent="0.25">
      <c r="A1113" s="244"/>
      <c r="F1113" s="265"/>
      <c r="S1113" s="490"/>
    </row>
    <row r="1114" spans="1:19" x14ac:dyDescent="0.25">
      <c r="A1114" s="244"/>
      <c r="F1114" s="265"/>
      <c r="S1114" s="490"/>
    </row>
    <row r="1115" spans="1:19" x14ac:dyDescent="0.25">
      <c r="A1115" s="244"/>
      <c r="F1115" s="265"/>
      <c r="S1115" s="490"/>
    </row>
    <row r="1116" spans="1:19" x14ac:dyDescent="0.25">
      <c r="A1116" s="244"/>
      <c r="F1116" s="265"/>
      <c r="S1116" s="490"/>
    </row>
    <row r="1117" spans="1:19" x14ac:dyDescent="0.25">
      <c r="A1117" s="244"/>
      <c r="F1117" s="265"/>
      <c r="S1117" s="490"/>
    </row>
    <row r="1118" spans="1:19" x14ac:dyDescent="0.25">
      <c r="A1118" s="244"/>
      <c r="F1118" s="265"/>
      <c r="S1118" s="490"/>
    </row>
    <row r="1119" spans="1:19" x14ac:dyDescent="0.25">
      <c r="A1119" s="244"/>
      <c r="F1119" s="265"/>
      <c r="S1119" s="490"/>
    </row>
    <row r="1120" spans="1:19" x14ac:dyDescent="0.25">
      <c r="A1120" s="244"/>
      <c r="F1120" s="265"/>
      <c r="S1120" s="490"/>
    </row>
    <row r="1121" spans="1:19" x14ac:dyDescent="0.25">
      <c r="A1121" s="244"/>
      <c r="B1121" s="246"/>
      <c r="S1121" s="490"/>
    </row>
    <row r="1122" spans="1:19" x14ac:dyDescent="0.25">
      <c r="A1122" s="244"/>
      <c r="F1122" s="265"/>
      <c r="S1122" s="490"/>
    </row>
    <row r="1123" spans="1:19" x14ac:dyDescent="0.25">
      <c r="A1123" s="244"/>
      <c r="F1123" s="265"/>
      <c r="S1123" s="490"/>
    </row>
    <row r="1124" spans="1:19" x14ac:dyDescent="0.25">
      <c r="A1124" s="244"/>
      <c r="F1124" s="265"/>
      <c r="S1124" s="490"/>
    </row>
    <row r="1125" spans="1:19" x14ac:dyDescent="0.25">
      <c r="A1125" s="244"/>
      <c r="F1125" s="265"/>
      <c r="S1125" s="490"/>
    </row>
    <row r="1126" spans="1:19" x14ac:dyDescent="0.25">
      <c r="A1126" s="244"/>
      <c r="F1126" s="265"/>
      <c r="S1126" s="490"/>
    </row>
    <row r="1127" spans="1:19" x14ac:dyDescent="0.25">
      <c r="A1127" s="244"/>
      <c r="F1127" s="265"/>
      <c r="S1127" s="490"/>
    </row>
    <row r="1128" spans="1:19" x14ac:dyDescent="0.25">
      <c r="A1128" s="244"/>
      <c r="F1128" s="265"/>
      <c r="S1128" s="490"/>
    </row>
    <row r="1129" spans="1:19" x14ac:dyDescent="0.25">
      <c r="A1129" s="244"/>
      <c r="F1129" s="265"/>
      <c r="S1129" s="490"/>
    </row>
    <row r="1130" spans="1:19" x14ac:dyDescent="0.25">
      <c r="A1130" s="244"/>
      <c r="B1130" s="246"/>
      <c r="S1130" s="490"/>
    </row>
    <row r="1131" spans="1:19" x14ac:dyDescent="0.25">
      <c r="A1131" s="244"/>
      <c r="F1131" s="265"/>
      <c r="S1131" s="490"/>
    </row>
    <row r="1132" spans="1:19" x14ac:dyDescent="0.25">
      <c r="A1132" s="244"/>
      <c r="F1132" s="265"/>
      <c r="S1132" s="490"/>
    </row>
    <row r="1133" spans="1:19" x14ac:dyDescent="0.25">
      <c r="A1133" s="244"/>
      <c r="F1133" s="265"/>
      <c r="S1133" s="490"/>
    </row>
    <row r="1134" spans="1:19" x14ac:dyDescent="0.25">
      <c r="A1134" s="244"/>
      <c r="F1134" s="265"/>
      <c r="S1134" s="490"/>
    </row>
    <row r="1135" spans="1:19" x14ac:dyDescent="0.25">
      <c r="A1135" s="244"/>
      <c r="F1135" s="265"/>
      <c r="S1135" s="490"/>
    </row>
    <row r="1136" spans="1:19" x14ac:dyDescent="0.25">
      <c r="A1136" s="244"/>
      <c r="F1136" s="265"/>
      <c r="S1136" s="490"/>
    </row>
    <row r="1137" spans="1:19" x14ac:dyDescent="0.25">
      <c r="A1137" s="244"/>
      <c r="F1137" s="265"/>
      <c r="S1137" s="490"/>
    </row>
    <row r="1138" spans="1:19" x14ac:dyDescent="0.25">
      <c r="A1138" s="244"/>
      <c r="F1138" s="265"/>
      <c r="S1138" s="490"/>
    </row>
    <row r="1139" spans="1:19" x14ac:dyDescent="0.25">
      <c r="A1139" s="244"/>
      <c r="B1139" s="246"/>
      <c r="S1139" s="490"/>
    </row>
    <row r="1140" spans="1:19" x14ac:dyDescent="0.25">
      <c r="A1140" s="244"/>
      <c r="F1140" s="265"/>
      <c r="S1140" s="490"/>
    </row>
    <row r="1141" spans="1:19" x14ac:dyDescent="0.25">
      <c r="A1141" s="244"/>
      <c r="F1141" s="265"/>
      <c r="S1141" s="490"/>
    </row>
    <row r="1142" spans="1:19" x14ac:dyDescent="0.25">
      <c r="A1142" s="244"/>
      <c r="F1142" s="265"/>
      <c r="S1142" s="490"/>
    </row>
    <row r="1143" spans="1:19" x14ac:dyDescent="0.25">
      <c r="A1143" s="244"/>
      <c r="F1143" s="265"/>
      <c r="S1143" s="490"/>
    </row>
    <row r="1144" spans="1:19" x14ac:dyDescent="0.25">
      <c r="A1144" s="244"/>
      <c r="F1144" s="265"/>
      <c r="S1144" s="490"/>
    </row>
    <row r="1145" spans="1:19" x14ac:dyDescent="0.25">
      <c r="A1145" s="244"/>
      <c r="F1145" s="265"/>
      <c r="S1145" s="490"/>
    </row>
    <row r="1146" spans="1:19" x14ac:dyDescent="0.25">
      <c r="A1146" s="244"/>
      <c r="F1146" s="265"/>
      <c r="S1146" s="490"/>
    </row>
    <row r="1147" spans="1:19" x14ac:dyDescent="0.25">
      <c r="A1147" s="244"/>
      <c r="F1147" s="265"/>
      <c r="S1147" s="490"/>
    </row>
    <row r="1148" spans="1:19" x14ac:dyDescent="0.25">
      <c r="A1148" s="244"/>
      <c r="B1148" s="246"/>
      <c r="S1148" s="490"/>
    </row>
    <row r="1149" spans="1:19" x14ac:dyDescent="0.25">
      <c r="A1149" s="244"/>
      <c r="F1149" s="265"/>
      <c r="S1149" s="490"/>
    </row>
    <row r="1150" spans="1:19" x14ac:dyDescent="0.25">
      <c r="A1150" s="244"/>
      <c r="F1150" s="265"/>
      <c r="S1150" s="490"/>
    </row>
    <row r="1151" spans="1:19" x14ac:dyDescent="0.25">
      <c r="A1151" s="244"/>
      <c r="F1151" s="265"/>
      <c r="S1151" s="490"/>
    </row>
    <row r="1152" spans="1:19" x14ac:dyDescent="0.25">
      <c r="A1152" s="244"/>
      <c r="F1152" s="265"/>
      <c r="S1152" s="490"/>
    </row>
    <row r="1153" spans="1:19" x14ac:dyDescent="0.25">
      <c r="A1153" s="244"/>
      <c r="F1153" s="265"/>
      <c r="S1153" s="490"/>
    </row>
    <row r="1154" spans="1:19" x14ac:dyDescent="0.25">
      <c r="A1154" s="244"/>
      <c r="F1154" s="265"/>
      <c r="S1154" s="490"/>
    </row>
    <row r="1155" spans="1:19" x14ac:dyDescent="0.25">
      <c r="A1155" s="244"/>
      <c r="F1155" s="265"/>
      <c r="S1155" s="490"/>
    </row>
    <row r="1156" spans="1:19" x14ac:dyDescent="0.25">
      <c r="A1156" s="244"/>
      <c r="F1156" s="265"/>
      <c r="S1156" s="490"/>
    </row>
    <row r="1157" spans="1:19" x14ac:dyDescent="0.25">
      <c r="A1157" s="244"/>
      <c r="B1157" s="246"/>
      <c r="S1157" s="490"/>
    </row>
    <row r="1158" spans="1:19" x14ac:dyDescent="0.25">
      <c r="A1158" s="244"/>
      <c r="F1158" s="265"/>
      <c r="S1158" s="490"/>
    </row>
    <row r="1159" spans="1:19" x14ac:dyDescent="0.25">
      <c r="A1159" s="244"/>
      <c r="F1159" s="265"/>
      <c r="S1159" s="490"/>
    </row>
    <row r="1160" spans="1:19" x14ac:dyDescent="0.25">
      <c r="A1160" s="244"/>
      <c r="F1160" s="265"/>
      <c r="S1160" s="490"/>
    </row>
    <row r="1161" spans="1:19" x14ac:dyDescent="0.25">
      <c r="A1161" s="244"/>
      <c r="F1161" s="265"/>
      <c r="S1161" s="490"/>
    </row>
    <row r="1162" spans="1:19" x14ac:dyDescent="0.25">
      <c r="A1162" s="244"/>
      <c r="F1162" s="265"/>
      <c r="S1162" s="490"/>
    </row>
    <row r="1163" spans="1:19" x14ac:dyDescent="0.25">
      <c r="A1163" s="244"/>
      <c r="F1163" s="265"/>
      <c r="S1163" s="490"/>
    </row>
    <row r="1164" spans="1:19" x14ac:dyDescent="0.25">
      <c r="A1164" s="244"/>
      <c r="B1164" s="246"/>
      <c r="S1164" s="490"/>
    </row>
    <row r="1165" spans="1:19" x14ac:dyDescent="0.25">
      <c r="A1165" s="244"/>
      <c r="B1165" s="227"/>
      <c r="F1165" s="265"/>
      <c r="S1165" s="490"/>
    </row>
    <row r="1166" spans="1:19" x14ac:dyDescent="0.25">
      <c r="A1166" s="244"/>
      <c r="B1166" s="227"/>
      <c r="F1166" s="265"/>
      <c r="S1166" s="490"/>
    </row>
    <row r="1167" spans="1:19" x14ac:dyDescent="0.25">
      <c r="A1167" s="244"/>
      <c r="B1167" s="227"/>
      <c r="F1167" s="265"/>
      <c r="S1167" s="490"/>
    </row>
    <row r="1168" spans="1:19" x14ac:dyDescent="0.25">
      <c r="A1168" s="244"/>
      <c r="B1168" s="227"/>
      <c r="F1168" s="265"/>
      <c r="S1168" s="490"/>
    </row>
    <row r="1169" spans="1:19" x14ac:dyDescent="0.25">
      <c r="A1169" s="244"/>
      <c r="B1169" s="227"/>
      <c r="F1169" s="265"/>
      <c r="S1169" s="490"/>
    </row>
    <row r="1170" spans="1:19" x14ac:dyDescent="0.25">
      <c r="A1170" s="244"/>
      <c r="B1170" s="227"/>
      <c r="F1170" s="265"/>
      <c r="S1170" s="490"/>
    </row>
    <row r="1171" spans="1:19" x14ac:dyDescent="0.25">
      <c r="A1171" s="244"/>
      <c r="B1171" s="227"/>
      <c r="F1171" s="265"/>
      <c r="S1171" s="490"/>
    </row>
    <row r="1172" spans="1:19" x14ac:dyDescent="0.25">
      <c r="A1172" s="244"/>
      <c r="B1172" s="227"/>
      <c r="F1172" s="265"/>
      <c r="S1172" s="490"/>
    </row>
    <row r="1173" spans="1:19" x14ac:dyDescent="0.25">
      <c r="A1173" s="244"/>
      <c r="B1173" s="241"/>
      <c r="S1173" s="490"/>
    </row>
    <row r="1174" spans="1:19" x14ac:dyDescent="0.25">
      <c r="A1174" s="244"/>
      <c r="B1174" s="487"/>
      <c r="F1174" s="265"/>
      <c r="S1174" s="490"/>
    </row>
    <row r="1175" spans="1:19" x14ac:dyDescent="0.25">
      <c r="A1175" s="244"/>
      <c r="F1175" s="265"/>
      <c r="S1175" s="490"/>
    </row>
    <row r="1176" spans="1:19" x14ac:dyDescent="0.25">
      <c r="A1176" s="244"/>
      <c r="F1176" s="265"/>
      <c r="S1176" s="490"/>
    </row>
    <row r="1177" spans="1:19" x14ac:dyDescent="0.25">
      <c r="A1177" s="244"/>
      <c r="F1177" s="265"/>
      <c r="S1177" s="490"/>
    </row>
    <row r="1178" spans="1:19" x14ac:dyDescent="0.25">
      <c r="A1178" s="244"/>
      <c r="F1178" s="265"/>
      <c r="S1178" s="490"/>
    </row>
    <row r="1179" spans="1:19" x14ac:dyDescent="0.25">
      <c r="A1179" s="244"/>
      <c r="F1179" s="265"/>
      <c r="S1179" s="490"/>
    </row>
    <row r="1180" spans="1:19" x14ac:dyDescent="0.25">
      <c r="A1180" s="244"/>
      <c r="F1180" s="265"/>
      <c r="S1180" s="490"/>
    </row>
    <row r="1181" spans="1:19" x14ac:dyDescent="0.25">
      <c r="A1181" s="244"/>
      <c r="F1181" s="265"/>
      <c r="S1181" s="490"/>
    </row>
    <row r="1182" spans="1:19" x14ac:dyDescent="0.25">
      <c r="A1182" s="244"/>
      <c r="F1182" s="265"/>
      <c r="S1182" s="490"/>
    </row>
    <row r="1183" spans="1:19" x14ac:dyDescent="0.25">
      <c r="A1183" s="244"/>
      <c r="F1183" s="265"/>
      <c r="S1183" s="490"/>
    </row>
    <row r="1184" spans="1:19" x14ac:dyDescent="0.25">
      <c r="A1184" s="244"/>
      <c r="B1184" s="246"/>
      <c r="S1184" s="490"/>
    </row>
    <row r="1185" spans="1:19" x14ac:dyDescent="0.25">
      <c r="A1185" s="244"/>
      <c r="B1185" s="241"/>
      <c r="S1185" s="490"/>
    </row>
    <row r="1186" spans="1:19" x14ac:dyDescent="0.25">
      <c r="A1186" s="244"/>
      <c r="B1186" s="246"/>
      <c r="S1186" s="490"/>
    </row>
    <row r="1187" spans="1:19" x14ac:dyDescent="0.25">
      <c r="A1187" s="244"/>
      <c r="F1187" s="265"/>
      <c r="S1187" s="490"/>
    </row>
    <row r="1188" spans="1:19" x14ac:dyDescent="0.25">
      <c r="A1188" s="244"/>
      <c r="F1188" s="265"/>
      <c r="S1188" s="490"/>
    </row>
    <row r="1189" spans="1:19" x14ac:dyDescent="0.25">
      <c r="A1189" s="244"/>
      <c r="F1189" s="265"/>
      <c r="S1189" s="490"/>
    </row>
    <row r="1190" spans="1:19" x14ac:dyDescent="0.25">
      <c r="A1190" s="244"/>
      <c r="F1190" s="265"/>
      <c r="S1190" s="490"/>
    </row>
    <row r="1191" spans="1:19" x14ac:dyDescent="0.25">
      <c r="A1191" s="244"/>
      <c r="F1191" s="265"/>
      <c r="S1191" s="490"/>
    </row>
    <row r="1192" spans="1:19" x14ac:dyDescent="0.25">
      <c r="A1192" s="244"/>
      <c r="B1192" s="246"/>
      <c r="S1192" s="490"/>
    </row>
    <row r="1193" spans="1:19" x14ac:dyDescent="0.25">
      <c r="A1193" s="244"/>
      <c r="F1193" s="265"/>
      <c r="S1193" s="490"/>
    </row>
    <row r="1194" spans="1:19" x14ac:dyDescent="0.25">
      <c r="A1194" s="244"/>
      <c r="F1194" s="265"/>
      <c r="S1194" s="490"/>
    </row>
    <row r="1195" spans="1:19" x14ac:dyDescent="0.25">
      <c r="A1195" s="244"/>
      <c r="F1195" s="265"/>
      <c r="S1195" s="490"/>
    </row>
    <row r="1196" spans="1:19" x14ac:dyDescent="0.25">
      <c r="A1196" s="244"/>
      <c r="F1196" s="265"/>
      <c r="S1196" s="490"/>
    </row>
    <row r="1197" spans="1:19" x14ac:dyDescent="0.25">
      <c r="A1197" s="244"/>
      <c r="F1197" s="265"/>
      <c r="S1197" s="490"/>
    </row>
    <row r="1198" spans="1:19" x14ac:dyDescent="0.25">
      <c r="A1198" s="244"/>
      <c r="B1198" s="246"/>
      <c r="F1198" s="265"/>
      <c r="S1198" s="490"/>
    </row>
    <row r="1199" spans="1:19" x14ac:dyDescent="0.25">
      <c r="A1199" s="244"/>
      <c r="F1199" s="265"/>
      <c r="S1199" s="490"/>
    </row>
    <row r="1200" spans="1:19" x14ac:dyDescent="0.25">
      <c r="A1200" s="244"/>
      <c r="B1200" s="246"/>
      <c r="F1200" s="265"/>
      <c r="S1200" s="490"/>
    </row>
    <row r="1201" spans="1:19" x14ac:dyDescent="0.25">
      <c r="A1201" s="244"/>
      <c r="B1201" s="227"/>
      <c r="F1201" s="265"/>
      <c r="S1201" s="490"/>
    </row>
    <row r="1202" spans="1:19" x14ac:dyDescent="0.25">
      <c r="A1202" s="244"/>
      <c r="B1202" s="227"/>
      <c r="F1202" s="265"/>
      <c r="S1202" s="490"/>
    </row>
    <row r="1203" spans="1:19" x14ac:dyDescent="0.25">
      <c r="A1203" s="244"/>
      <c r="B1203" s="246"/>
      <c r="F1203" s="265"/>
      <c r="S1203" s="490"/>
    </row>
    <row r="1204" spans="1:19" x14ac:dyDescent="0.25">
      <c r="A1204" s="244"/>
      <c r="F1204" s="265"/>
      <c r="S1204" s="490"/>
    </row>
    <row r="1205" spans="1:19" x14ac:dyDescent="0.25">
      <c r="A1205" s="244"/>
      <c r="F1205" s="265"/>
      <c r="S1205" s="490"/>
    </row>
    <row r="1206" spans="1:19" x14ac:dyDescent="0.25">
      <c r="F1206" s="265"/>
      <c r="S1206" s="490"/>
    </row>
    <row r="1207" spans="1:19" x14ac:dyDescent="0.25">
      <c r="F1207" s="265"/>
      <c r="S1207" s="490"/>
    </row>
    <row r="1208" spans="1:19" x14ac:dyDescent="0.25">
      <c r="B1208" s="246"/>
      <c r="D1208" s="242"/>
      <c r="E1208" s="242"/>
      <c r="F1208" s="265"/>
      <c r="S1208" s="490"/>
    </row>
    <row r="1209" spans="1:19" x14ac:dyDescent="0.25">
      <c r="B1209" s="246"/>
      <c r="D1209" s="224"/>
      <c r="E1209" s="224"/>
      <c r="F1209" s="224"/>
      <c r="S1209" s="490"/>
    </row>
    <row r="1210" spans="1:19" x14ac:dyDescent="0.25">
      <c r="A1210" s="266"/>
      <c r="B1210" s="241"/>
      <c r="C1210" s="241"/>
      <c r="D1210" s="275"/>
      <c r="E1210" s="275"/>
      <c r="F1210" s="241"/>
      <c r="S1210" s="490"/>
    </row>
    <row r="1211" spans="1:19" x14ac:dyDescent="0.25">
      <c r="A1211" s="266"/>
      <c r="B1211" s="277"/>
      <c r="C1211" s="374"/>
      <c r="D1211" s="301"/>
      <c r="E1211" s="302"/>
      <c r="F1211" s="273"/>
      <c r="S1211" s="490"/>
    </row>
    <row r="1212" spans="1:19" x14ac:dyDescent="0.25">
      <c r="B1212" s="241"/>
      <c r="E1212" s="268"/>
      <c r="F1212" s="274"/>
      <c r="S1212" s="490"/>
    </row>
    <row r="1213" spans="1:19" x14ac:dyDescent="0.25">
      <c r="B1213" s="227"/>
      <c r="F1213" s="265"/>
      <c r="S1213" s="490"/>
    </row>
    <row r="1214" spans="1:19" x14ac:dyDescent="0.25">
      <c r="B1214" s="227"/>
      <c r="F1214" s="265"/>
      <c r="S1214" s="490"/>
    </row>
    <row r="1215" spans="1:19" x14ac:dyDescent="0.25">
      <c r="B1215" s="227"/>
      <c r="F1215" s="265"/>
      <c r="S1215" s="490"/>
    </row>
    <row r="1216" spans="1:19" x14ac:dyDescent="0.25">
      <c r="B1216" s="227"/>
      <c r="F1216" s="265"/>
      <c r="S1216" s="490"/>
    </row>
    <row r="1217" spans="1:19" x14ac:dyDescent="0.25">
      <c r="B1217" s="227"/>
      <c r="F1217" s="265"/>
      <c r="S1217" s="490"/>
    </row>
    <row r="1218" spans="1:19" x14ac:dyDescent="0.25">
      <c r="B1218" s="227"/>
      <c r="F1218" s="265"/>
      <c r="S1218" s="490"/>
    </row>
    <row r="1219" spans="1:19" x14ac:dyDescent="0.25">
      <c r="B1219" s="241"/>
      <c r="F1219" s="274"/>
      <c r="S1219" s="490"/>
    </row>
    <row r="1220" spans="1:19" x14ac:dyDescent="0.25">
      <c r="B1220" s="227"/>
      <c r="F1220" s="265"/>
      <c r="S1220" s="490"/>
    </row>
    <row r="1221" spans="1:19" x14ac:dyDescent="0.25">
      <c r="B1221" s="227"/>
      <c r="F1221" s="265"/>
      <c r="S1221" s="490"/>
    </row>
    <row r="1222" spans="1:19" x14ac:dyDescent="0.25">
      <c r="A1222" s="244"/>
      <c r="B1222" s="227"/>
      <c r="F1222" s="265"/>
      <c r="S1222" s="490"/>
    </row>
    <row r="1223" spans="1:19" x14ac:dyDescent="0.25">
      <c r="A1223" s="244"/>
      <c r="B1223" s="227"/>
      <c r="F1223" s="265"/>
      <c r="S1223" s="490"/>
    </row>
    <row r="1224" spans="1:19" x14ac:dyDescent="0.25">
      <c r="A1224" s="244"/>
      <c r="B1224" s="227"/>
      <c r="F1224" s="265"/>
      <c r="S1224" s="490"/>
    </row>
    <row r="1225" spans="1:19" x14ac:dyDescent="0.25">
      <c r="A1225" s="244"/>
      <c r="B1225" s="227"/>
      <c r="F1225" s="265"/>
      <c r="S1225" s="490"/>
    </row>
    <row r="1226" spans="1:19" x14ac:dyDescent="0.25">
      <c r="A1226" s="244"/>
      <c r="B1226" s="241"/>
      <c r="F1226" s="274"/>
      <c r="S1226" s="490"/>
    </row>
    <row r="1227" spans="1:19" x14ac:dyDescent="0.25">
      <c r="A1227" s="244"/>
      <c r="B1227" s="227"/>
      <c r="F1227" s="265"/>
      <c r="S1227" s="490"/>
    </row>
    <row r="1228" spans="1:19" x14ac:dyDescent="0.25">
      <c r="A1228" s="244"/>
      <c r="B1228" s="227"/>
      <c r="F1228" s="265"/>
      <c r="S1228" s="490"/>
    </row>
    <row r="1229" spans="1:19" x14ac:dyDescent="0.25">
      <c r="A1229" s="244"/>
      <c r="B1229" s="227"/>
      <c r="F1229" s="265"/>
      <c r="S1229" s="490"/>
    </row>
    <row r="1230" spans="1:19" x14ac:dyDescent="0.25">
      <c r="A1230" s="244"/>
      <c r="B1230" s="227"/>
      <c r="F1230" s="265"/>
      <c r="S1230" s="490"/>
    </row>
    <row r="1231" spans="1:19" x14ac:dyDescent="0.25">
      <c r="A1231" s="244"/>
      <c r="B1231" s="227"/>
      <c r="F1231" s="265"/>
      <c r="S1231" s="490"/>
    </row>
    <row r="1232" spans="1:19" x14ac:dyDescent="0.25">
      <c r="A1232" s="244"/>
      <c r="B1232" s="227"/>
      <c r="F1232" s="265"/>
      <c r="S1232" s="490"/>
    </row>
    <row r="1233" spans="1:19" x14ac:dyDescent="0.25">
      <c r="A1233" s="244"/>
      <c r="B1233" s="241"/>
      <c r="F1233" s="274"/>
      <c r="S1233" s="490"/>
    </row>
    <row r="1234" spans="1:19" x14ac:dyDescent="0.25">
      <c r="A1234" s="244"/>
      <c r="B1234" s="227"/>
      <c r="F1234" s="265"/>
      <c r="S1234" s="490"/>
    </row>
    <row r="1235" spans="1:19" x14ac:dyDescent="0.25">
      <c r="A1235" s="244"/>
      <c r="B1235" s="227"/>
      <c r="F1235" s="265"/>
      <c r="S1235" s="490"/>
    </row>
    <row r="1236" spans="1:19" x14ac:dyDescent="0.25">
      <c r="A1236" s="244"/>
      <c r="B1236" s="227"/>
      <c r="F1236" s="265"/>
      <c r="S1236" s="490"/>
    </row>
    <row r="1237" spans="1:19" x14ac:dyDescent="0.25">
      <c r="A1237" s="244"/>
      <c r="B1237" s="227"/>
      <c r="F1237" s="265"/>
      <c r="S1237" s="490"/>
    </row>
    <row r="1238" spans="1:19" x14ac:dyDescent="0.25">
      <c r="A1238" s="244"/>
      <c r="B1238" s="227"/>
      <c r="F1238" s="265"/>
      <c r="S1238" s="490"/>
    </row>
    <row r="1239" spans="1:19" x14ac:dyDescent="0.25">
      <c r="A1239" s="244"/>
      <c r="B1239" s="227"/>
      <c r="F1239" s="265"/>
      <c r="S1239" s="490"/>
    </row>
    <row r="1240" spans="1:19" x14ac:dyDescent="0.25">
      <c r="A1240" s="244"/>
      <c r="B1240" s="241"/>
      <c r="F1240" s="274"/>
      <c r="S1240" s="490"/>
    </row>
    <row r="1241" spans="1:19" x14ac:dyDescent="0.25">
      <c r="A1241" s="244"/>
      <c r="B1241" s="227"/>
      <c r="F1241" s="265"/>
      <c r="S1241" s="490"/>
    </row>
    <row r="1242" spans="1:19" x14ac:dyDescent="0.25">
      <c r="A1242" s="244"/>
      <c r="B1242" s="227"/>
      <c r="F1242" s="265"/>
      <c r="S1242" s="490"/>
    </row>
    <row r="1243" spans="1:19" x14ac:dyDescent="0.25">
      <c r="A1243" s="244"/>
      <c r="B1243" s="227"/>
      <c r="F1243" s="265"/>
      <c r="S1243" s="490"/>
    </row>
    <row r="1244" spans="1:19" x14ac:dyDescent="0.25">
      <c r="A1244" s="244"/>
      <c r="B1244" s="241"/>
      <c r="F1244" s="274"/>
      <c r="S1244" s="490"/>
    </row>
    <row r="1245" spans="1:19" x14ac:dyDescent="0.25">
      <c r="A1245" s="244"/>
      <c r="B1245" s="227"/>
      <c r="F1245" s="265"/>
      <c r="S1245" s="490"/>
    </row>
    <row r="1246" spans="1:19" x14ac:dyDescent="0.25">
      <c r="A1246" s="244"/>
      <c r="B1246" s="227"/>
      <c r="F1246" s="265"/>
      <c r="S1246" s="490"/>
    </row>
    <row r="1247" spans="1:19" x14ac:dyDescent="0.25">
      <c r="A1247" s="244"/>
      <c r="B1247" s="241"/>
      <c r="F1247" s="274"/>
      <c r="S1247" s="490"/>
    </row>
    <row r="1248" spans="1:19" x14ac:dyDescent="0.25">
      <c r="A1248" s="244"/>
      <c r="B1248" s="227"/>
      <c r="F1248" s="265"/>
      <c r="S1248" s="490"/>
    </row>
    <row r="1249" spans="1:19" x14ac:dyDescent="0.25">
      <c r="A1249" s="244"/>
      <c r="B1249" s="227"/>
      <c r="F1249" s="265"/>
      <c r="S1249" s="490"/>
    </row>
    <row r="1250" spans="1:19" x14ac:dyDescent="0.25">
      <c r="A1250" s="244"/>
      <c r="B1250" s="227"/>
      <c r="F1250" s="265"/>
      <c r="S1250" s="490"/>
    </row>
    <row r="1251" spans="1:19" x14ac:dyDescent="0.25">
      <c r="A1251" s="244"/>
      <c r="B1251" s="227"/>
      <c r="F1251" s="265"/>
      <c r="S1251" s="490"/>
    </row>
    <row r="1252" spans="1:19" x14ac:dyDescent="0.25">
      <c r="A1252" s="244"/>
      <c r="B1252" s="227"/>
      <c r="F1252" s="265"/>
      <c r="S1252" s="490"/>
    </row>
    <row r="1253" spans="1:19" x14ac:dyDescent="0.25">
      <c r="A1253" s="244"/>
      <c r="B1253" s="227"/>
      <c r="F1253" s="265"/>
      <c r="S1253" s="490"/>
    </row>
    <row r="1254" spans="1:19" x14ac:dyDescent="0.25">
      <c r="B1254" s="227"/>
      <c r="E1254" s="268"/>
      <c r="F1254" s="265"/>
      <c r="S1254" s="490"/>
    </row>
    <row r="1255" spans="1:19" x14ac:dyDescent="0.25">
      <c r="A1255" s="266"/>
      <c r="B1255" s="246"/>
      <c r="C1255" s="246"/>
      <c r="D1255" s="81"/>
      <c r="E1255" s="81"/>
      <c r="F1255" s="246"/>
      <c r="S1255" s="490"/>
    </row>
    <row r="1256" spans="1:19" x14ac:dyDescent="0.25">
      <c r="A1256" s="266"/>
      <c r="B1256" s="277"/>
      <c r="C1256" s="374"/>
      <c r="D1256" s="301"/>
      <c r="E1256" s="302"/>
      <c r="F1256" s="273"/>
      <c r="S1256" s="490"/>
    </row>
    <row r="1257" spans="1:19" x14ac:dyDescent="0.25">
      <c r="B1257" s="241"/>
      <c r="E1257" s="263"/>
      <c r="F1257" s="269"/>
      <c r="G1257" s="490"/>
      <c r="H1257" s="490"/>
      <c r="S1257" s="490"/>
    </row>
    <row r="1258" spans="1:19" x14ac:dyDescent="0.25">
      <c r="B1258" s="241"/>
      <c r="F1258" s="265"/>
      <c r="G1258" s="490"/>
      <c r="H1258" s="490"/>
      <c r="S1258" s="490"/>
    </row>
    <row r="1259" spans="1:19" x14ac:dyDescent="0.25">
      <c r="B1259" s="241"/>
      <c r="F1259" s="265"/>
      <c r="S1259" s="490"/>
    </row>
    <row r="1260" spans="1:19" x14ac:dyDescent="0.25">
      <c r="B1260" s="241"/>
      <c r="F1260" s="265"/>
      <c r="S1260" s="490"/>
    </row>
    <row r="1261" spans="1:19" x14ac:dyDescent="0.25">
      <c r="B1261" s="241"/>
      <c r="F1261" s="265"/>
      <c r="S1261" s="490"/>
    </row>
    <row r="1262" spans="1:19" x14ac:dyDescent="0.25">
      <c r="B1262" s="241"/>
      <c r="F1262" s="265"/>
      <c r="S1262" s="490"/>
    </row>
    <row r="1263" spans="1:19" x14ac:dyDescent="0.25">
      <c r="B1263" s="241"/>
      <c r="F1263" s="265"/>
      <c r="S1263" s="490"/>
    </row>
    <row r="1264" spans="1:19" x14ac:dyDescent="0.25">
      <c r="B1264" s="241"/>
      <c r="F1264" s="265"/>
      <c r="S1264" s="490"/>
    </row>
    <row r="1265" spans="2:19" x14ac:dyDescent="0.25">
      <c r="B1265" s="241"/>
      <c r="F1265" s="265"/>
      <c r="S1265" s="490"/>
    </row>
    <row r="1266" spans="2:19" x14ac:dyDescent="0.25">
      <c r="B1266" s="241"/>
      <c r="F1266" s="265"/>
      <c r="S1266" s="490"/>
    </row>
    <row r="1267" spans="2:19" x14ac:dyDescent="0.25">
      <c r="B1267" s="241"/>
      <c r="F1267" s="265"/>
      <c r="S1267" s="490"/>
    </row>
    <row r="1268" spans="2:19" x14ac:dyDescent="0.25">
      <c r="B1268" s="241"/>
      <c r="F1268" s="265"/>
      <c r="S1268" s="490"/>
    </row>
    <row r="1269" spans="2:19" x14ac:dyDescent="0.25">
      <c r="B1269" s="241"/>
      <c r="F1269" s="265"/>
      <c r="S1269" s="490"/>
    </row>
    <row r="1270" spans="2:19" x14ac:dyDescent="0.25">
      <c r="B1270" s="241"/>
      <c r="F1270" s="265"/>
      <c r="S1270" s="490"/>
    </row>
    <row r="1271" spans="2:19" x14ac:dyDescent="0.25">
      <c r="B1271" s="241"/>
      <c r="F1271" s="265"/>
      <c r="S1271" s="490"/>
    </row>
    <row r="1272" spans="2:19" x14ac:dyDescent="0.25">
      <c r="B1272" s="241"/>
      <c r="F1272" s="265"/>
      <c r="S1272" s="490"/>
    </row>
    <row r="1273" spans="2:19" x14ac:dyDescent="0.25">
      <c r="B1273" s="241"/>
      <c r="F1273" s="265"/>
      <c r="S1273" s="490"/>
    </row>
    <row r="1274" spans="2:19" x14ac:dyDescent="0.25">
      <c r="B1274" s="241"/>
      <c r="F1274" s="265"/>
      <c r="S1274" s="490"/>
    </row>
    <row r="1275" spans="2:19" x14ac:dyDescent="0.25">
      <c r="B1275" s="241"/>
      <c r="F1275" s="265"/>
      <c r="S1275" s="490"/>
    </row>
    <row r="1276" spans="2:19" x14ac:dyDescent="0.25">
      <c r="B1276" s="241"/>
      <c r="F1276" s="265"/>
      <c r="S1276" s="490"/>
    </row>
    <row r="1277" spans="2:19" x14ac:dyDescent="0.25">
      <c r="B1277" s="241"/>
      <c r="F1277" s="265"/>
      <c r="S1277" s="490"/>
    </row>
    <row r="1278" spans="2:19" x14ac:dyDescent="0.25">
      <c r="B1278" s="241"/>
      <c r="F1278" s="265"/>
      <c r="S1278" s="490"/>
    </row>
    <row r="1279" spans="2:19" x14ac:dyDescent="0.25">
      <c r="B1279" s="241"/>
      <c r="F1279" s="265"/>
      <c r="S1279" s="490"/>
    </row>
    <row r="1280" spans="2:19" x14ac:dyDescent="0.25">
      <c r="B1280" s="241"/>
      <c r="F1280" s="265"/>
      <c r="S1280" s="490"/>
    </row>
    <row r="1281" spans="1:19" x14ac:dyDescent="0.25">
      <c r="B1281" s="241"/>
      <c r="E1281" s="263"/>
      <c r="F1281" s="265"/>
      <c r="S1281" s="490"/>
    </row>
    <row r="1282" spans="1:19" x14ac:dyDescent="0.25">
      <c r="A1282" s="266"/>
      <c r="B1282" s="246"/>
      <c r="C1282" s="246"/>
      <c r="D1282" s="81"/>
      <c r="E1282" s="81"/>
      <c r="F1282" s="246"/>
      <c r="S1282" s="490"/>
    </row>
    <row r="1283" spans="1:19" x14ac:dyDescent="0.25">
      <c r="A1283" s="266"/>
      <c r="B1283" s="277"/>
      <c r="C1283" s="374"/>
      <c r="D1283" s="301"/>
      <c r="E1283" s="302"/>
      <c r="F1283" s="273"/>
      <c r="S1283" s="490"/>
    </row>
    <row r="1284" spans="1:19" x14ac:dyDescent="0.25">
      <c r="A1284" s="266"/>
      <c r="B1284" s="277"/>
      <c r="C1284" s="253"/>
      <c r="D1284" s="248"/>
      <c r="E1284" s="248"/>
      <c r="F1284" s="277"/>
      <c r="S1284" s="490"/>
    </row>
    <row r="1285" spans="1:19" x14ac:dyDescent="0.25">
      <c r="C1285" s="239"/>
      <c r="F1285" s="262"/>
      <c r="S1285" s="490"/>
    </row>
    <row r="1286" spans="1:19" x14ac:dyDescent="0.25">
      <c r="C1286" s="239"/>
      <c r="F1286" s="262"/>
      <c r="S1286" s="490"/>
    </row>
    <row r="1287" spans="1:19" x14ac:dyDescent="0.25">
      <c r="C1287" s="239"/>
      <c r="F1287" s="262"/>
      <c r="S1287" s="490"/>
    </row>
    <row r="1288" spans="1:19" x14ac:dyDescent="0.25">
      <c r="C1288" s="239"/>
      <c r="F1288" s="262"/>
      <c r="S1288" s="490"/>
    </row>
    <row r="1289" spans="1:19" x14ac:dyDescent="0.25">
      <c r="C1289" s="239"/>
      <c r="F1289" s="262"/>
      <c r="S1289" s="490"/>
    </row>
    <row r="1290" spans="1:19" x14ac:dyDescent="0.25">
      <c r="C1290" s="239"/>
      <c r="F1290" s="262"/>
      <c r="S1290" s="490"/>
    </row>
    <row r="1291" spans="1:19" x14ac:dyDescent="0.25">
      <c r="C1291" s="239"/>
      <c r="F1291" s="262"/>
      <c r="S1291" s="490"/>
    </row>
    <row r="1292" spans="1:19" x14ac:dyDescent="0.25">
      <c r="C1292" s="239"/>
      <c r="F1292" s="262"/>
      <c r="S1292" s="490"/>
    </row>
    <row r="1293" spans="1:19" x14ac:dyDescent="0.25">
      <c r="C1293" s="239"/>
      <c r="F1293" s="262"/>
      <c r="S1293" s="490"/>
    </row>
    <row r="1294" spans="1:19" x14ac:dyDescent="0.25">
      <c r="B1294" s="227"/>
      <c r="C1294" s="239"/>
      <c r="F1294" s="262"/>
      <c r="S1294" s="490"/>
    </row>
    <row r="1295" spans="1:19" x14ac:dyDescent="0.25">
      <c r="B1295" s="227"/>
      <c r="C1295" s="239"/>
      <c r="F1295" s="262"/>
      <c r="S1295" s="490"/>
    </row>
    <row r="1296" spans="1:19" x14ac:dyDescent="0.25">
      <c r="B1296" s="227"/>
      <c r="C1296" s="239"/>
      <c r="F1296" s="262"/>
      <c r="S1296" s="490"/>
    </row>
    <row r="1297" spans="1:19" x14ac:dyDescent="0.25">
      <c r="B1297" s="227"/>
      <c r="C1297" s="239"/>
      <c r="F1297" s="262"/>
      <c r="S1297" s="490"/>
    </row>
    <row r="1298" spans="1:19" x14ac:dyDescent="0.25">
      <c r="B1298" s="264"/>
      <c r="C1298" s="239"/>
      <c r="F1298" s="262"/>
      <c r="S1298" s="490"/>
    </row>
    <row r="1299" spans="1:19" x14ac:dyDescent="0.25">
      <c r="B1299" s="264"/>
      <c r="C1299" s="239"/>
      <c r="F1299" s="262"/>
      <c r="S1299" s="490"/>
    </row>
    <row r="1300" spans="1:19" x14ac:dyDescent="0.25">
      <c r="A1300" s="266"/>
      <c r="B1300" s="225"/>
      <c r="C1300" s="253"/>
      <c r="F1300" s="273"/>
      <c r="S1300" s="490"/>
    </row>
    <row r="1301" spans="1:19" x14ac:dyDescent="0.25">
      <c r="C1301" s="239"/>
      <c r="F1301" s="262"/>
      <c r="S1301" s="490"/>
    </row>
    <row r="1302" spans="1:19" x14ac:dyDescent="0.25">
      <c r="C1302" s="226"/>
      <c r="F1302" s="262"/>
      <c r="S1302" s="490"/>
    </row>
    <row r="1303" spans="1:19" x14ac:dyDescent="0.25">
      <c r="C1303" s="226"/>
      <c r="F1303" s="262"/>
      <c r="S1303" s="490"/>
    </row>
    <row r="1304" spans="1:19" x14ac:dyDescent="0.25">
      <c r="C1304" s="226"/>
      <c r="F1304" s="262"/>
      <c r="S1304" s="490"/>
    </row>
    <row r="1305" spans="1:19" x14ac:dyDescent="0.25">
      <c r="C1305" s="226"/>
      <c r="F1305" s="262"/>
      <c r="S1305" s="490"/>
    </row>
    <row r="1306" spans="1:19" x14ac:dyDescent="0.25">
      <c r="C1306" s="226"/>
      <c r="F1306" s="262"/>
      <c r="S1306" s="490"/>
    </row>
    <row r="1307" spans="1:19" x14ac:dyDescent="0.25">
      <c r="C1307" s="226"/>
      <c r="F1307" s="262"/>
      <c r="S1307" s="490"/>
    </row>
    <row r="1308" spans="1:19" x14ac:dyDescent="0.25">
      <c r="C1308" s="226"/>
      <c r="F1308" s="262"/>
      <c r="S1308" s="490"/>
    </row>
    <row r="1309" spans="1:19" x14ac:dyDescent="0.25">
      <c r="C1309" s="226"/>
      <c r="F1309" s="262"/>
      <c r="S1309" s="490"/>
    </row>
    <row r="1310" spans="1:19" x14ac:dyDescent="0.25">
      <c r="B1310" s="227"/>
      <c r="C1310" s="226"/>
      <c r="F1310" s="262"/>
      <c r="S1310" s="490"/>
    </row>
    <row r="1311" spans="1:19" x14ac:dyDescent="0.25">
      <c r="A1311" s="266"/>
      <c r="B1311" s="241"/>
      <c r="C1311" s="266"/>
      <c r="F1311" s="273"/>
      <c r="S1311" s="490"/>
    </row>
    <row r="1312" spans="1:19" x14ac:dyDescent="0.25">
      <c r="C1312" s="239"/>
      <c r="F1312" s="262"/>
      <c r="S1312" s="490"/>
    </row>
    <row r="1313" spans="1:19" x14ac:dyDescent="0.25">
      <c r="C1313" s="226"/>
      <c r="F1313" s="262"/>
      <c r="S1313" s="490"/>
    </row>
    <row r="1314" spans="1:19" x14ac:dyDescent="0.25">
      <c r="C1314" s="226"/>
      <c r="F1314" s="262"/>
      <c r="S1314" s="490"/>
    </row>
    <row r="1315" spans="1:19" x14ac:dyDescent="0.25">
      <c r="C1315" s="226"/>
      <c r="F1315" s="262"/>
      <c r="S1315" s="490"/>
    </row>
    <row r="1316" spans="1:19" x14ac:dyDescent="0.25">
      <c r="C1316" s="226"/>
      <c r="F1316" s="262"/>
      <c r="S1316" s="490"/>
    </row>
    <row r="1317" spans="1:19" x14ac:dyDescent="0.25">
      <c r="C1317" s="226"/>
      <c r="F1317" s="262"/>
      <c r="S1317" s="490"/>
    </row>
    <row r="1318" spans="1:19" x14ac:dyDescent="0.25">
      <c r="C1318" s="226"/>
      <c r="F1318" s="262"/>
      <c r="S1318" s="490"/>
    </row>
    <row r="1319" spans="1:19" x14ac:dyDescent="0.25">
      <c r="C1319" s="226"/>
      <c r="F1319" s="262"/>
      <c r="S1319" s="490"/>
    </row>
    <row r="1320" spans="1:19" x14ac:dyDescent="0.25">
      <c r="C1320" s="226"/>
      <c r="F1320" s="262"/>
      <c r="S1320" s="490"/>
    </row>
    <row r="1321" spans="1:19" x14ac:dyDescent="0.25">
      <c r="B1321" s="227"/>
      <c r="C1321" s="226"/>
      <c r="F1321" s="262"/>
      <c r="S1321" s="490"/>
    </row>
    <row r="1322" spans="1:19" x14ac:dyDescent="0.25">
      <c r="A1322" s="266"/>
      <c r="B1322" s="241"/>
      <c r="C1322" s="226"/>
      <c r="F1322" s="262"/>
      <c r="S1322" s="490"/>
    </row>
    <row r="1323" spans="1:19" x14ac:dyDescent="0.25">
      <c r="B1323" s="227"/>
      <c r="C1323" s="226"/>
      <c r="F1323" s="262"/>
      <c r="S1323" s="490"/>
    </row>
    <row r="1324" spans="1:19" x14ac:dyDescent="0.25">
      <c r="B1324" s="227"/>
      <c r="C1324" s="226"/>
      <c r="F1324" s="262"/>
      <c r="S1324" s="490"/>
    </row>
    <row r="1325" spans="1:19" x14ac:dyDescent="0.25">
      <c r="B1325" s="227"/>
      <c r="C1325" s="226"/>
      <c r="F1325" s="262"/>
      <c r="S1325" s="490"/>
    </row>
    <row r="1326" spans="1:19" x14ac:dyDescent="0.25">
      <c r="B1326" s="227"/>
      <c r="C1326" s="226"/>
      <c r="F1326" s="262"/>
      <c r="S1326" s="490"/>
    </row>
    <row r="1327" spans="1:19" x14ac:dyDescent="0.25">
      <c r="B1327" s="227"/>
      <c r="C1327" s="226"/>
      <c r="F1327" s="262"/>
      <c r="S1327" s="490"/>
    </row>
    <row r="1328" spans="1:19" x14ac:dyDescent="0.25">
      <c r="B1328" s="227"/>
      <c r="C1328" s="226"/>
      <c r="F1328" s="262"/>
      <c r="S1328" s="490"/>
    </row>
    <row r="1329" spans="1:19" x14ac:dyDescent="0.25">
      <c r="B1329" s="227"/>
      <c r="C1329" s="226"/>
      <c r="F1329" s="262"/>
      <c r="S1329" s="490"/>
    </row>
    <row r="1330" spans="1:19" x14ac:dyDescent="0.25">
      <c r="A1330" s="266"/>
      <c r="B1330" s="241"/>
      <c r="C1330" s="266"/>
      <c r="F1330" s="313"/>
      <c r="S1330" s="490"/>
    </row>
    <row r="1331" spans="1:19" x14ac:dyDescent="0.25">
      <c r="B1331" s="227"/>
      <c r="C1331" s="226"/>
      <c r="F1331" s="262"/>
      <c r="S1331" s="490"/>
    </row>
    <row r="1332" spans="1:19" x14ac:dyDescent="0.25">
      <c r="B1332" s="227"/>
      <c r="C1332" s="226"/>
      <c r="F1332" s="262"/>
      <c r="S1332" s="490"/>
    </row>
    <row r="1333" spans="1:19" x14ac:dyDescent="0.25">
      <c r="B1333" s="227"/>
      <c r="C1333" s="226"/>
      <c r="F1333" s="262"/>
      <c r="S1333" s="490"/>
    </row>
    <row r="1334" spans="1:19" x14ac:dyDescent="0.25">
      <c r="B1334" s="227"/>
      <c r="C1334" s="226"/>
      <c r="F1334" s="262"/>
      <c r="S1334" s="490"/>
    </row>
    <row r="1335" spans="1:19" x14ac:dyDescent="0.25">
      <c r="B1335" s="227"/>
      <c r="C1335" s="226"/>
      <c r="F1335" s="262"/>
      <c r="S1335" s="490"/>
    </row>
    <row r="1336" spans="1:19" x14ac:dyDescent="0.25">
      <c r="B1336" s="227"/>
      <c r="C1336" s="226"/>
      <c r="F1336" s="262"/>
      <c r="S1336" s="490"/>
    </row>
    <row r="1337" spans="1:19" x14ac:dyDescent="0.25">
      <c r="B1337" s="227"/>
      <c r="C1337" s="226"/>
      <c r="F1337" s="262"/>
      <c r="S1337" s="490"/>
    </row>
    <row r="1338" spans="1:19" x14ac:dyDescent="0.25">
      <c r="B1338" s="227"/>
      <c r="C1338" s="226"/>
      <c r="F1338" s="262"/>
      <c r="S1338" s="490"/>
    </row>
    <row r="1339" spans="1:19" x14ac:dyDescent="0.25">
      <c r="B1339" s="227"/>
      <c r="C1339" s="226"/>
      <c r="F1339" s="262"/>
      <c r="S1339" s="490"/>
    </row>
    <row r="1340" spans="1:19" x14ac:dyDescent="0.25">
      <c r="A1340" s="266"/>
      <c r="B1340" s="241"/>
      <c r="C1340" s="266"/>
      <c r="F1340" s="313"/>
      <c r="S1340" s="490"/>
    </row>
    <row r="1341" spans="1:19" x14ac:dyDescent="0.25">
      <c r="B1341" s="227"/>
      <c r="C1341" s="226"/>
      <c r="F1341" s="262"/>
      <c r="S1341" s="490"/>
    </row>
    <row r="1342" spans="1:19" x14ac:dyDescent="0.25">
      <c r="B1342" s="227"/>
      <c r="C1342" s="226"/>
      <c r="F1342" s="262"/>
      <c r="S1342" s="490"/>
    </row>
    <row r="1343" spans="1:19" x14ac:dyDescent="0.25">
      <c r="B1343" s="227"/>
      <c r="C1343" s="226"/>
      <c r="F1343" s="262"/>
      <c r="S1343" s="490"/>
    </row>
    <row r="1344" spans="1:19" x14ac:dyDescent="0.25">
      <c r="B1344" s="227"/>
      <c r="C1344" s="226"/>
      <c r="F1344" s="262"/>
      <c r="S1344" s="490"/>
    </row>
    <row r="1345" spans="1:19" x14ac:dyDescent="0.25">
      <c r="B1345" s="227"/>
      <c r="C1345" s="226"/>
      <c r="F1345" s="262"/>
      <c r="S1345" s="490"/>
    </row>
    <row r="1346" spans="1:19" x14ac:dyDescent="0.25">
      <c r="B1346" s="227"/>
      <c r="C1346" s="226"/>
      <c r="F1346" s="262"/>
      <c r="S1346" s="490"/>
    </row>
    <row r="1347" spans="1:19" x14ac:dyDescent="0.25">
      <c r="B1347" s="227"/>
      <c r="C1347" s="226"/>
      <c r="F1347" s="262"/>
      <c r="S1347" s="490"/>
    </row>
    <row r="1348" spans="1:19" x14ac:dyDescent="0.25">
      <c r="B1348" s="227"/>
      <c r="C1348" s="226"/>
      <c r="F1348" s="262"/>
      <c r="S1348" s="490"/>
    </row>
    <row r="1349" spans="1:19" x14ac:dyDescent="0.25">
      <c r="B1349" s="227"/>
      <c r="C1349" s="226"/>
      <c r="F1349" s="262"/>
      <c r="S1349" s="490"/>
    </row>
    <row r="1350" spans="1:19" x14ac:dyDescent="0.25">
      <c r="B1350" s="227"/>
      <c r="C1350" s="226"/>
      <c r="F1350" s="262"/>
      <c r="S1350" s="490"/>
    </row>
    <row r="1351" spans="1:19" x14ac:dyDescent="0.25">
      <c r="A1351" s="266"/>
      <c r="B1351" s="241"/>
      <c r="C1351" s="266"/>
      <c r="F1351" s="313"/>
      <c r="S1351" s="490"/>
    </row>
    <row r="1352" spans="1:19" x14ac:dyDescent="0.25">
      <c r="B1352" s="227"/>
      <c r="C1352" s="226"/>
      <c r="F1352" s="262"/>
      <c r="S1352" s="490"/>
    </row>
    <row r="1353" spans="1:19" x14ac:dyDescent="0.25">
      <c r="B1353" s="227"/>
      <c r="C1353" s="226"/>
      <c r="F1353" s="262"/>
      <c r="S1353" s="490"/>
    </row>
    <row r="1354" spans="1:19" x14ac:dyDescent="0.25">
      <c r="B1354" s="227"/>
      <c r="C1354" s="226"/>
      <c r="F1354" s="262"/>
      <c r="S1354" s="490"/>
    </row>
    <row r="1355" spans="1:19" x14ac:dyDescent="0.25">
      <c r="B1355" s="227"/>
      <c r="C1355" s="226"/>
      <c r="F1355" s="262"/>
      <c r="S1355" s="490"/>
    </row>
    <row r="1356" spans="1:19" x14ac:dyDescent="0.25">
      <c r="B1356" s="227"/>
      <c r="C1356" s="226"/>
      <c r="F1356" s="262"/>
      <c r="S1356" s="490"/>
    </row>
    <row r="1357" spans="1:19" x14ac:dyDescent="0.25">
      <c r="B1357" s="227"/>
      <c r="C1357" s="226"/>
      <c r="F1357" s="262"/>
      <c r="S1357" s="490"/>
    </row>
    <row r="1358" spans="1:19" x14ac:dyDescent="0.25">
      <c r="B1358" s="227"/>
      <c r="C1358" s="226"/>
      <c r="F1358" s="262"/>
      <c r="S1358" s="490"/>
    </row>
    <row r="1359" spans="1:19" x14ac:dyDescent="0.25">
      <c r="B1359" s="227"/>
      <c r="C1359" s="226"/>
      <c r="F1359" s="262"/>
      <c r="S1359" s="490"/>
    </row>
    <row r="1360" spans="1:19" x14ac:dyDescent="0.25">
      <c r="B1360" s="227"/>
      <c r="C1360" s="226"/>
      <c r="F1360" s="262"/>
      <c r="S1360" s="490"/>
    </row>
    <row r="1361" spans="1:19" x14ac:dyDescent="0.25">
      <c r="A1361" s="266"/>
      <c r="B1361" s="241"/>
      <c r="C1361" s="266"/>
      <c r="F1361" s="313"/>
      <c r="S1361" s="490"/>
    </row>
    <row r="1362" spans="1:19" x14ac:dyDescent="0.25">
      <c r="B1362" s="227"/>
      <c r="C1362" s="226"/>
      <c r="F1362" s="262"/>
      <c r="S1362" s="490"/>
    </row>
    <row r="1363" spans="1:19" x14ac:dyDescent="0.25">
      <c r="B1363" s="227"/>
      <c r="C1363" s="226"/>
      <c r="F1363" s="262"/>
      <c r="S1363" s="490"/>
    </row>
    <row r="1364" spans="1:19" x14ac:dyDescent="0.25">
      <c r="B1364" s="227"/>
      <c r="C1364" s="226"/>
      <c r="F1364" s="262"/>
      <c r="S1364" s="490"/>
    </row>
    <row r="1365" spans="1:19" x14ac:dyDescent="0.25">
      <c r="B1365" s="227"/>
      <c r="C1365" s="226"/>
      <c r="F1365" s="262"/>
      <c r="S1365" s="490"/>
    </row>
    <row r="1366" spans="1:19" x14ac:dyDescent="0.25">
      <c r="B1366" s="227"/>
      <c r="C1366" s="226"/>
      <c r="F1366" s="262"/>
      <c r="S1366" s="490"/>
    </row>
    <row r="1367" spans="1:19" x14ac:dyDescent="0.25">
      <c r="B1367" s="227"/>
      <c r="C1367" s="226"/>
      <c r="F1367" s="262"/>
      <c r="S1367" s="490"/>
    </row>
    <row r="1368" spans="1:19" x14ac:dyDescent="0.25">
      <c r="B1368" s="227"/>
      <c r="C1368" s="226"/>
      <c r="F1368" s="262"/>
      <c r="S1368" s="490"/>
    </row>
    <row r="1369" spans="1:19" x14ac:dyDescent="0.25">
      <c r="A1369" s="266"/>
      <c r="B1369" s="241"/>
      <c r="C1369" s="266"/>
      <c r="F1369" s="313"/>
      <c r="S1369" s="490"/>
    </row>
    <row r="1370" spans="1:19" x14ac:dyDescent="0.25">
      <c r="B1370" s="227"/>
      <c r="C1370" s="226"/>
      <c r="F1370" s="262"/>
      <c r="S1370" s="490"/>
    </row>
    <row r="1371" spans="1:19" x14ac:dyDescent="0.25">
      <c r="B1371" s="227"/>
      <c r="C1371" s="226"/>
      <c r="F1371" s="262"/>
      <c r="S1371" s="490"/>
    </row>
    <row r="1372" spans="1:19" x14ac:dyDescent="0.25">
      <c r="B1372" s="227"/>
      <c r="C1372" s="226"/>
      <c r="F1372" s="262"/>
      <c r="S1372" s="490"/>
    </row>
    <row r="1373" spans="1:19" x14ac:dyDescent="0.25">
      <c r="B1373" s="227"/>
      <c r="C1373" s="226"/>
      <c r="F1373" s="262"/>
      <c r="S1373" s="490"/>
    </row>
    <row r="1374" spans="1:19" x14ac:dyDescent="0.25">
      <c r="B1374" s="227"/>
      <c r="C1374" s="226"/>
      <c r="F1374" s="262"/>
      <c r="S1374" s="490"/>
    </row>
    <row r="1375" spans="1:19" x14ac:dyDescent="0.25">
      <c r="B1375" s="227"/>
      <c r="C1375" s="226"/>
      <c r="F1375" s="262"/>
      <c r="S1375" s="490"/>
    </row>
    <row r="1376" spans="1:19" x14ac:dyDescent="0.25">
      <c r="B1376" s="227"/>
      <c r="C1376" s="226"/>
      <c r="F1376" s="262"/>
      <c r="S1376" s="490"/>
    </row>
    <row r="1377" spans="1:19" x14ac:dyDescent="0.25">
      <c r="A1377" s="266"/>
      <c r="B1377" s="241"/>
      <c r="C1377" s="266"/>
      <c r="F1377" s="313"/>
      <c r="S1377" s="490"/>
    </row>
    <row r="1378" spans="1:19" x14ac:dyDescent="0.25">
      <c r="B1378" s="227"/>
      <c r="C1378" s="226"/>
      <c r="F1378" s="262"/>
      <c r="S1378" s="490"/>
    </row>
    <row r="1379" spans="1:19" x14ac:dyDescent="0.25">
      <c r="B1379" s="227"/>
      <c r="C1379" s="226"/>
      <c r="F1379" s="262"/>
      <c r="S1379" s="490"/>
    </row>
    <row r="1380" spans="1:19" x14ac:dyDescent="0.25">
      <c r="A1380" s="266"/>
      <c r="B1380" s="241"/>
      <c r="C1380" s="266"/>
      <c r="F1380" s="313"/>
      <c r="S1380" s="490"/>
    </row>
    <row r="1381" spans="1:19" x14ac:dyDescent="0.25">
      <c r="B1381" s="227"/>
      <c r="C1381" s="226"/>
      <c r="F1381" s="262"/>
      <c r="S1381" s="490"/>
    </row>
    <row r="1382" spans="1:19" x14ac:dyDescent="0.25">
      <c r="B1382" s="227"/>
      <c r="C1382" s="226"/>
      <c r="F1382" s="262"/>
      <c r="S1382" s="490"/>
    </row>
    <row r="1383" spans="1:19" x14ac:dyDescent="0.25">
      <c r="A1383" s="266"/>
      <c r="B1383" s="241"/>
      <c r="C1383" s="266"/>
      <c r="F1383" s="313"/>
      <c r="S1383" s="490"/>
    </row>
    <row r="1384" spans="1:19" x14ac:dyDescent="0.25">
      <c r="B1384" s="227"/>
      <c r="C1384" s="226"/>
      <c r="F1384" s="262"/>
      <c r="S1384" s="490"/>
    </row>
    <row r="1385" spans="1:19" x14ac:dyDescent="0.25">
      <c r="B1385" s="227"/>
      <c r="C1385" s="226"/>
      <c r="F1385" s="262"/>
      <c r="S1385" s="490"/>
    </row>
    <row r="1386" spans="1:19" x14ac:dyDescent="0.25">
      <c r="B1386" s="227"/>
      <c r="C1386" s="226"/>
      <c r="F1386" s="262"/>
      <c r="S1386" s="490"/>
    </row>
    <row r="1387" spans="1:19" x14ac:dyDescent="0.25">
      <c r="B1387" s="227"/>
      <c r="C1387" s="226"/>
      <c r="F1387" s="262"/>
      <c r="S1387" s="490"/>
    </row>
    <row r="1388" spans="1:19" x14ac:dyDescent="0.25">
      <c r="B1388" s="227"/>
      <c r="C1388" s="226"/>
      <c r="F1388" s="262"/>
      <c r="S1388" s="490"/>
    </row>
    <row r="1389" spans="1:19" x14ac:dyDescent="0.25">
      <c r="B1389" s="227"/>
      <c r="C1389" s="226"/>
      <c r="F1389" s="262"/>
      <c r="S1389" s="490"/>
    </row>
    <row r="1390" spans="1:19" x14ac:dyDescent="0.25">
      <c r="B1390" s="227"/>
      <c r="C1390" s="226"/>
      <c r="F1390" s="262"/>
      <c r="S1390" s="490"/>
    </row>
    <row r="1391" spans="1:19" x14ac:dyDescent="0.25">
      <c r="B1391" s="227"/>
      <c r="C1391" s="226"/>
      <c r="F1391" s="262"/>
      <c r="S1391" s="490"/>
    </row>
    <row r="1392" spans="1:19" x14ac:dyDescent="0.25">
      <c r="B1392" s="227"/>
      <c r="C1392" s="226"/>
      <c r="F1392" s="262"/>
      <c r="S1392" s="490"/>
    </row>
    <row r="1393" spans="1:19" x14ac:dyDescent="0.25">
      <c r="B1393" s="227"/>
      <c r="C1393" s="226"/>
      <c r="F1393" s="262"/>
      <c r="S1393" s="490"/>
    </row>
    <row r="1394" spans="1:19" x14ac:dyDescent="0.25">
      <c r="B1394" s="227"/>
      <c r="C1394" s="226"/>
      <c r="F1394" s="262"/>
    </row>
    <row r="1395" spans="1:19" x14ac:dyDescent="0.25">
      <c r="A1395" s="266"/>
      <c r="B1395" s="241"/>
      <c r="C1395" s="266"/>
      <c r="F1395" s="313"/>
    </row>
    <row r="1396" spans="1:19" x14ac:dyDescent="0.25">
      <c r="B1396" s="227"/>
      <c r="C1396" s="226"/>
      <c r="F1396" s="262"/>
    </row>
    <row r="1397" spans="1:19" x14ac:dyDescent="0.25">
      <c r="B1397" s="227"/>
      <c r="C1397" s="226"/>
      <c r="F1397" s="262"/>
    </row>
    <row r="1398" spans="1:19" x14ac:dyDescent="0.25">
      <c r="B1398" s="227"/>
      <c r="C1398" s="226"/>
      <c r="F1398" s="262"/>
    </row>
    <row r="1399" spans="1:19" x14ac:dyDescent="0.25">
      <c r="B1399" s="227"/>
      <c r="C1399" s="226"/>
      <c r="F1399" s="262"/>
    </row>
    <row r="1400" spans="1:19" x14ac:dyDescent="0.25">
      <c r="B1400" s="227"/>
      <c r="C1400" s="226"/>
      <c r="F1400" s="262"/>
    </row>
    <row r="1401" spans="1:19" x14ac:dyDescent="0.25">
      <c r="B1401" s="227"/>
      <c r="C1401" s="226"/>
      <c r="F1401" s="262"/>
    </row>
    <row r="1402" spans="1:19" x14ac:dyDescent="0.25">
      <c r="B1402" s="227"/>
      <c r="C1402" s="226"/>
      <c r="F1402" s="262"/>
    </row>
    <row r="1403" spans="1:19" x14ac:dyDescent="0.25">
      <c r="B1403" s="227"/>
      <c r="C1403" s="226"/>
      <c r="F1403" s="262"/>
    </row>
    <row r="1404" spans="1:19" x14ac:dyDescent="0.25">
      <c r="B1404" s="227"/>
      <c r="C1404" s="226"/>
      <c r="F1404" s="262"/>
    </row>
    <row r="1405" spans="1:19" x14ac:dyDescent="0.25">
      <c r="B1405" s="227"/>
      <c r="C1405" s="226"/>
      <c r="F1405" s="262"/>
    </row>
    <row r="1406" spans="1:19" x14ac:dyDescent="0.25">
      <c r="B1406" s="227"/>
      <c r="C1406" s="226"/>
      <c r="F1406" s="262"/>
    </row>
    <row r="1407" spans="1:19" x14ac:dyDescent="0.25">
      <c r="B1407" s="227"/>
      <c r="C1407" s="226"/>
      <c r="F1407" s="262"/>
    </row>
    <row r="1408" spans="1:19" s="490" customFormat="1" x14ac:dyDescent="0.25">
      <c r="A1408" s="266"/>
      <c r="B1408" s="241"/>
      <c r="C1408" s="266"/>
      <c r="D1408" s="261"/>
      <c r="E1408" s="261"/>
      <c r="F1408" s="313"/>
    </row>
    <row r="1409" spans="1:6" s="490" customFormat="1" x14ac:dyDescent="0.25">
      <c r="A1409" s="226"/>
      <c r="B1409" s="227"/>
      <c r="C1409" s="226"/>
      <c r="D1409" s="261"/>
      <c r="E1409" s="261"/>
      <c r="F1409" s="262"/>
    </row>
    <row r="1410" spans="1:6" s="490" customFormat="1" x14ac:dyDescent="0.25">
      <c r="A1410" s="226"/>
      <c r="B1410" s="227"/>
      <c r="C1410" s="226"/>
      <c r="D1410" s="261"/>
      <c r="E1410" s="261"/>
      <c r="F1410" s="262"/>
    </row>
    <row r="1411" spans="1:6" s="490" customFormat="1" x14ac:dyDescent="0.25">
      <c r="A1411" s="226"/>
      <c r="B1411" s="227"/>
      <c r="C1411" s="226"/>
      <c r="D1411" s="261"/>
      <c r="E1411" s="261"/>
      <c r="F1411" s="262"/>
    </row>
    <row r="1412" spans="1:6" s="490" customFormat="1" x14ac:dyDescent="0.25">
      <c r="A1412" s="226"/>
      <c r="B1412" s="227"/>
      <c r="C1412" s="226"/>
      <c r="D1412" s="261"/>
      <c r="E1412" s="261"/>
      <c r="F1412" s="262"/>
    </row>
    <row r="1413" spans="1:6" s="490" customFormat="1" x14ac:dyDescent="0.25">
      <c r="A1413" s="226"/>
      <c r="B1413" s="227"/>
      <c r="C1413" s="226"/>
      <c r="D1413" s="261"/>
      <c r="E1413" s="261"/>
      <c r="F1413" s="262"/>
    </row>
    <row r="1414" spans="1:6" s="490" customFormat="1" x14ac:dyDescent="0.25">
      <c r="A1414" s="226"/>
      <c r="B1414" s="227"/>
      <c r="C1414" s="226"/>
      <c r="D1414" s="261"/>
      <c r="E1414" s="261"/>
      <c r="F1414" s="262"/>
    </row>
    <row r="1415" spans="1:6" s="490" customFormat="1" x14ac:dyDescent="0.25">
      <c r="A1415" s="226"/>
      <c r="B1415" s="227"/>
      <c r="C1415" s="226"/>
      <c r="D1415" s="261"/>
      <c r="E1415" s="261"/>
      <c r="F1415" s="262"/>
    </row>
    <row r="1416" spans="1:6" s="490" customFormat="1" x14ac:dyDescent="0.25">
      <c r="A1416" s="226"/>
      <c r="B1416" s="227"/>
      <c r="C1416" s="226"/>
      <c r="D1416" s="261"/>
      <c r="E1416" s="261"/>
      <c r="F1416" s="262"/>
    </row>
    <row r="1417" spans="1:6" s="490" customFormat="1" x14ac:dyDescent="0.25">
      <c r="A1417" s="226"/>
      <c r="B1417" s="227"/>
      <c r="C1417" s="226"/>
      <c r="D1417" s="261"/>
      <c r="E1417" s="261"/>
      <c r="F1417" s="262"/>
    </row>
    <row r="1418" spans="1:6" s="490" customFormat="1" x14ac:dyDescent="0.25">
      <c r="A1418" s="226"/>
      <c r="B1418" s="227"/>
      <c r="C1418" s="226"/>
      <c r="D1418" s="261"/>
      <c r="E1418" s="261"/>
      <c r="F1418" s="262"/>
    </row>
    <row r="1419" spans="1:6" s="490" customFormat="1" x14ac:dyDescent="0.25">
      <c r="A1419" s="226"/>
      <c r="B1419" s="227"/>
      <c r="C1419" s="226"/>
      <c r="D1419" s="261"/>
      <c r="E1419" s="261"/>
      <c r="F1419" s="262"/>
    </row>
    <row r="1420" spans="1:6" s="490" customFormat="1" x14ac:dyDescent="0.25">
      <c r="A1420" s="226"/>
      <c r="B1420" s="227"/>
      <c r="C1420" s="226"/>
      <c r="D1420" s="261"/>
      <c r="E1420" s="261"/>
      <c r="F1420" s="262"/>
    </row>
    <row r="1421" spans="1:6" s="490" customFormat="1" x14ac:dyDescent="0.25">
      <c r="A1421" s="226"/>
      <c r="B1421" s="227"/>
      <c r="C1421" s="226"/>
      <c r="D1421" s="261"/>
      <c r="E1421" s="261"/>
      <c r="F1421" s="262"/>
    </row>
    <row r="1422" spans="1:6" s="490" customFormat="1" x14ac:dyDescent="0.25">
      <c r="A1422" s="226"/>
      <c r="B1422" s="227"/>
      <c r="C1422" s="226"/>
      <c r="D1422" s="261"/>
      <c r="E1422" s="261"/>
      <c r="F1422" s="262"/>
    </row>
    <row r="1423" spans="1:6" s="490" customFormat="1" x14ac:dyDescent="0.25">
      <c r="A1423" s="226"/>
      <c r="B1423" s="227"/>
      <c r="C1423" s="226"/>
      <c r="D1423" s="261"/>
      <c r="E1423" s="261"/>
      <c r="F1423" s="262"/>
    </row>
    <row r="1424" spans="1:6" s="490" customFormat="1" x14ac:dyDescent="0.25">
      <c r="A1424" s="226"/>
      <c r="B1424" s="227"/>
      <c r="C1424" s="226"/>
      <c r="D1424" s="261"/>
      <c r="E1424" s="261"/>
      <c r="F1424" s="262"/>
    </row>
    <row r="1425" spans="1:6" s="490" customFormat="1" x14ac:dyDescent="0.25">
      <c r="A1425" s="226"/>
      <c r="B1425" s="227"/>
      <c r="C1425" s="226"/>
      <c r="D1425" s="261"/>
      <c r="E1425" s="261"/>
      <c r="F1425" s="262"/>
    </row>
    <row r="1426" spans="1:6" s="490" customFormat="1" x14ac:dyDescent="0.25">
      <c r="A1426" s="226"/>
      <c r="B1426" s="227"/>
      <c r="C1426" s="226"/>
      <c r="D1426" s="261"/>
      <c r="E1426" s="261"/>
      <c r="F1426" s="262"/>
    </row>
    <row r="1427" spans="1:6" s="490" customFormat="1" x14ac:dyDescent="0.25">
      <c r="A1427" s="226"/>
      <c r="B1427" s="227"/>
      <c r="C1427" s="226"/>
      <c r="D1427" s="261"/>
      <c r="E1427" s="261"/>
      <c r="F1427" s="262"/>
    </row>
    <row r="1428" spans="1:6" s="490" customFormat="1" x14ac:dyDescent="0.25">
      <c r="A1428" s="226"/>
      <c r="B1428" s="227"/>
      <c r="C1428" s="226"/>
      <c r="D1428" s="261"/>
      <c r="E1428" s="261"/>
      <c r="F1428" s="262"/>
    </row>
    <row r="1429" spans="1:6" s="490" customFormat="1" x14ac:dyDescent="0.25">
      <c r="A1429" s="226"/>
      <c r="B1429" s="227"/>
      <c r="D1429" s="228"/>
      <c r="E1429" s="263"/>
      <c r="F1429" s="244"/>
    </row>
    <row r="1430" spans="1:6" s="490" customFormat="1" x14ac:dyDescent="0.25">
      <c r="A1430" s="226"/>
      <c r="B1430" s="244"/>
      <c r="C1430" s="244"/>
      <c r="D1430" s="263"/>
      <c r="E1430" s="263"/>
      <c r="F1430" s="244"/>
    </row>
    <row r="1431" spans="1:6" s="490" customFormat="1" x14ac:dyDescent="0.25">
      <c r="A1431" s="226"/>
      <c r="B1431" s="244"/>
      <c r="C1431" s="277"/>
      <c r="D1431" s="261"/>
      <c r="E1431" s="261"/>
    </row>
    <row r="1432" spans="1:6" s="490" customFormat="1" x14ac:dyDescent="0.25">
      <c r="A1432" s="226"/>
      <c r="B1432" s="244"/>
      <c r="C1432" s="277"/>
      <c r="D1432" s="263"/>
      <c r="E1432" s="263"/>
      <c r="F1432" s="244"/>
    </row>
    <row r="1433" spans="1:6" s="490" customFormat="1" x14ac:dyDescent="0.25">
      <c r="A1433" s="226"/>
      <c r="B1433" s="244"/>
      <c r="C1433" s="277"/>
      <c r="D1433" s="263"/>
      <c r="E1433" s="263"/>
      <c r="F1433" s="244"/>
    </row>
    <row r="1434" spans="1:6" s="490" customFormat="1" x14ac:dyDescent="0.25">
      <c r="A1434" s="226"/>
      <c r="B1434" s="244"/>
      <c r="C1434" s="277"/>
      <c r="D1434" s="263"/>
      <c r="E1434" s="263"/>
      <c r="F1434" s="244"/>
    </row>
    <row r="1435" spans="1:6" s="490" customFormat="1" x14ac:dyDescent="0.25">
      <c r="A1435" s="226"/>
      <c r="B1435" s="244"/>
      <c r="C1435" s="246"/>
      <c r="D1435" s="263"/>
      <c r="E1435" s="263"/>
      <c r="F1435" s="244"/>
    </row>
    <row r="1436" spans="1:6" s="490" customFormat="1" x14ac:dyDescent="0.25">
      <c r="A1436" s="241"/>
      <c r="B1436" s="244"/>
      <c r="C1436" s="244"/>
      <c r="D1436" s="263"/>
      <c r="E1436" s="263"/>
      <c r="F1436" s="244"/>
    </row>
    <row r="1437" spans="1:6" s="490" customFormat="1" x14ac:dyDescent="0.25">
      <c r="A1437" s="374"/>
      <c r="D1437" s="261"/>
      <c r="E1437" s="261"/>
    </row>
    <row r="1438" spans="1:6" s="490" customFormat="1" x14ac:dyDescent="0.25">
      <c r="A1438" s="266"/>
      <c r="B1438" s="277"/>
      <c r="C1438" s="374"/>
      <c r="D1438" s="301"/>
      <c r="E1438" s="302"/>
      <c r="F1438" s="315"/>
    </row>
    <row r="1439" spans="1:6" s="490" customFormat="1" x14ac:dyDescent="0.25">
      <c r="A1439" s="266"/>
      <c r="B1439" s="246"/>
      <c r="C1439" s="246"/>
      <c r="D1439" s="81"/>
      <c r="E1439" s="81"/>
      <c r="F1439" s="246"/>
    </row>
    <row r="1440" spans="1:6" s="490" customFormat="1" x14ac:dyDescent="0.25">
      <c r="A1440" s="226"/>
      <c r="B1440" s="241"/>
      <c r="D1440" s="261"/>
      <c r="E1440" s="268"/>
      <c r="F1440" s="274"/>
    </row>
    <row r="1441" spans="1:6" s="490" customFormat="1" x14ac:dyDescent="0.25">
      <c r="A1441" s="226"/>
      <c r="B1441" s="244"/>
      <c r="D1441" s="228"/>
      <c r="E1441" s="268"/>
      <c r="F1441" s="265"/>
    </row>
    <row r="1442" spans="1:6" s="490" customFormat="1" x14ac:dyDescent="0.25">
      <c r="A1442" s="266"/>
      <c r="B1442" s="241"/>
      <c r="D1442" s="261"/>
      <c r="E1442" s="268"/>
      <c r="F1442" s="274"/>
    </row>
    <row r="1443" spans="1:6" s="490" customFormat="1" x14ac:dyDescent="0.25">
      <c r="A1443" s="226"/>
      <c r="B1443" s="227"/>
      <c r="D1443" s="261"/>
      <c r="E1443" s="261"/>
      <c r="F1443" s="265"/>
    </row>
    <row r="1444" spans="1:6" s="490" customFormat="1" x14ac:dyDescent="0.25">
      <c r="A1444" s="226"/>
      <c r="B1444" s="227"/>
      <c r="D1444" s="261"/>
      <c r="E1444" s="261"/>
      <c r="F1444" s="265"/>
    </row>
    <row r="1445" spans="1:6" s="490" customFormat="1" x14ac:dyDescent="0.25">
      <c r="A1445" s="226"/>
      <c r="B1445" s="227"/>
      <c r="D1445" s="261"/>
      <c r="E1445" s="261"/>
      <c r="F1445" s="265"/>
    </row>
    <row r="1446" spans="1:6" s="490" customFormat="1" x14ac:dyDescent="0.25">
      <c r="A1446" s="226"/>
      <c r="B1446" s="227"/>
      <c r="D1446" s="261"/>
      <c r="E1446" s="261"/>
      <c r="F1446" s="265"/>
    </row>
    <row r="1447" spans="1:6" s="490" customFormat="1" x14ac:dyDescent="0.25">
      <c r="A1447" s="226"/>
      <c r="B1447" s="227"/>
      <c r="D1447" s="261"/>
      <c r="E1447" s="261"/>
      <c r="F1447" s="265"/>
    </row>
    <row r="1448" spans="1:6" s="490" customFormat="1" x14ac:dyDescent="0.25">
      <c r="A1448" s="226"/>
      <c r="B1448" s="227"/>
      <c r="D1448" s="261"/>
      <c r="E1448" s="261"/>
      <c r="F1448" s="265"/>
    </row>
    <row r="1449" spans="1:6" s="490" customFormat="1" x14ac:dyDescent="0.25">
      <c r="A1449" s="226"/>
      <c r="B1449" s="227"/>
      <c r="D1449" s="261"/>
      <c r="E1449" s="261"/>
      <c r="F1449" s="265"/>
    </row>
    <row r="1450" spans="1:6" s="490" customFormat="1" x14ac:dyDescent="0.25">
      <c r="A1450" s="226"/>
      <c r="B1450" s="227"/>
      <c r="D1450" s="261"/>
      <c r="E1450" s="261"/>
      <c r="F1450" s="265"/>
    </row>
    <row r="1451" spans="1:6" s="490" customFormat="1" x14ac:dyDescent="0.25">
      <c r="A1451" s="226"/>
      <c r="B1451" s="227"/>
      <c r="D1451" s="261"/>
      <c r="E1451" s="261"/>
      <c r="F1451" s="265"/>
    </row>
    <row r="1452" spans="1:6" s="490" customFormat="1" x14ac:dyDescent="0.25">
      <c r="A1452" s="226"/>
      <c r="B1452" s="227"/>
      <c r="D1452" s="261"/>
      <c r="E1452" s="261"/>
      <c r="F1452" s="265"/>
    </row>
    <row r="1453" spans="1:6" s="490" customFormat="1" x14ac:dyDescent="0.25">
      <c r="A1453" s="226"/>
      <c r="B1453" s="227"/>
      <c r="D1453" s="261"/>
      <c r="E1453" s="261"/>
      <c r="F1453" s="265"/>
    </row>
    <row r="1454" spans="1:6" s="490" customFormat="1" x14ac:dyDescent="0.25">
      <c r="A1454" s="226"/>
      <c r="B1454" s="227"/>
      <c r="D1454" s="261"/>
      <c r="E1454" s="261"/>
      <c r="F1454" s="265"/>
    </row>
    <row r="1455" spans="1:6" s="490" customFormat="1" x14ac:dyDescent="0.25">
      <c r="A1455" s="226"/>
      <c r="B1455" s="227"/>
      <c r="D1455" s="261"/>
      <c r="E1455" s="261"/>
      <c r="F1455" s="265"/>
    </row>
    <row r="1456" spans="1:6" s="490" customFormat="1" x14ac:dyDescent="0.25">
      <c r="A1456" s="226"/>
      <c r="B1456" s="227"/>
      <c r="D1456" s="261"/>
      <c r="E1456" s="261"/>
      <c r="F1456" s="265"/>
    </row>
    <row r="1457" spans="1:6" s="490" customFormat="1" x14ac:dyDescent="0.25">
      <c r="A1457" s="226"/>
      <c r="B1457" s="227"/>
      <c r="D1457" s="261"/>
      <c r="E1457" s="261"/>
      <c r="F1457" s="265"/>
    </row>
    <row r="1458" spans="1:6" s="490" customFormat="1" x14ac:dyDescent="0.25">
      <c r="A1458" s="226"/>
      <c r="B1458" s="227"/>
      <c r="D1458" s="261"/>
      <c r="E1458" s="261"/>
      <c r="F1458" s="265"/>
    </row>
    <row r="1459" spans="1:6" s="490" customFormat="1" x14ac:dyDescent="0.25">
      <c r="A1459" s="226"/>
      <c r="B1459" s="227"/>
      <c r="D1459" s="261"/>
      <c r="E1459" s="261"/>
      <c r="F1459" s="265"/>
    </row>
    <row r="1460" spans="1:6" s="490" customFormat="1" x14ac:dyDescent="0.25">
      <c r="A1460" s="226"/>
      <c r="B1460" s="227"/>
      <c r="D1460" s="261"/>
      <c r="E1460" s="261"/>
      <c r="F1460" s="265"/>
    </row>
    <row r="1461" spans="1:6" s="490" customFormat="1" x14ac:dyDescent="0.25">
      <c r="A1461" s="226"/>
      <c r="B1461" s="227"/>
      <c r="D1461" s="261"/>
      <c r="E1461" s="261"/>
      <c r="F1461" s="265"/>
    </row>
    <row r="1462" spans="1:6" s="490" customFormat="1" x14ac:dyDescent="0.25">
      <c r="A1462" s="226"/>
      <c r="B1462" s="227"/>
      <c r="D1462" s="261"/>
      <c r="E1462" s="261"/>
      <c r="F1462" s="265"/>
    </row>
    <row r="1463" spans="1:6" s="490" customFormat="1" x14ac:dyDescent="0.25">
      <c r="A1463" s="226"/>
      <c r="B1463" s="227"/>
      <c r="D1463" s="261"/>
      <c r="E1463" s="261"/>
      <c r="F1463" s="265"/>
    </row>
    <row r="1464" spans="1:6" s="490" customFormat="1" x14ac:dyDescent="0.25">
      <c r="A1464" s="226"/>
      <c r="B1464" s="241"/>
      <c r="D1464" s="261"/>
      <c r="E1464" s="261"/>
      <c r="F1464" s="274"/>
    </row>
    <row r="1465" spans="1:6" s="490" customFormat="1" x14ac:dyDescent="0.25">
      <c r="A1465" s="226"/>
      <c r="B1465" s="227"/>
      <c r="D1465" s="261"/>
      <c r="E1465" s="261"/>
      <c r="F1465" s="265"/>
    </row>
    <row r="1466" spans="1:6" s="490" customFormat="1" x14ac:dyDescent="0.25">
      <c r="A1466" s="226"/>
      <c r="B1466" s="227"/>
      <c r="D1466" s="261"/>
      <c r="E1466" s="261"/>
      <c r="F1466" s="265"/>
    </row>
    <row r="1467" spans="1:6" s="490" customFormat="1" x14ac:dyDescent="0.25">
      <c r="A1467" s="226"/>
      <c r="B1467" s="227"/>
      <c r="D1467" s="261"/>
      <c r="E1467" s="261"/>
      <c r="F1467" s="265"/>
    </row>
    <row r="1468" spans="1:6" s="490" customFormat="1" x14ac:dyDescent="0.25">
      <c r="A1468" s="226"/>
      <c r="B1468" s="227"/>
      <c r="D1468" s="261"/>
      <c r="E1468" s="261"/>
      <c r="F1468" s="265"/>
    </row>
    <row r="1469" spans="1:6" s="490" customFormat="1" x14ac:dyDescent="0.25">
      <c r="A1469" s="226"/>
      <c r="B1469" s="227"/>
      <c r="D1469" s="261"/>
      <c r="E1469" s="261"/>
      <c r="F1469" s="265"/>
    </row>
    <row r="1470" spans="1:6" s="490" customFormat="1" x14ac:dyDescent="0.25">
      <c r="A1470" s="226"/>
      <c r="B1470" s="227"/>
      <c r="D1470" s="261"/>
      <c r="E1470" s="261"/>
      <c r="F1470" s="265"/>
    </row>
    <row r="1471" spans="1:6" s="490" customFormat="1" x14ac:dyDescent="0.25">
      <c r="A1471" s="226"/>
      <c r="B1471" s="227"/>
      <c r="D1471" s="261"/>
      <c r="E1471" s="261"/>
      <c r="F1471" s="265"/>
    </row>
    <row r="1472" spans="1:6" s="490" customFormat="1" x14ac:dyDescent="0.25">
      <c r="A1472" s="226"/>
      <c r="B1472" s="227"/>
      <c r="D1472" s="261"/>
      <c r="E1472" s="261"/>
      <c r="F1472" s="265"/>
    </row>
    <row r="1473" spans="1:6" s="490" customFormat="1" x14ac:dyDescent="0.25">
      <c r="A1473" s="226"/>
      <c r="B1473" s="227"/>
      <c r="D1473" s="261"/>
      <c r="E1473" s="261"/>
      <c r="F1473" s="265"/>
    </row>
    <row r="1474" spans="1:6" s="490" customFormat="1" x14ac:dyDescent="0.25">
      <c r="A1474" s="226"/>
      <c r="B1474" s="227"/>
      <c r="D1474" s="261"/>
      <c r="E1474" s="261"/>
      <c r="F1474" s="265"/>
    </row>
    <row r="1475" spans="1:6" s="490" customFormat="1" x14ac:dyDescent="0.25">
      <c r="A1475" s="226"/>
      <c r="B1475" s="227"/>
      <c r="D1475" s="261"/>
      <c r="E1475" s="261"/>
      <c r="F1475" s="265"/>
    </row>
    <row r="1476" spans="1:6" s="490" customFormat="1" x14ac:dyDescent="0.25">
      <c r="A1476" s="226"/>
      <c r="B1476" s="227"/>
      <c r="D1476" s="261"/>
      <c r="E1476" s="261"/>
      <c r="F1476" s="265"/>
    </row>
    <row r="1477" spans="1:6" s="490" customFormat="1" x14ac:dyDescent="0.25">
      <c r="A1477" s="226"/>
      <c r="B1477" s="227"/>
      <c r="D1477" s="261"/>
      <c r="E1477" s="261"/>
      <c r="F1477" s="265"/>
    </row>
    <row r="1478" spans="1:6" s="490" customFormat="1" x14ac:dyDescent="0.25">
      <c r="A1478" s="226"/>
      <c r="B1478" s="227"/>
      <c r="D1478" s="261"/>
      <c r="E1478" s="261"/>
      <c r="F1478" s="265"/>
    </row>
    <row r="1479" spans="1:6" s="490" customFormat="1" x14ac:dyDescent="0.25">
      <c r="A1479" s="226"/>
      <c r="B1479" s="227"/>
      <c r="D1479" s="261"/>
      <c r="E1479" s="261"/>
      <c r="F1479" s="265"/>
    </row>
    <row r="1480" spans="1:6" s="490" customFormat="1" x14ac:dyDescent="0.25">
      <c r="A1480" s="226"/>
      <c r="B1480" s="227"/>
      <c r="D1480" s="261"/>
      <c r="E1480" s="261"/>
      <c r="F1480" s="265"/>
    </row>
    <row r="1481" spans="1:6" s="490" customFormat="1" x14ac:dyDescent="0.25">
      <c r="A1481" s="226"/>
      <c r="B1481" s="227"/>
      <c r="D1481" s="261"/>
      <c r="E1481" s="261"/>
      <c r="F1481" s="265"/>
    </row>
    <row r="1482" spans="1:6" s="490" customFormat="1" x14ac:dyDescent="0.25">
      <c r="A1482" s="226"/>
      <c r="B1482" s="227"/>
      <c r="D1482" s="261"/>
      <c r="E1482" s="261"/>
      <c r="F1482" s="265"/>
    </row>
    <row r="1483" spans="1:6" s="490" customFormat="1" x14ac:dyDescent="0.25">
      <c r="A1483" s="226"/>
      <c r="B1483" s="227"/>
      <c r="D1483" s="261"/>
      <c r="E1483" s="261"/>
      <c r="F1483" s="265"/>
    </row>
    <row r="1484" spans="1:6" s="490" customFormat="1" x14ac:dyDescent="0.25">
      <c r="A1484" s="226"/>
      <c r="B1484" s="227"/>
      <c r="D1484" s="261"/>
      <c r="E1484" s="261"/>
      <c r="F1484" s="265"/>
    </row>
    <row r="1485" spans="1:6" s="490" customFormat="1" x14ac:dyDescent="0.25">
      <c r="A1485" s="226"/>
      <c r="B1485" s="227"/>
      <c r="D1485" s="261"/>
      <c r="E1485" s="261"/>
      <c r="F1485" s="265"/>
    </row>
    <row r="1486" spans="1:6" s="490" customFormat="1" x14ac:dyDescent="0.25">
      <c r="A1486" s="226"/>
      <c r="B1486" s="227"/>
      <c r="D1486" s="261"/>
      <c r="E1486" s="261"/>
      <c r="F1486" s="265"/>
    </row>
    <row r="1487" spans="1:6" s="490" customFormat="1" x14ac:dyDescent="0.25">
      <c r="A1487" s="226"/>
      <c r="B1487" s="227"/>
      <c r="D1487" s="261"/>
      <c r="E1487" s="261"/>
      <c r="F1487" s="265"/>
    </row>
    <row r="1488" spans="1:6" s="490" customFormat="1" x14ac:dyDescent="0.25">
      <c r="A1488" s="226"/>
      <c r="B1488" s="227"/>
      <c r="D1488" s="261"/>
      <c r="E1488" s="261"/>
      <c r="F1488" s="265"/>
    </row>
    <row r="1489" spans="1:6" s="490" customFormat="1" x14ac:dyDescent="0.25">
      <c r="A1489" s="226"/>
      <c r="B1489" s="227"/>
      <c r="D1489" s="261"/>
      <c r="E1489" s="261"/>
      <c r="F1489" s="274"/>
    </row>
    <row r="1490" spans="1:6" s="490" customFormat="1" x14ac:dyDescent="0.25">
      <c r="A1490" s="226"/>
      <c r="B1490" s="227"/>
      <c r="D1490" s="261"/>
      <c r="E1490" s="261"/>
      <c r="F1490" s="265"/>
    </row>
    <row r="1491" spans="1:6" s="490" customFormat="1" x14ac:dyDescent="0.25">
      <c r="A1491" s="226"/>
      <c r="B1491" s="227"/>
      <c r="D1491" s="261"/>
      <c r="E1491" s="261"/>
      <c r="F1491" s="265"/>
    </row>
    <row r="1492" spans="1:6" s="490" customFormat="1" x14ac:dyDescent="0.25">
      <c r="A1492" s="226"/>
      <c r="B1492" s="227"/>
      <c r="D1492" s="261"/>
      <c r="E1492" s="261"/>
      <c r="F1492" s="265"/>
    </row>
    <row r="1493" spans="1:6" s="490" customFormat="1" x14ac:dyDescent="0.25">
      <c r="A1493" s="226"/>
      <c r="B1493" s="227"/>
      <c r="D1493" s="261"/>
      <c r="E1493" s="261"/>
      <c r="F1493" s="265"/>
    </row>
    <row r="1494" spans="1:6" s="490" customFormat="1" x14ac:dyDescent="0.25">
      <c r="A1494" s="226"/>
      <c r="B1494" s="227"/>
      <c r="D1494" s="261"/>
      <c r="E1494" s="261"/>
      <c r="F1494" s="265"/>
    </row>
    <row r="1495" spans="1:6" s="490" customFormat="1" x14ac:dyDescent="0.25">
      <c r="A1495" s="226"/>
      <c r="B1495" s="227"/>
      <c r="D1495" s="261"/>
      <c r="E1495" s="261"/>
      <c r="F1495" s="265"/>
    </row>
    <row r="1496" spans="1:6" s="490" customFormat="1" x14ac:dyDescent="0.25">
      <c r="A1496" s="226"/>
      <c r="B1496" s="227"/>
      <c r="D1496" s="261"/>
      <c r="E1496" s="261"/>
      <c r="F1496" s="265"/>
    </row>
    <row r="1497" spans="1:6" s="490" customFormat="1" x14ac:dyDescent="0.25">
      <c r="A1497" s="226"/>
      <c r="B1497" s="227"/>
      <c r="D1497" s="261"/>
      <c r="E1497" s="261"/>
      <c r="F1497" s="265"/>
    </row>
    <row r="1498" spans="1:6" s="490" customFormat="1" x14ac:dyDescent="0.25">
      <c r="A1498" s="226"/>
      <c r="B1498" s="227"/>
      <c r="D1498" s="261"/>
      <c r="E1498" s="261"/>
      <c r="F1498" s="265"/>
    </row>
    <row r="1499" spans="1:6" s="490" customFormat="1" x14ac:dyDescent="0.25">
      <c r="A1499" s="226"/>
      <c r="B1499" s="227"/>
      <c r="D1499" s="261"/>
      <c r="E1499" s="261"/>
      <c r="F1499" s="265"/>
    </row>
    <row r="1500" spans="1:6" s="490" customFormat="1" x14ac:dyDescent="0.25">
      <c r="A1500" s="226"/>
      <c r="B1500" s="227"/>
      <c r="D1500" s="261"/>
      <c r="E1500" s="261"/>
      <c r="F1500" s="265"/>
    </row>
    <row r="1501" spans="1:6" s="490" customFormat="1" x14ac:dyDescent="0.25">
      <c r="A1501" s="226"/>
      <c r="B1501" s="227"/>
      <c r="D1501" s="261"/>
      <c r="E1501" s="261"/>
      <c r="F1501" s="265"/>
    </row>
    <row r="1502" spans="1:6" s="490" customFormat="1" x14ac:dyDescent="0.25">
      <c r="A1502" s="226"/>
      <c r="B1502" s="227"/>
      <c r="D1502" s="261"/>
      <c r="E1502" s="261"/>
      <c r="F1502" s="265"/>
    </row>
    <row r="1503" spans="1:6" s="490" customFormat="1" x14ac:dyDescent="0.25">
      <c r="A1503" s="226"/>
      <c r="B1503" s="227"/>
      <c r="D1503" s="261"/>
      <c r="E1503" s="261"/>
      <c r="F1503" s="265"/>
    </row>
    <row r="1504" spans="1:6" s="490" customFormat="1" x14ac:dyDescent="0.25">
      <c r="A1504" s="226"/>
      <c r="B1504" s="227"/>
      <c r="D1504" s="261"/>
      <c r="E1504" s="261"/>
      <c r="F1504" s="265"/>
    </row>
    <row r="1505" spans="1:6" s="490" customFormat="1" x14ac:dyDescent="0.25">
      <c r="A1505" s="226"/>
      <c r="B1505" s="227"/>
      <c r="D1505" s="261"/>
      <c r="E1505" s="261"/>
      <c r="F1505" s="265"/>
    </row>
    <row r="1506" spans="1:6" s="490" customFormat="1" x14ac:dyDescent="0.25">
      <c r="A1506" s="226"/>
      <c r="B1506" s="227"/>
      <c r="D1506" s="261"/>
      <c r="E1506" s="261"/>
      <c r="F1506" s="265"/>
    </row>
    <row r="1507" spans="1:6" s="490" customFormat="1" x14ac:dyDescent="0.25">
      <c r="A1507" s="226"/>
      <c r="B1507" s="227"/>
      <c r="D1507" s="261"/>
      <c r="E1507" s="261"/>
      <c r="F1507" s="265"/>
    </row>
    <row r="1508" spans="1:6" s="490" customFormat="1" x14ac:dyDescent="0.25">
      <c r="A1508" s="226"/>
      <c r="B1508" s="227"/>
      <c r="D1508" s="261"/>
      <c r="E1508" s="261"/>
      <c r="F1508" s="265"/>
    </row>
    <row r="1509" spans="1:6" s="490" customFormat="1" x14ac:dyDescent="0.25">
      <c r="A1509" s="226"/>
      <c r="B1509" s="227"/>
      <c r="D1509" s="261"/>
      <c r="E1509" s="261"/>
      <c r="F1509" s="265"/>
    </row>
    <row r="1510" spans="1:6" s="490" customFormat="1" x14ac:dyDescent="0.25">
      <c r="A1510" s="226"/>
      <c r="B1510" s="227"/>
      <c r="D1510" s="261"/>
      <c r="E1510" s="261"/>
      <c r="F1510" s="265"/>
    </row>
    <row r="1511" spans="1:6" s="490" customFormat="1" x14ac:dyDescent="0.25">
      <c r="A1511" s="226"/>
      <c r="B1511" s="227"/>
      <c r="D1511" s="261"/>
      <c r="E1511" s="261"/>
      <c r="F1511" s="265"/>
    </row>
    <row r="1512" spans="1:6" s="490" customFormat="1" x14ac:dyDescent="0.25">
      <c r="A1512" s="226"/>
      <c r="B1512" s="227"/>
      <c r="D1512" s="261"/>
      <c r="E1512" s="261"/>
      <c r="F1512" s="265"/>
    </row>
    <row r="1513" spans="1:6" s="490" customFormat="1" x14ac:dyDescent="0.25">
      <c r="A1513" s="226"/>
      <c r="B1513" s="227"/>
      <c r="D1513" s="261"/>
      <c r="E1513" s="261"/>
      <c r="F1513" s="265"/>
    </row>
    <row r="1514" spans="1:6" s="490" customFormat="1" x14ac:dyDescent="0.25">
      <c r="A1514" s="226"/>
      <c r="B1514" s="227"/>
      <c r="D1514" s="261"/>
      <c r="E1514" s="261"/>
      <c r="F1514" s="265"/>
    </row>
    <row r="1515" spans="1:6" s="490" customFormat="1" x14ac:dyDescent="0.25">
      <c r="A1515" s="226"/>
      <c r="B1515" s="227"/>
      <c r="D1515" s="261"/>
      <c r="E1515" s="261"/>
      <c r="F1515" s="265"/>
    </row>
    <row r="1516" spans="1:6" s="490" customFormat="1" x14ac:dyDescent="0.25">
      <c r="A1516" s="226"/>
      <c r="B1516" s="227"/>
      <c r="D1516" s="261"/>
      <c r="E1516" s="261"/>
      <c r="F1516" s="265"/>
    </row>
    <row r="1517" spans="1:6" s="490" customFormat="1" x14ac:dyDescent="0.25">
      <c r="A1517" s="226"/>
      <c r="B1517" s="227"/>
      <c r="D1517" s="261"/>
      <c r="E1517" s="261"/>
      <c r="F1517" s="265"/>
    </row>
    <row r="1518" spans="1:6" s="490" customFormat="1" x14ac:dyDescent="0.25">
      <c r="A1518" s="226"/>
      <c r="B1518" s="227"/>
      <c r="D1518" s="261"/>
      <c r="E1518" s="261"/>
      <c r="F1518" s="265"/>
    </row>
    <row r="1519" spans="1:6" s="490" customFormat="1" x14ac:dyDescent="0.25">
      <c r="A1519" s="226"/>
      <c r="B1519" s="227"/>
      <c r="D1519" s="261"/>
      <c r="E1519" s="261"/>
      <c r="F1519" s="265"/>
    </row>
    <row r="1520" spans="1:6" s="490" customFormat="1" x14ac:dyDescent="0.25">
      <c r="A1520" s="226"/>
      <c r="B1520" s="227"/>
      <c r="D1520" s="261"/>
      <c r="E1520" s="261"/>
      <c r="F1520" s="265"/>
    </row>
    <row r="1521" spans="1:6" s="490" customFormat="1" x14ac:dyDescent="0.25">
      <c r="A1521" s="226"/>
      <c r="B1521" s="227"/>
      <c r="D1521" s="261"/>
      <c r="E1521" s="261"/>
      <c r="F1521" s="265"/>
    </row>
    <row r="1522" spans="1:6" s="490" customFormat="1" x14ac:dyDescent="0.25">
      <c r="A1522" s="226"/>
      <c r="B1522" s="227"/>
      <c r="D1522" s="261"/>
      <c r="E1522" s="261"/>
      <c r="F1522" s="265"/>
    </row>
    <row r="1523" spans="1:6" s="490" customFormat="1" x14ac:dyDescent="0.25">
      <c r="A1523" s="226"/>
      <c r="B1523" s="227"/>
      <c r="D1523" s="261"/>
      <c r="E1523" s="261"/>
      <c r="F1523" s="265"/>
    </row>
    <row r="1524" spans="1:6" s="490" customFormat="1" x14ac:dyDescent="0.25">
      <c r="A1524" s="226"/>
      <c r="B1524" s="227"/>
      <c r="D1524" s="261"/>
      <c r="E1524" s="261"/>
      <c r="F1524" s="265"/>
    </row>
    <row r="1525" spans="1:6" s="490" customFormat="1" x14ac:dyDescent="0.25">
      <c r="A1525" s="226"/>
      <c r="B1525" s="227"/>
      <c r="D1525" s="261"/>
      <c r="E1525" s="261"/>
      <c r="F1525" s="265"/>
    </row>
    <row r="1526" spans="1:6" s="490" customFormat="1" x14ac:dyDescent="0.25">
      <c r="A1526" s="226"/>
      <c r="B1526" s="227"/>
      <c r="D1526" s="261"/>
      <c r="E1526" s="261"/>
      <c r="F1526" s="265"/>
    </row>
    <row r="1527" spans="1:6" s="490" customFormat="1" x14ac:dyDescent="0.25">
      <c r="A1527" s="226"/>
      <c r="B1527" s="227"/>
      <c r="D1527" s="261"/>
      <c r="E1527" s="261"/>
      <c r="F1527" s="265"/>
    </row>
    <row r="1528" spans="1:6" s="490" customFormat="1" x14ac:dyDescent="0.25">
      <c r="A1528" s="226"/>
      <c r="B1528" s="227"/>
      <c r="D1528" s="261"/>
      <c r="E1528" s="261"/>
      <c r="F1528" s="265"/>
    </row>
    <row r="1529" spans="1:6" s="490" customFormat="1" x14ac:dyDescent="0.25">
      <c r="A1529" s="226"/>
      <c r="B1529" s="227"/>
      <c r="D1529" s="261"/>
      <c r="E1529" s="261"/>
      <c r="F1529" s="265"/>
    </row>
    <row r="1530" spans="1:6" s="490" customFormat="1" x14ac:dyDescent="0.25">
      <c r="A1530" s="226"/>
      <c r="B1530" s="227"/>
      <c r="D1530" s="261"/>
      <c r="E1530" s="261"/>
      <c r="F1530" s="265"/>
    </row>
    <row r="1531" spans="1:6" s="490" customFormat="1" x14ac:dyDescent="0.25">
      <c r="A1531" s="226"/>
      <c r="B1531" s="227"/>
      <c r="D1531" s="261"/>
      <c r="E1531" s="261"/>
      <c r="F1531" s="265"/>
    </row>
    <row r="1532" spans="1:6" s="490" customFormat="1" x14ac:dyDescent="0.25">
      <c r="A1532" s="226"/>
      <c r="B1532" s="227"/>
      <c r="D1532" s="261"/>
      <c r="E1532" s="261"/>
      <c r="F1532" s="265"/>
    </row>
    <row r="1533" spans="1:6" s="490" customFormat="1" x14ac:dyDescent="0.25">
      <c r="A1533" s="226"/>
      <c r="B1533" s="227"/>
      <c r="D1533" s="261"/>
      <c r="E1533" s="261"/>
      <c r="F1533" s="265"/>
    </row>
    <row r="1534" spans="1:6" s="490" customFormat="1" x14ac:dyDescent="0.25">
      <c r="A1534" s="226"/>
      <c r="B1534" s="227"/>
      <c r="D1534" s="261"/>
      <c r="E1534" s="261"/>
      <c r="F1534" s="265"/>
    </row>
    <row r="1535" spans="1:6" s="490" customFormat="1" x14ac:dyDescent="0.25">
      <c r="A1535" s="226"/>
      <c r="B1535" s="227"/>
      <c r="D1535" s="261"/>
      <c r="E1535" s="261"/>
      <c r="F1535" s="265"/>
    </row>
    <row r="1536" spans="1:6" s="490" customFormat="1" x14ac:dyDescent="0.25">
      <c r="A1536" s="226"/>
      <c r="B1536" s="227"/>
      <c r="D1536" s="261"/>
      <c r="E1536" s="261"/>
      <c r="F1536" s="265"/>
    </row>
    <row r="1537" spans="1:6" s="490" customFormat="1" x14ac:dyDescent="0.25">
      <c r="A1537" s="226"/>
      <c r="B1537" s="227"/>
      <c r="D1537" s="261"/>
      <c r="E1537" s="261"/>
      <c r="F1537" s="265"/>
    </row>
    <row r="1538" spans="1:6" s="490" customFormat="1" x14ac:dyDescent="0.25">
      <c r="A1538" s="226"/>
      <c r="B1538" s="227"/>
      <c r="D1538" s="261"/>
      <c r="E1538" s="261"/>
      <c r="F1538" s="265"/>
    </row>
    <row r="1539" spans="1:6" s="490" customFormat="1" x14ac:dyDescent="0.25">
      <c r="A1539" s="226"/>
      <c r="B1539" s="227"/>
      <c r="D1539" s="261"/>
      <c r="E1539" s="261"/>
      <c r="F1539" s="265"/>
    </row>
    <row r="1540" spans="1:6" s="490" customFormat="1" x14ac:dyDescent="0.25">
      <c r="A1540" s="226"/>
      <c r="B1540" s="227"/>
      <c r="D1540" s="261"/>
      <c r="E1540" s="261"/>
      <c r="F1540" s="265"/>
    </row>
    <row r="1541" spans="1:6" s="490" customFormat="1" x14ac:dyDescent="0.25">
      <c r="A1541" s="226"/>
      <c r="B1541" s="227"/>
      <c r="D1541" s="261"/>
      <c r="E1541" s="261"/>
      <c r="F1541" s="265"/>
    </row>
    <row r="1542" spans="1:6" s="490" customFormat="1" x14ac:dyDescent="0.25">
      <c r="A1542" s="226"/>
      <c r="B1542" s="227"/>
      <c r="D1542" s="261"/>
      <c r="E1542" s="261"/>
      <c r="F1542" s="265"/>
    </row>
    <row r="1543" spans="1:6" s="490" customFormat="1" x14ac:dyDescent="0.25">
      <c r="A1543" s="226"/>
      <c r="B1543" s="227"/>
      <c r="D1543" s="261"/>
      <c r="E1543" s="261"/>
      <c r="F1543" s="265"/>
    </row>
    <row r="1544" spans="1:6" s="490" customFormat="1" x14ac:dyDescent="0.25">
      <c r="A1544" s="226"/>
      <c r="B1544" s="227"/>
      <c r="D1544" s="261"/>
      <c r="E1544" s="261"/>
      <c r="F1544" s="265"/>
    </row>
    <row r="1545" spans="1:6" s="490" customFormat="1" x14ac:dyDescent="0.25">
      <c r="A1545" s="226"/>
      <c r="B1545" s="227"/>
      <c r="D1545" s="261"/>
      <c r="E1545" s="261"/>
      <c r="F1545" s="265"/>
    </row>
    <row r="1546" spans="1:6" s="490" customFormat="1" x14ac:dyDescent="0.25">
      <c r="A1546" s="226"/>
      <c r="B1546" s="227"/>
      <c r="D1546" s="261"/>
      <c r="E1546" s="261"/>
      <c r="F1546" s="265"/>
    </row>
    <row r="1547" spans="1:6" s="490" customFormat="1" x14ac:dyDescent="0.25">
      <c r="A1547" s="226"/>
      <c r="B1547" s="227"/>
      <c r="D1547" s="261"/>
      <c r="E1547" s="268"/>
      <c r="F1547" s="265"/>
    </row>
    <row r="1548" spans="1:6" s="490" customFormat="1" x14ac:dyDescent="0.25">
      <c r="A1548" s="226"/>
      <c r="B1548" s="227"/>
      <c r="D1548" s="228"/>
      <c r="E1548" s="263"/>
      <c r="F1548" s="244"/>
    </row>
    <row r="1549" spans="1:6" s="490" customFormat="1" x14ac:dyDescent="0.25">
      <c r="A1549" s="226"/>
      <c r="B1549" s="244"/>
      <c r="C1549" s="244"/>
      <c r="D1549" s="263"/>
      <c r="E1549" s="263"/>
      <c r="F1549" s="244"/>
    </row>
    <row r="1550" spans="1:6" s="490" customFormat="1" x14ac:dyDescent="0.25">
      <c r="A1550" s="226"/>
      <c r="B1550" s="244"/>
      <c r="C1550" s="277"/>
      <c r="D1550" s="261"/>
      <c r="E1550" s="261"/>
    </row>
    <row r="1551" spans="1:6" s="490" customFormat="1" x14ac:dyDescent="0.25">
      <c r="A1551" s="226"/>
      <c r="B1551" s="244"/>
      <c r="C1551" s="277"/>
      <c r="D1551" s="263"/>
      <c r="E1551" s="263"/>
      <c r="F1551" s="244"/>
    </row>
    <row r="1552" spans="1:6" s="490" customFormat="1" x14ac:dyDescent="0.25">
      <c r="A1552" s="226"/>
      <c r="B1552" s="244"/>
      <c r="C1552" s="277"/>
      <c r="D1552" s="263"/>
      <c r="E1552" s="263"/>
      <c r="F1552" s="244"/>
    </row>
    <row r="1553" spans="1:6" s="490" customFormat="1" x14ac:dyDescent="0.25">
      <c r="A1553" s="226"/>
      <c r="B1553" s="244"/>
      <c r="C1553" s="277"/>
      <c r="D1553" s="263"/>
      <c r="E1553" s="263"/>
      <c r="F1553" s="244"/>
    </row>
    <row r="1554" spans="1:6" s="490" customFormat="1" x14ac:dyDescent="0.25">
      <c r="A1554" s="226"/>
      <c r="B1554" s="244"/>
      <c r="C1554" s="277"/>
      <c r="D1554" s="261"/>
      <c r="E1554" s="261"/>
    </row>
    <row r="1555" spans="1:6" s="490" customFormat="1" x14ac:dyDescent="0.25">
      <c r="A1555" s="226"/>
      <c r="B1555" s="241"/>
      <c r="C1555" s="244"/>
      <c r="D1555" s="263"/>
      <c r="E1555" s="263"/>
      <c r="F1555" s="244"/>
    </row>
    <row r="1556" spans="1:6" s="490" customFormat="1" x14ac:dyDescent="0.25">
      <c r="A1556" s="266"/>
      <c r="B1556" s="241"/>
      <c r="C1556" s="244"/>
      <c r="D1556" s="263"/>
      <c r="E1556" s="263"/>
      <c r="F1556" s="244"/>
    </row>
    <row r="1557" spans="1:6" s="490" customFormat="1" x14ac:dyDescent="0.25">
      <c r="A1557" s="226"/>
      <c r="B1557" s="227"/>
      <c r="D1557" s="228"/>
      <c r="E1557" s="261"/>
      <c r="F1557" s="265"/>
    </row>
    <row r="1558" spans="1:6" s="490" customFormat="1" x14ac:dyDescent="0.25">
      <c r="A1558" s="226"/>
      <c r="B1558" s="227"/>
      <c r="D1558" s="228"/>
      <c r="E1558" s="261"/>
      <c r="F1558" s="265"/>
    </row>
    <row r="1559" spans="1:6" s="490" customFormat="1" x14ac:dyDescent="0.25">
      <c r="A1559" s="226"/>
      <c r="B1559" s="227"/>
      <c r="D1559" s="228"/>
      <c r="E1559" s="261"/>
      <c r="F1559" s="265"/>
    </row>
    <row r="1560" spans="1:6" s="490" customFormat="1" x14ac:dyDescent="0.25">
      <c r="A1560" s="226"/>
      <c r="B1560" s="227"/>
      <c r="D1560" s="228"/>
      <c r="E1560" s="261"/>
      <c r="F1560" s="265"/>
    </row>
    <row r="1561" spans="1:6" s="490" customFormat="1" x14ac:dyDescent="0.25">
      <c r="A1561" s="226"/>
      <c r="B1561" s="227"/>
      <c r="D1561" s="228"/>
      <c r="E1561" s="261"/>
      <c r="F1561" s="265"/>
    </row>
    <row r="1562" spans="1:6" s="490" customFormat="1" x14ac:dyDescent="0.25">
      <c r="A1562" s="226"/>
      <c r="B1562" s="227"/>
      <c r="D1562" s="228"/>
      <c r="E1562" s="261"/>
      <c r="F1562" s="265"/>
    </row>
    <row r="1563" spans="1:6" s="490" customFormat="1" x14ac:dyDescent="0.25">
      <c r="A1563" s="226"/>
      <c r="B1563" s="276"/>
      <c r="D1563" s="228"/>
      <c r="E1563" s="261"/>
      <c r="F1563" s="265"/>
    </row>
    <row r="1564" spans="1:6" s="490" customFormat="1" x14ac:dyDescent="0.25">
      <c r="A1564" s="226"/>
      <c r="B1564" s="276"/>
      <c r="D1564" s="228"/>
      <c r="E1564" s="261"/>
      <c r="F1564" s="265"/>
    </row>
    <row r="1565" spans="1:6" s="490" customFormat="1" x14ac:dyDescent="0.25">
      <c r="A1565" s="226"/>
      <c r="B1565" s="276"/>
      <c r="D1565" s="224"/>
      <c r="E1565" s="261"/>
      <c r="F1565" s="265"/>
    </row>
    <row r="1566" spans="1:6" s="490" customFormat="1" x14ac:dyDescent="0.25">
      <c r="A1566" s="226"/>
      <c r="B1566" s="276"/>
      <c r="D1566" s="224"/>
      <c r="E1566" s="261"/>
      <c r="F1566" s="265"/>
    </row>
    <row r="1567" spans="1:6" s="490" customFormat="1" x14ac:dyDescent="0.25">
      <c r="A1567" s="226"/>
      <c r="B1567" s="276"/>
      <c r="D1567" s="224"/>
      <c r="E1567" s="261"/>
      <c r="F1567" s="265"/>
    </row>
    <row r="1568" spans="1:6" s="490" customFormat="1" x14ac:dyDescent="0.25">
      <c r="A1568" s="226"/>
      <c r="B1568" s="276"/>
      <c r="D1568" s="224"/>
      <c r="E1568" s="261"/>
      <c r="F1568" s="265"/>
    </row>
    <row r="1569" spans="1:6" s="490" customFormat="1" x14ac:dyDescent="0.25">
      <c r="A1569" s="226"/>
      <c r="B1569" s="276"/>
      <c r="D1569" s="224"/>
      <c r="E1569" s="261"/>
      <c r="F1569" s="265"/>
    </row>
    <row r="1570" spans="1:6" s="490" customFormat="1" x14ac:dyDescent="0.25">
      <c r="A1570" s="226"/>
      <c r="B1570" s="276"/>
      <c r="D1570" s="224"/>
      <c r="E1570" s="261"/>
      <c r="F1570" s="265"/>
    </row>
    <row r="1571" spans="1:6" s="490" customFormat="1" x14ac:dyDescent="0.25">
      <c r="A1571" s="226"/>
      <c r="B1571" s="276"/>
      <c r="D1571" s="224"/>
      <c r="E1571" s="261"/>
      <c r="F1571" s="265"/>
    </row>
    <row r="1572" spans="1:6" s="490" customFormat="1" x14ac:dyDescent="0.25">
      <c r="A1572" s="226"/>
      <c r="B1572" s="276"/>
      <c r="D1572" s="224"/>
      <c r="E1572" s="261"/>
      <c r="F1572" s="265"/>
    </row>
    <row r="1573" spans="1:6" s="490" customFormat="1" x14ac:dyDescent="0.25">
      <c r="A1573" s="226"/>
      <c r="B1573" s="276"/>
      <c r="D1573" s="224"/>
      <c r="E1573" s="261"/>
      <c r="F1573" s="265"/>
    </row>
    <row r="1574" spans="1:6" s="490" customFormat="1" x14ac:dyDescent="0.25">
      <c r="A1574" s="226"/>
      <c r="B1574" s="276"/>
      <c r="D1574" s="224"/>
      <c r="E1574" s="261"/>
      <c r="F1574" s="265"/>
    </row>
    <row r="1575" spans="1:6" s="490" customFormat="1" x14ac:dyDescent="0.25">
      <c r="A1575" s="226"/>
      <c r="B1575" s="276"/>
      <c r="D1575" s="224"/>
      <c r="E1575" s="261"/>
      <c r="F1575" s="265"/>
    </row>
    <row r="1576" spans="1:6" s="490" customFormat="1" x14ac:dyDescent="0.25">
      <c r="A1576" s="226"/>
      <c r="B1576" s="276"/>
      <c r="D1576" s="224"/>
      <c r="E1576" s="261"/>
      <c r="F1576" s="265"/>
    </row>
    <row r="1577" spans="1:6" s="490" customFormat="1" x14ac:dyDescent="0.25">
      <c r="A1577" s="226"/>
      <c r="B1577" s="276"/>
      <c r="D1577" s="224"/>
      <c r="E1577" s="261"/>
      <c r="F1577" s="265"/>
    </row>
    <row r="1578" spans="1:6" s="490" customFormat="1" x14ac:dyDescent="0.25">
      <c r="A1578" s="226"/>
      <c r="B1578" s="276"/>
      <c r="D1578" s="224"/>
      <c r="E1578" s="261"/>
      <c r="F1578" s="265"/>
    </row>
    <row r="1579" spans="1:6" s="490" customFormat="1" x14ac:dyDescent="0.25">
      <c r="A1579" s="226"/>
      <c r="B1579" s="276"/>
      <c r="D1579" s="224"/>
      <c r="E1579" s="261"/>
      <c r="F1579" s="265"/>
    </row>
    <row r="1580" spans="1:6" s="490" customFormat="1" x14ac:dyDescent="0.25">
      <c r="A1580" s="226"/>
      <c r="B1580" s="276"/>
      <c r="D1580" s="224"/>
      <c r="E1580" s="261"/>
      <c r="F1580" s="265"/>
    </row>
    <row r="1581" spans="1:6" s="490" customFormat="1" x14ac:dyDescent="0.25">
      <c r="A1581" s="226"/>
      <c r="B1581" s="276"/>
      <c r="D1581" s="224"/>
      <c r="E1581" s="261"/>
      <c r="F1581" s="265"/>
    </row>
    <row r="1582" spans="1:6" s="490" customFormat="1" x14ac:dyDescent="0.25">
      <c r="A1582" s="226"/>
      <c r="B1582" s="276"/>
      <c r="D1582" s="224"/>
      <c r="E1582" s="261"/>
      <c r="F1582" s="265"/>
    </row>
    <row r="1583" spans="1:6" s="490" customFormat="1" x14ac:dyDescent="0.25">
      <c r="A1583" s="226"/>
      <c r="B1583" s="276"/>
      <c r="D1583" s="224"/>
      <c r="E1583" s="261"/>
      <c r="F1583" s="265"/>
    </row>
    <row r="1584" spans="1:6" s="490" customFormat="1" x14ac:dyDescent="0.25">
      <c r="A1584" s="226"/>
      <c r="B1584" s="276"/>
      <c r="D1584" s="224"/>
      <c r="E1584" s="261"/>
      <c r="F1584" s="265"/>
    </row>
    <row r="1585" spans="1:6" s="490" customFormat="1" x14ac:dyDescent="0.25">
      <c r="A1585" s="226"/>
      <c r="B1585" s="276"/>
      <c r="D1585" s="224"/>
      <c r="E1585" s="261"/>
      <c r="F1585" s="265"/>
    </row>
    <row r="1586" spans="1:6" s="490" customFormat="1" x14ac:dyDescent="0.25">
      <c r="A1586" s="226"/>
      <c r="B1586" s="276"/>
      <c r="D1586" s="224"/>
      <c r="E1586" s="261"/>
      <c r="F1586" s="265"/>
    </row>
    <row r="1587" spans="1:6" s="490" customFormat="1" x14ac:dyDescent="0.25">
      <c r="A1587" s="226"/>
      <c r="B1587" s="276"/>
      <c r="D1587" s="224"/>
      <c r="E1587" s="261"/>
      <c r="F1587" s="265"/>
    </row>
    <row r="1588" spans="1:6" s="490" customFormat="1" x14ac:dyDescent="0.25">
      <c r="A1588" s="226"/>
      <c r="B1588" s="227"/>
      <c r="D1588" s="224"/>
      <c r="E1588" s="261"/>
      <c r="F1588" s="265"/>
    </row>
    <row r="1589" spans="1:6" s="490" customFormat="1" x14ac:dyDescent="0.25">
      <c r="A1589" s="226"/>
      <c r="B1589" s="276"/>
      <c r="D1589" s="224"/>
      <c r="E1589" s="261"/>
      <c r="F1589" s="265"/>
    </row>
    <row r="1590" spans="1:6" s="490" customFormat="1" x14ac:dyDescent="0.25">
      <c r="A1590" s="226"/>
      <c r="B1590" s="276"/>
      <c r="D1590" s="224"/>
      <c r="E1590" s="261"/>
      <c r="F1590" s="265"/>
    </row>
    <row r="1591" spans="1:6" s="490" customFormat="1" x14ac:dyDescent="0.25">
      <c r="A1591" s="226"/>
      <c r="B1591" s="276"/>
      <c r="D1591" s="224"/>
      <c r="E1591" s="261"/>
      <c r="F1591" s="265"/>
    </row>
    <row r="1592" spans="1:6" s="490" customFormat="1" x14ac:dyDescent="0.25">
      <c r="A1592" s="226"/>
      <c r="B1592" s="276"/>
      <c r="D1592" s="224"/>
      <c r="E1592" s="261"/>
      <c r="F1592" s="265"/>
    </row>
    <row r="1593" spans="1:6" s="490" customFormat="1" x14ac:dyDescent="0.25">
      <c r="A1593" s="226"/>
      <c r="B1593" s="276"/>
      <c r="D1593" s="224"/>
      <c r="E1593" s="261"/>
      <c r="F1593" s="265"/>
    </row>
    <row r="1594" spans="1:6" s="490" customFormat="1" x14ac:dyDescent="0.25">
      <c r="A1594" s="226"/>
      <c r="B1594" s="276"/>
      <c r="D1594" s="224"/>
      <c r="E1594" s="261"/>
      <c r="F1594" s="265"/>
    </row>
    <row r="1595" spans="1:6" s="490" customFormat="1" x14ac:dyDescent="0.25">
      <c r="A1595" s="226"/>
      <c r="B1595" s="276"/>
      <c r="D1595" s="224"/>
      <c r="E1595" s="261"/>
      <c r="F1595" s="265"/>
    </row>
    <row r="1596" spans="1:6" s="490" customFormat="1" x14ac:dyDescent="0.25">
      <c r="A1596" s="226"/>
      <c r="B1596" s="276"/>
      <c r="D1596" s="224"/>
      <c r="E1596" s="261"/>
      <c r="F1596" s="265"/>
    </row>
    <row r="1597" spans="1:6" s="490" customFormat="1" x14ac:dyDescent="0.25">
      <c r="A1597" s="226"/>
      <c r="B1597" s="276"/>
      <c r="D1597" s="224"/>
      <c r="E1597" s="261"/>
      <c r="F1597" s="265"/>
    </row>
    <row r="1598" spans="1:6" s="490" customFormat="1" x14ac:dyDescent="0.25">
      <c r="A1598" s="226"/>
      <c r="B1598" s="276"/>
      <c r="D1598" s="224"/>
      <c r="E1598" s="261"/>
      <c r="F1598" s="265"/>
    </row>
    <row r="1599" spans="1:6" s="490" customFormat="1" x14ac:dyDescent="0.25">
      <c r="A1599" s="226"/>
      <c r="B1599" s="276"/>
      <c r="D1599" s="224"/>
      <c r="E1599" s="261"/>
      <c r="F1599" s="265"/>
    </row>
    <row r="1600" spans="1:6" x14ac:dyDescent="0.25">
      <c r="B1600" s="276"/>
      <c r="D1600" s="224"/>
      <c r="F1600" s="265"/>
    </row>
    <row r="1601" spans="1:6" x14ac:dyDescent="0.25">
      <c r="A1601" s="266"/>
      <c r="B1601" s="246"/>
      <c r="C1601" s="246"/>
      <c r="D1601" s="81"/>
      <c r="E1601" s="81"/>
      <c r="F1601" s="246"/>
    </row>
    <row r="1602" spans="1:6" x14ac:dyDescent="0.25">
      <c r="A1602" s="266"/>
      <c r="B1602" s="485"/>
      <c r="C1602" s="266"/>
      <c r="D1602" s="301"/>
      <c r="E1602" s="301"/>
      <c r="F1602" s="273"/>
    </row>
    <row r="1603" spans="1:6" x14ac:dyDescent="0.25">
      <c r="B1603" s="487"/>
      <c r="C1603" s="226"/>
      <c r="F1603" s="262"/>
    </row>
    <row r="1604" spans="1:6" x14ac:dyDescent="0.25">
      <c r="B1604" s="352"/>
      <c r="C1604" s="226"/>
      <c r="F1604" s="262"/>
    </row>
    <row r="1605" spans="1:6" x14ac:dyDescent="0.25">
      <c r="B1605" s="487"/>
      <c r="C1605" s="226"/>
      <c r="F1605" s="262"/>
    </row>
    <row r="1606" spans="1:6" x14ac:dyDescent="0.25">
      <c r="B1606" s="487"/>
      <c r="C1606" s="226"/>
      <c r="F1606" s="262"/>
    </row>
    <row r="1607" spans="1:6" x14ac:dyDescent="0.25">
      <c r="B1607" s="227"/>
      <c r="C1607" s="226"/>
      <c r="F1607" s="262"/>
    </row>
    <row r="1608" spans="1:6" x14ac:dyDescent="0.25">
      <c r="B1608" s="227"/>
      <c r="C1608" s="226"/>
      <c r="F1608" s="262"/>
    </row>
    <row r="1609" spans="1:6" x14ac:dyDescent="0.25">
      <c r="B1609" s="227"/>
      <c r="C1609" s="226"/>
      <c r="F1609" s="262"/>
    </row>
    <row r="1610" spans="1:6" x14ac:dyDescent="0.25">
      <c r="B1610" s="227"/>
      <c r="C1610" s="226"/>
      <c r="F1610" s="262"/>
    </row>
    <row r="1611" spans="1:6" x14ac:dyDescent="0.25">
      <c r="B1611" s="227"/>
      <c r="C1611" s="226"/>
      <c r="F1611" s="262"/>
    </row>
    <row r="1612" spans="1:6" x14ac:dyDescent="0.25">
      <c r="B1612" s="227"/>
      <c r="C1612" s="226"/>
      <c r="F1612" s="262"/>
    </row>
    <row r="1613" spans="1:6" x14ac:dyDescent="0.25">
      <c r="B1613" s="227"/>
      <c r="C1613" s="226"/>
      <c r="F1613" s="262"/>
    </row>
    <row r="1614" spans="1:6" x14ac:dyDescent="0.25">
      <c r="B1614" s="227"/>
      <c r="C1614" s="226"/>
      <c r="F1614" s="262"/>
    </row>
    <row r="1615" spans="1:6" x14ac:dyDescent="0.25">
      <c r="B1615" s="227"/>
      <c r="C1615" s="226"/>
      <c r="F1615" s="262"/>
    </row>
    <row r="1616" spans="1:6" s="490" customFormat="1" x14ac:dyDescent="0.25">
      <c r="A1616" s="226"/>
      <c r="B1616" s="227"/>
      <c r="C1616" s="226"/>
      <c r="D1616" s="261"/>
      <c r="E1616" s="261"/>
      <c r="F1616" s="262"/>
    </row>
    <row r="1617" spans="1:6" s="490" customFormat="1" x14ac:dyDescent="0.25">
      <c r="A1617" s="226"/>
      <c r="B1617" s="227"/>
      <c r="C1617" s="226"/>
      <c r="D1617" s="261"/>
      <c r="E1617" s="261"/>
      <c r="F1617" s="262"/>
    </row>
    <row r="1618" spans="1:6" s="490" customFormat="1" x14ac:dyDescent="0.25">
      <c r="A1618" s="226"/>
      <c r="B1618" s="227"/>
      <c r="C1618" s="226"/>
      <c r="D1618" s="261"/>
      <c r="E1618" s="261"/>
      <c r="F1618" s="262"/>
    </row>
    <row r="1619" spans="1:6" s="490" customFormat="1" x14ac:dyDescent="0.25">
      <c r="A1619" s="226"/>
      <c r="B1619" s="227"/>
      <c r="C1619" s="226"/>
      <c r="D1619" s="261"/>
      <c r="E1619" s="261"/>
      <c r="F1619" s="262"/>
    </row>
    <row r="1620" spans="1:6" s="490" customFormat="1" x14ac:dyDescent="0.25">
      <c r="A1620" s="226"/>
      <c r="B1620" s="227"/>
      <c r="C1620" s="226"/>
      <c r="D1620" s="261"/>
      <c r="E1620" s="261"/>
      <c r="F1620" s="262"/>
    </row>
    <row r="1621" spans="1:6" s="490" customFormat="1" x14ac:dyDescent="0.25">
      <c r="A1621" s="226"/>
      <c r="B1621" s="227"/>
      <c r="C1621" s="226"/>
      <c r="D1621" s="261"/>
      <c r="E1621" s="261"/>
      <c r="F1621" s="262"/>
    </row>
    <row r="1622" spans="1:6" s="490" customFormat="1" x14ac:dyDescent="0.25">
      <c r="A1622" s="226"/>
      <c r="B1622" s="227"/>
      <c r="C1622" s="226"/>
      <c r="D1622" s="261"/>
      <c r="E1622" s="261"/>
      <c r="F1622" s="262"/>
    </row>
    <row r="1623" spans="1:6" s="490" customFormat="1" x14ac:dyDescent="0.25">
      <c r="A1623" s="226"/>
      <c r="B1623" s="227"/>
      <c r="C1623" s="226"/>
      <c r="D1623" s="261"/>
      <c r="E1623" s="261"/>
      <c r="F1623" s="262"/>
    </row>
    <row r="1624" spans="1:6" s="490" customFormat="1" x14ac:dyDescent="0.25">
      <c r="A1624" s="226"/>
      <c r="B1624" s="227"/>
      <c r="C1624" s="226"/>
      <c r="D1624" s="261"/>
      <c r="E1624" s="261"/>
      <c r="F1624" s="262"/>
    </row>
    <row r="1625" spans="1:6" s="490" customFormat="1" x14ac:dyDescent="0.25">
      <c r="A1625" s="226"/>
      <c r="B1625" s="227"/>
      <c r="C1625" s="226"/>
      <c r="D1625" s="261"/>
      <c r="E1625" s="261"/>
      <c r="F1625" s="262"/>
    </row>
    <row r="1626" spans="1:6" s="490" customFormat="1" x14ac:dyDescent="0.25">
      <c r="A1626" s="226"/>
      <c r="B1626" s="227"/>
      <c r="C1626" s="226"/>
      <c r="D1626" s="261"/>
      <c r="E1626" s="261"/>
      <c r="F1626" s="262"/>
    </row>
    <row r="1627" spans="1:6" s="490" customFormat="1" x14ac:dyDescent="0.25">
      <c r="A1627" s="226"/>
      <c r="B1627" s="227"/>
      <c r="C1627" s="226"/>
      <c r="D1627" s="261"/>
      <c r="E1627" s="261"/>
      <c r="F1627" s="262"/>
    </row>
    <row r="1628" spans="1:6" s="490" customFormat="1" x14ac:dyDescent="0.25">
      <c r="A1628" s="226"/>
      <c r="B1628" s="227"/>
      <c r="C1628" s="226"/>
      <c r="D1628" s="261"/>
      <c r="E1628" s="261"/>
      <c r="F1628" s="262"/>
    </row>
    <row r="1629" spans="1:6" s="490" customFormat="1" x14ac:dyDescent="0.25">
      <c r="A1629" s="226"/>
      <c r="B1629" s="227"/>
      <c r="C1629" s="226"/>
      <c r="D1629" s="261"/>
      <c r="E1629" s="261"/>
      <c r="F1629" s="262"/>
    </row>
    <row r="1630" spans="1:6" s="490" customFormat="1" x14ac:dyDescent="0.25">
      <c r="A1630" s="226"/>
      <c r="B1630" s="227"/>
      <c r="C1630" s="226"/>
      <c r="D1630" s="261"/>
      <c r="E1630" s="261"/>
      <c r="F1630" s="262"/>
    </row>
    <row r="1631" spans="1:6" s="490" customFormat="1" x14ac:dyDescent="0.25">
      <c r="A1631" s="226"/>
      <c r="B1631" s="227"/>
      <c r="C1631" s="226"/>
      <c r="D1631" s="261"/>
      <c r="E1631" s="261"/>
      <c r="F1631" s="262"/>
    </row>
    <row r="1632" spans="1:6" s="490" customFormat="1" x14ac:dyDescent="0.25">
      <c r="A1632" s="226"/>
      <c r="B1632" s="227"/>
      <c r="C1632" s="226"/>
      <c r="D1632" s="261"/>
      <c r="E1632" s="261"/>
      <c r="F1632" s="262"/>
    </row>
    <row r="1633" spans="1:6" s="490" customFormat="1" x14ac:dyDescent="0.25">
      <c r="A1633" s="226"/>
      <c r="B1633" s="227"/>
      <c r="C1633" s="226"/>
      <c r="D1633" s="261"/>
      <c r="E1633" s="261"/>
      <c r="F1633" s="262"/>
    </row>
    <row r="1634" spans="1:6" s="490" customFormat="1" x14ac:dyDescent="0.25">
      <c r="A1634" s="266"/>
      <c r="B1634" s="485"/>
      <c r="C1634" s="266"/>
      <c r="D1634" s="261"/>
      <c r="E1634" s="261"/>
      <c r="F1634" s="273"/>
    </row>
    <row r="1635" spans="1:6" s="490" customFormat="1" x14ac:dyDescent="0.25">
      <c r="A1635" s="226"/>
      <c r="B1635" s="227"/>
      <c r="C1635" s="226"/>
      <c r="D1635" s="261"/>
      <c r="E1635" s="261"/>
      <c r="F1635" s="262"/>
    </row>
    <row r="1636" spans="1:6" s="490" customFormat="1" x14ac:dyDescent="0.25">
      <c r="A1636" s="226"/>
      <c r="B1636" s="227"/>
      <c r="C1636" s="226"/>
      <c r="D1636" s="261"/>
      <c r="E1636" s="261"/>
      <c r="F1636" s="262"/>
    </row>
    <row r="1637" spans="1:6" s="490" customFormat="1" x14ac:dyDescent="0.25">
      <c r="A1637" s="226"/>
      <c r="B1637" s="227"/>
      <c r="C1637" s="226"/>
      <c r="D1637" s="261"/>
      <c r="E1637" s="261"/>
      <c r="F1637" s="262"/>
    </row>
    <row r="1638" spans="1:6" s="490" customFormat="1" x14ac:dyDescent="0.25">
      <c r="A1638" s="226"/>
      <c r="B1638" s="227"/>
      <c r="C1638" s="226"/>
      <c r="D1638" s="261"/>
      <c r="E1638" s="261"/>
      <c r="F1638" s="262"/>
    </row>
    <row r="1639" spans="1:6" s="490" customFormat="1" x14ac:dyDescent="0.25">
      <c r="A1639" s="226"/>
      <c r="B1639" s="227"/>
      <c r="C1639" s="226"/>
      <c r="D1639" s="261"/>
      <c r="E1639" s="261"/>
      <c r="F1639" s="262"/>
    </row>
    <row r="1640" spans="1:6" s="490" customFormat="1" x14ac:dyDescent="0.25">
      <c r="A1640" s="226"/>
      <c r="B1640" s="227"/>
      <c r="C1640" s="226"/>
      <c r="D1640" s="261"/>
      <c r="E1640" s="261"/>
      <c r="F1640" s="262"/>
    </row>
    <row r="1641" spans="1:6" s="490" customFormat="1" x14ac:dyDescent="0.25">
      <c r="A1641" s="226"/>
      <c r="B1641" s="227"/>
      <c r="C1641" s="226"/>
      <c r="D1641" s="261"/>
      <c r="E1641" s="261"/>
      <c r="F1641" s="262"/>
    </row>
    <row r="1642" spans="1:6" s="490" customFormat="1" x14ac:dyDescent="0.25">
      <c r="A1642" s="226"/>
      <c r="B1642" s="227"/>
      <c r="C1642" s="226"/>
      <c r="D1642" s="261"/>
      <c r="E1642" s="261"/>
      <c r="F1642" s="262"/>
    </row>
    <row r="1643" spans="1:6" s="490" customFormat="1" x14ac:dyDescent="0.25">
      <c r="A1643" s="226"/>
      <c r="B1643" s="227"/>
      <c r="C1643" s="226"/>
      <c r="D1643" s="261"/>
      <c r="E1643" s="261"/>
      <c r="F1643" s="262"/>
    </row>
    <row r="1644" spans="1:6" s="490" customFormat="1" x14ac:dyDescent="0.25">
      <c r="A1644" s="226"/>
      <c r="B1644" s="227"/>
      <c r="C1644" s="226"/>
      <c r="D1644" s="261"/>
      <c r="E1644" s="261"/>
      <c r="F1644" s="262"/>
    </row>
    <row r="1645" spans="1:6" s="490" customFormat="1" x14ac:dyDescent="0.25">
      <c r="A1645" s="226"/>
      <c r="B1645" s="227"/>
      <c r="C1645" s="226"/>
      <c r="D1645" s="261"/>
      <c r="E1645" s="261"/>
      <c r="F1645" s="262"/>
    </row>
    <row r="1646" spans="1:6" s="490" customFormat="1" x14ac:dyDescent="0.25">
      <c r="A1646" s="266"/>
      <c r="B1646" s="225"/>
      <c r="C1646" s="266"/>
      <c r="D1646" s="261"/>
      <c r="E1646" s="261"/>
      <c r="F1646" s="273"/>
    </row>
    <row r="1647" spans="1:6" s="490" customFormat="1" x14ac:dyDescent="0.25">
      <c r="A1647" s="226"/>
      <c r="B1647" s="227"/>
      <c r="C1647" s="226"/>
      <c r="D1647" s="261"/>
      <c r="E1647" s="261"/>
      <c r="F1647" s="262"/>
    </row>
    <row r="1648" spans="1:6" s="490" customFormat="1" x14ac:dyDescent="0.25">
      <c r="A1648" s="226"/>
      <c r="B1648" s="227"/>
      <c r="C1648" s="226"/>
      <c r="D1648" s="261"/>
      <c r="E1648" s="261"/>
      <c r="F1648" s="262"/>
    </row>
    <row r="1649" spans="1:6" s="490" customFormat="1" x14ac:dyDescent="0.25">
      <c r="A1649" s="226"/>
      <c r="B1649" s="227"/>
      <c r="C1649" s="226"/>
      <c r="D1649" s="261"/>
      <c r="E1649" s="261"/>
      <c r="F1649" s="262"/>
    </row>
    <row r="1650" spans="1:6" s="490" customFormat="1" x14ac:dyDescent="0.25">
      <c r="A1650" s="226"/>
      <c r="B1650" s="227"/>
      <c r="C1650" s="226"/>
      <c r="D1650" s="261"/>
      <c r="E1650" s="261"/>
      <c r="F1650" s="262"/>
    </row>
    <row r="1651" spans="1:6" s="490" customFormat="1" x14ac:dyDescent="0.25">
      <c r="A1651" s="226"/>
      <c r="B1651" s="227"/>
      <c r="C1651" s="226"/>
      <c r="D1651" s="261"/>
      <c r="E1651" s="261"/>
      <c r="F1651" s="262"/>
    </row>
    <row r="1652" spans="1:6" s="490" customFormat="1" x14ac:dyDescent="0.25">
      <c r="A1652" s="226"/>
      <c r="B1652" s="227"/>
      <c r="C1652" s="226"/>
      <c r="D1652" s="261"/>
      <c r="E1652" s="261"/>
      <c r="F1652" s="262"/>
    </row>
    <row r="1653" spans="1:6" s="490" customFormat="1" x14ac:dyDescent="0.25">
      <c r="A1653" s="226"/>
      <c r="B1653" s="227"/>
      <c r="C1653" s="226"/>
      <c r="D1653" s="261"/>
      <c r="E1653" s="261"/>
      <c r="F1653" s="262"/>
    </row>
    <row r="1654" spans="1:6" s="490" customFormat="1" x14ac:dyDescent="0.25">
      <c r="A1654" s="226"/>
      <c r="B1654" s="227"/>
      <c r="C1654" s="226"/>
      <c r="D1654" s="261"/>
      <c r="E1654" s="261"/>
      <c r="F1654" s="262"/>
    </row>
    <row r="1655" spans="1:6" s="490" customFormat="1" x14ac:dyDescent="0.25">
      <c r="A1655" s="226"/>
      <c r="B1655" s="227"/>
      <c r="C1655" s="226"/>
      <c r="D1655" s="261"/>
      <c r="E1655" s="261"/>
      <c r="F1655" s="262"/>
    </row>
    <row r="1656" spans="1:6" s="490" customFormat="1" x14ac:dyDescent="0.25">
      <c r="A1656" s="226"/>
      <c r="B1656" s="227"/>
      <c r="C1656" s="226"/>
      <c r="D1656" s="261"/>
      <c r="E1656" s="261"/>
      <c r="F1656" s="262"/>
    </row>
    <row r="1657" spans="1:6" s="490" customFormat="1" x14ac:dyDescent="0.25">
      <c r="A1657" s="226"/>
      <c r="B1657" s="227"/>
      <c r="C1657" s="226"/>
      <c r="D1657" s="261"/>
      <c r="E1657" s="261"/>
      <c r="F1657" s="262"/>
    </row>
    <row r="1658" spans="1:6" s="490" customFormat="1" x14ac:dyDescent="0.25">
      <c r="A1658" s="226"/>
      <c r="B1658" s="227"/>
      <c r="C1658" s="226"/>
      <c r="D1658" s="261"/>
      <c r="E1658" s="261"/>
      <c r="F1658" s="262"/>
    </row>
    <row r="1659" spans="1:6" s="490" customFormat="1" x14ac:dyDescent="0.25">
      <c r="A1659" s="226"/>
      <c r="B1659" s="227"/>
      <c r="C1659" s="226"/>
      <c r="D1659" s="261"/>
      <c r="E1659" s="261"/>
      <c r="F1659" s="262"/>
    </row>
    <row r="1660" spans="1:6" s="490" customFormat="1" x14ac:dyDescent="0.25">
      <c r="A1660" s="226"/>
      <c r="B1660" s="227"/>
      <c r="C1660" s="226"/>
      <c r="D1660" s="261"/>
      <c r="E1660" s="261"/>
      <c r="F1660" s="262"/>
    </row>
    <row r="1661" spans="1:6" s="490" customFormat="1" x14ac:dyDescent="0.25">
      <c r="A1661" s="226"/>
      <c r="B1661" s="227"/>
      <c r="C1661" s="226"/>
      <c r="D1661" s="261"/>
      <c r="E1661" s="261"/>
      <c r="F1661" s="262"/>
    </row>
    <row r="1662" spans="1:6" s="490" customFormat="1" x14ac:dyDescent="0.25">
      <c r="A1662" s="226"/>
      <c r="B1662" s="227"/>
      <c r="C1662" s="226"/>
      <c r="D1662" s="261"/>
      <c r="E1662" s="261"/>
      <c r="F1662" s="262"/>
    </row>
    <row r="1663" spans="1:6" s="490" customFormat="1" x14ac:dyDescent="0.25">
      <c r="A1663" s="226"/>
      <c r="B1663" s="227"/>
      <c r="C1663" s="226"/>
      <c r="D1663" s="261"/>
      <c r="E1663" s="261"/>
      <c r="F1663" s="262"/>
    </row>
    <row r="1664" spans="1:6" s="490" customFormat="1" x14ac:dyDescent="0.25">
      <c r="A1664" s="226"/>
      <c r="B1664" s="227"/>
      <c r="C1664" s="226"/>
      <c r="D1664" s="261"/>
      <c r="E1664" s="261"/>
      <c r="F1664" s="262"/>
    </row>
    <row r="1665" spans="1:6" s="490" customFormat="1" x14ac:dyDescent="0.25">
      <c r="A1665" s="226"/>
      <c r="B1665" s="227"/>
      <c r="C1665" s="226"/>
      <c r="D1665" s="261"/>
      <c r="E1665" s="261"/>
      <c r="F1665" s="262"/>
    </row>
    <row r="1666" spans="1:6" s="490" customFormat="1" x14ac:dyDescent="0.25">
      <c r="A1666" s="226"/>
      <c r="B1666" s="227"/>
      <c r="C1666" s="226"/>
      <c r="D1666" s="261"/>
      <c r="E1666" s="261"/>
      <c r="F1666" s="262"/>
    </row>
    <row r="1667" spans="1:6" s="490" customFormat="1" x14ac:dyDescent="0.25">
      <c r="A1667" s="226"/>
      <c r="B1667" s="227"/>
      <c r="C1667" s="226"/>
      <c r="D1667" s="261"/>
      <c r="E1667" s="261"/>
      <c r="F1667" s="262"/>
    </row>
    <row r="1668" spans="1:6" s="490" customFormat="1" x14ac:dyDescent="0.25">
      <c r="A1668" s="226"/>
      <c r="B1668" s="227"/>
      <c r="C1668" s="226"/>
      <c r="D1668" s="261"/>
      <c r="E1668" s="261"/>
      <c r="F1668" s="262"/>
    </row>
    <row r="1669" spans="1:6" s="490" customFormat="1" x14ac:dyDescent="0.25">
      <c r="A1669" s="226"/>
      <c r="B1669" s="227"/>
      <c r="C1669" s="226"/>
      <c r="D1669" s="261"/>
      <c r="E1669" s="261"/>
      <c r="F1669" s="262"/>
    </row>
    <row r="1670" spans="1:6" s="490" customFormat="1" x14ac:dyDescent="0.25">
      <c r="A1670" s="226"/>
      <c r="B1670" s="227"/>
      <c r="C1670" s="226"/>
      <c r="D1670" s="261"/>
      <c r="E1670" s="261"/>
      <c r="F1670" s="262"/>
    </row>
    <row r="1671" spans="1:6" s="490" customFormat="1" x14ac:dyDescent="0.25">
      <c r="A1671" s="226"/>
      <c r="B1671" s="227"/>
      <c r="C1671" s="226"/>
      <c r="D1671" s="261"/>
      <c r="E1671" s="261"/>
      <c r="F1671" s="262"/>
    </row>
    <row r="1672" spans="1:6" s="490" customFormat="1" x14ac:dyDescent="0.25">
      <c r="A1672" s="226"/>
      <c r="B1672" s="227"/>
      <c r="C1672" s="226"/>
      <c r="D1672" s="261"/>
      <c r="E1672" s="261"/>
      <c r="F1672" s="262"/>
    </row>
    <row r="1673" spans="1:6" s="490" customFormat="1" x14ac:dyDescent="0.25">
      <c r="A1673" s="226"/>
      <c r="B1673" s="227"/>
      <c r="C1673" s="226"/>
      <c r="D1673" s="261"/>
      <c r="E1673" s="261"/>
      <c r="F1673" s="262"/>
    </row>
    <row r="1674" spans="1:6" s="490" customFormat="1" x14ac:dyDescent="0.25">
      <c r="A1674" s="226"/>
      <c r="B1674" s="227"/>
      <c r="C1674" s="226"/>
      <c r="D1674" s="261"/>
      <c r="E1674" s="261"/>
      <c r="F1674" s="262"/>
    </row>
    <row r="1675" spans="1:6" s="490" customFormat="1" x14ac:dyDescent="0.25">
      <c r="A1675" s="226"/>
      <c r="B1675" s="227"/>
      <c r="C1675" s="226"/>
      <c r="D1675" s="261"/>
      <c r="E1675" s="261"/>
      <c r="F1675" s="262"/>
    </row>
    <row r="1676" spans="1:6" s="490" customFormat="1" x14ac:dyDescent="0.25">
      <c r="A1676" s="226"/>
      <c r="B1676" s="227"/>
      <c r="C1676" s="226"/>
      <c r="D1676" s="261"/>
      <c r="E1676" s="261"/>
      <c r="F1676" s="262"/>
    </row>
    <row r="1677" spans="1:6" s="490" customFormat="1" x14ac:dyDescent="0.25">
      <c r="A1677" s="226"/>
      <c r="C1677" s="226"/>
      <c r="D1677" s="261"/>
      <c r="E1677" s="261"/>
      <c r="F1677" s="262"/>
    </row>
    <row r="1678" spans="1:6" s="490" customFormat="1" x14ac:dyDescent="0.25">
      <c r="A1678" s="226"/>
      <c r="B1678" s="227"/>
      <c r="C1678" s="226"/>
      <c r="D1678" s="261"/>
      <c r="E1678" s="261"/>
      <c r="F1678" s="262"/>
    </row>
    <row r="1679" spans="1:6" s="490" customFormat="1" x14ac:dyDescent="0.25">
      <c r="A1679" s="226"/>
      <c r="B1679" s="227"/>
      <c r="C1679" s="226"/>
      <c r="D1679" s="261"/>
      <c r="E1679" s="261"/>
      <c r="F1679" s="262"/>
    </row>
    <row r="1680" spans="1:6" x14ac:dyDescent="0.25">
      <c r="B1680" s="227"/>
      <c r="C1680" s="226"/>
      <c r="F1680" s="262"/>
    </row>
    <row r="1681" spans="1:6" x14ac:dyDescent="0.25">
      <c r="B1681" s="227"/>
      <c r="C1681" s="226"/>
      <c r="F1681" s="262"/>
    </row>
    <row r="1682" spans="1:6" x14ac:dyDescent="0.25">
      <c r="B1682" s="227"/>
      <c r="C1682" s="226"/>
      <c r="F1682" s="262"/>
    </row>
    <row r="1684" spans="1:6" x14ac:dyDescent="0.25">
      <c r="A1684" s="244"/>
      <c r="C1684" s="244"/>
      <c r="D1684" s="263"/>
      <c r="E1684" s="263"/>
      <c r="F1684" s="244"/>
    </row>
    <row r="1686" spans="1:6" x14ac:dyDescent="0.25">
      <c r="A1686" s="253"/>
      <c r="B1686" s="241"/>
      <c r="C1686" s="246"/>
      <c r="D1686" s="81"/>
      <c r="E1686" s="81"/>
      <c r="F1686" s="246"/>
    </row>
    <row r="1687" spans="1:6" x14ac:dyDescent="0.25">
      <c r="A1687" s="266"/>
      <c r="B1687" s="485"/>
      <c r="D1687" s="228"/>
      <c r="F1687" s="265"/>
    </row>
    <row r="1688" spans="1:6" x14ac:dyDescent="0.25">
      <c r="A1688" s="270"/>
      <c r="B1688" s="321"/>
      <c r="C1688" s="289"/>
      <c r="D1688" s="322"/>
      <c r="E1688" s="323"/>
      <c r="F1688" s="324"/>
    </row>
    <row r="1689" spans="1:6" x14ac:dyDescent="0.25">
      <c r="B1689" s="487"/>
      <c r="F1689" s="265"/>
    </row>
    <row r="1690" spans="1:6" x14ac:dyDescent="0.25">
      <c r="B1690" s="487"/>
      <c r="F1690" s="265"/>
    </row>
    <row r="1691" spans="1:6" x14ac:dyDescent="0.25">
      <c r="B1691" s="487"/>
      <c r="F1691" s="265"/>
    </row>
    <row r="1692" spans="1:6" x14ac:dyDescent="0.25">
      <c r="B1692" s="487"/>
      <c r="F1692" s="265"/>
    </row>
    <row r="1693" spans="1:6" x14ac:dyDescent="0.25">
      <c r="A1693" s="270"/>
      <c r="B1693" s="321"/>
      <c r="C1693" s="289"/>
      <c r="F1693" s="324"/>
    </row>
    <row r="1694" spans="1:6" x14ac:dyDescent="0.25">
      <c r="B1694" s="487"/>
      <c r="F1694" s="265"/>
    </row>
    <row r="1695" spans="1:6" x14ac:dyDescent="0.25">
      <c r="B1695" s="487"/>
      <c r="F1695" s="265"/>
    </row>
    <row r="1696" spans="1:6" s="490" customFormat="1" x14ac:dyDescent="0.25">
      <c r="A1696" s="226"/>
      <c r="B1696" s="487"/>
      <c r="D1696" s="261"/>
      <c r="E1696" s="261"/>
      <c r="F1696" s="265"/>
    </row>
    <row r="1697" spans="1:6" s="490" customFormat="1" x14ac:dyDescent="0.25">
      <c r="A1697" s="226"/>
      <c r="B1697" s="487"/>
      <c r="D1697" s="261"/>
      <c r="E1697" s="261"/>
      <c r="F1697" s="265"/>
    </row>
    <row r="1698" spans="1:6" s="490" customFormat="1" x14ac:dyDescent="0.25">
      <c r="A1698" s="226"/>
      <c r="B1698" s="487"/>
      <c r="D1698" s="261"/>
      <c r="E1698" s="261"/>
      <c r="F1698" s="265"/>
    </row>
    <row r="1699" spans="1:6" s="490" customFormat="1" x14ac:dyDescent="0.25">
      <c r="A1699" s="226"/>
      <c r="B1699" s="487"/>
      <c r="D1699" s="261"/>
      <c r="E1699" s="261"/>
      <c r="F1699" s="265"/>
    </row>
    <row r="1700" spans="1:6" s="490" customFormat="1" x14ac:dyDescent="0.25">
      <c r="A1700" s="270"/>
      <c r="B1700" s="321"/>
      <c r="C1700" s="289"/>
      <c r="D1700" s="261"/>
      <c r="E1700" s="261"/>
      <c r="F1700" s="324"/>
    </row>
    <row r="1701" spans="1:6" s="490" customFormat="1" x14ac:dyDescent="0.25">
      <c r="A1701" s="226"/>
      <c r="B1701" s="487"/>
      <c r="D1701" s="261"/>
      <c r="E1701" s="261"/>
      <c r="F1701" s="265"/>
    </row>
    <row r="1702" spans="1:6" s="490" customFormat="1" x14ac:dyDescent="0.25">
      <c r="A1702" s="226"/>
      <c r="B1702" s="487"/>
      <c r="D1702" s="261"/>
      <c r="E1702" s="261"/>
      <c r="F1702" s="265"/>
    </row>
    <row r="1703" spans="1:6" s="490" customFormat="1" x14ac:dyDescent="0.25">
      <c r="A1703" s="270"/>
      <c r="B1703" s="321"/>
      <c r="C1703" s="289"/>
      <c r="D1703" s="261"/>
      <c r="E1703" s="261"/>
      <c r="F1703" s="324"/>
    </row>
    <row r="1704" spans="1:6" s="490" customFormat="1" x14ac:dyDescent="0.25">
      <c r="A1704" s="226"/>
      <c r="B1704" s="487"/>
      <c r="D1704" s="261"/>
      <c r="E1704" s="261"/>
      <c r="F1704" s="265"/>
    </row>
    <row r="1705" spans="1:6" s="490" customFormat="1" x14ac:dyDescent="0.25">
      <c r="A1705" s="226"/>
      <c r="B1705" s="487"/>
      <c r="D1705" s="261"/>
      <c r="E1705" s="261"/>
      <c r="F1705" s="265"/>
    </row>
    <row r="1706" spans="1:6" s="490" customFormat="1" x14ac:dyDescent="0.25">
      <c r="A1706" s="226"/>
      <c r="B1706" s="487"/>
      <c r="D1706" s="261"/>
      <c r="E1706" s="261"/>
      <c r="F1706" s="265"/>
    </row>
    <row r="1707" spans="1:6" s="490" customFormat="1" x14ac:dyDescent="0.25">
      <c r="A1707" s="226"/>
      <c r="B1707" s="487"/>
      <c r="D1707" s="261"/>
      <c r="E1707" s="261"/>
      <c r="F1707" s="265"/>
    </row>
    <row r="1708" spans="1:6" s="490" customFormat="1" x14ac:dyDescent="0.25">
      <c r="A1708" s="226"/>
      <c r="B1708" s="487"/>
      <c r="D1708" s="261"/>
      <c r="E1708" s="261"/>
      <c r="F1708" s="265"/>
    </row>
    <row r="1709" spans="1:6" s="490" customFormat="1" x14ac:dyDescent="0.25">
      <c r="A1709" s="226"/>
      <c r="B1709" s="487"/>
      <c r="D1709" s="261"/>
      <c r="E1709" s="261"/>
      <c r="F1709" s="265"/>
    </row>
    <row r="1710" spans="1:6" s="490" customFormat="1" x14ac:dyDescent="0.25">
      <c r="A1710" s="270"/>
      <c r="B1710" s="321"/>
      <c r="C1710" s="289"/>
      <c r="D1710" s="261"/>
      <c r="E1710" s="261"/>
      <c r="F1710" s="324"/>
    </row>
    <row r="1711" spans="1:6" s="490" customFormat="1" x14ac:dyDescent="0.25">
      <c r="A1711" s="226"/>
      <c r="B1711" s="487"/>
      <c r="D1711" s="261"/>
      <c r="E1711" s="261"/>
      <c r="F1711" s="265"/>
    </row>
    <row r="1712" spans="1:6" s="490" customFormat="1" x14ac:dyDescent="0.25">
      <c r="A1712" s="226"/>
      <c r="B1712" s="487"/>
      <c r="D1712" s="261"/>
      <c r="E1712" s="261"/>
      <c r="F1712" s="265"/>
    </row>
    <row r="1713" spans="1:6" s="490" customFormat="1" x14ac:dyDescent="0.25">
      <c r="A1713" s="226"/>
      <c r="B1713" s="487"/>
      <c r="D1713" s="261"/>
      <c r="E1713" s="261"/>
      <c r="F1713" s="265"/>
    </row>
    <row r="1714" spans="1:6" s="490" customFormat="1" x14ac:dyDescent="0.25">
      <c r="A1714" s="226"/>
      <c r="B1714" s="487"/>
      <c r="D1714" s="261"/>
      <c r="E1714" s="261"/>
      <c r="F1714" s="265"/>
    </row>
    <row r="1715" spans="1:6" s="490" customFormat="1" x14ac:dyDescent="0.25">
      <c r="A1715" s="270"/>
      <c r="B1715" s="321"/>
      <c r="C1715" s="289"/>
      <c r="D1715" s="261"/>
      <c r="E1715" s="261"/>
      <c r="F1715" s="324"/>
    </row>
    <row r="1716" spans="1:6" s="490" customFormat="1" x14ac:dyDescent="0.25">
      <c r="A1716" s="226"/>
      <c r="B1716" s="487"/>
      <c r="D1716" s="261"/>
      <c r="E1716" s="261"/>
      <c r="F1716" s="265"/>
    </row>
    <row r="1717" spans="1:6" s="490" customFormat="1" x14ac:dyDescent="0.25">
      <c r="A1717" s="226"/>
      <c r="B1717" s="487"/>
      <c r="D1717" s="261"/>
      <c r="E1717" s="261"/>
      <c r="F1717" s="265"/>
    </row>
    <row r="1718" spans="1:6" s="490" customFormat="1" x14ac:dyDescent="0.25">
      <c r="A1718" s="226"/>
      <c r="B1718" s="487"/>
      <c r="D1718" s="261"/>
      <c r="E1718" s="261"/>
      <c r="F1718" s="265"/>
    </row>
    <row r="1719" spans="1:6" s="490" customFormat="1" x14ac:dyDescent="0.25">
      <c r="A1719" s="226"/>
      <c r="B1719" s="487"/>
      <c r="D1719" s="261"/>
      <c r="E1719" s="261"/>
      <c r="F1719" s="265"/>
    </row>
    <row r="1720" spans="1:6" s="490" customFormat="1" x14ac:dyDescent="0.25">
      <c r="A1720" s="226"/>
      <c r="B1720" s="487"/>
      <c r="D1720" s="261"/>
      <c r="E1720" s="261"/>
      <c r="F1720" s="265"/>
    </row>
    <row r="1721" spans="1:6" s="490" customFormat="1" x14ac:dyDescent="0.25">
      <c r="A1721" s="226"/>
      <c r="B1721" s="487"/>
      <c r="D1721" s="261"/>
      <c r="E1721" s="261"/>
      <c r="F1721" s="265"/>
    </row>
    <row r="1722" spans="1:6" s="490" customFormat="1" x14ac:dyDescent="0.25">
      <c r="A1722" s="226"/>
      <c r="B1722" s="487"/>
      <c r="D1722" s="261"/>
      <c r="E1722" s="261"/>
      <c r="F1722" s="265"/>
    </row>
    <row r="1723" spans="1:6" s="490" customFormat="1" x14ac:dyDescent="0.25">
      <c r="A1723" s="226"/>
      <c r="B1723" s="487"/>
      <c r="D1723" s="261"/>
      <c r="E1723" s="261"/>
      <c r="F1723" s="265"/>
    </row>
    <row r="1724" spans="1:6" s="490" customFormat="1" x14ac:dyDescent="0.25">
      <c r="A1724" s="270"/>
      <c r="B1724" s="321"/>
      <c r="C1724" s="289"/>
      <c r="D1724" s="261"/>
      <c r="E1724" s="261"/>
      <c r="F1724" s="324"/>
    </row>
    <row r="1725" spans="1:6" s="490" customFormat="1" x14ac:dyDescent="0.25">
      <c r="A1725" s="226"/>
      <c r="B1725" s="487"/>
      <c r="D1725" s="261"/>
      <c r="E1725" s="261"/>
      <c r="F1725" s="265"/>
    </row>
    <row r="1726" spans="1:6" s="490" customFormat="1" x14ac:dyDescent="0.25">
      <c r="A1726" s="226"/>
      <c r="B1726" s="487"/>
      <c r="D1726" s="261"/>
      <c r="E1726" s="261"/>
      <c r="F1726" s="265"/>
    </row>
    <row r="1727" spans="1:6" s="490" customFormat="1" x14ac:dyDescent="0.25">
      <c r="A1727" s="226"/>
      <c r="B1727" s="487"/>
      <c r="D1727" s="261"/>
      <c r="E1727" s="261"/>
      <c r="F1727" s="265"/>
    </row>
    <row r="1728" spans="1:6" s="490" customFormat="1" x14ac:dyDescent="0.25">
      <c r="A1728" s="226"/>
      <c r="B1728" s="487"/>
      <c r="D1728" s="261"/>
      <c r="E1728" s="261"/>
      <c r="F1728" s="265"/>
    </row>
    <row r="1729" spans="1:6" s="490" customFormat="1" x14ac:dyDescent="0.25">
      <c r="A1729" s="226"/>
      <c r="B1729" s="487"/>
      <c r="D1729" s="261"/>
      <c r="E1729" s="261"/>
      <c r="F1729" s="265"/>
    </row>
    <row r="1730" spans="1:6" s="490" customFormat="1" x14ac:dyDescent="0.25">
      <c r="A1730" s="226"/>
      <c r="B1730" s="487"/>
      <c r="D1730" s="261"/>
      <c r="E1730" s="261"/>
      <c r="F1730" s="265"/>
    </row>
    <row r="1731" spans="1:6" s="490" customFormat="1" x14ac:dyDescent="0.25">
      <c r="A1731" s="226"/>
      <c r="B1731" s="487"/>
      <c r="D1731" s="261"/>
      <c r="E1731" s="261"/>
      <c r="F1731" s="265"/>
    </row>
    <row r="1732" spans="1:6" s="490" customFormat="1" x14ac:dyDescent="0.25">
      <c r="A1732" s="226"/>
      <c r="B1732" s="487"/>
      <c r="D1732" s="261"/>
      <c r="E1732" s="261"/>
      <c r="F1732" s="265"/>
    </row>
    <row r="1733" spans="1:6" s="490" customFormat="1" x14ac:dyDescent="0.25">
      <c r="A1733" s="226"/>
      <c r="B1733" s="487"/>
      <c r="D1733" s="261"/>
      <c r="E1733" s="261"/>
      <c r="F1733" s="265"/>
    </row>
    <row r="1734" spans="1:6" s="490" customFormat="1" x14ac:dyDescent="0.25">
      <c r="A1734" s="270"/>
      <c r="B1734" s="321"/>
      <c r="C1734" s="289"/>
      <c r="D1734" s="261"/>
      <c r="E1734" s="261"/>
      <c r="F1734" s="324"/>
    </row>
    <row r="1735" spans="1:6" s="490" customFormat="1" x14ac:dyDescent="0.25">
      <c r="A1735" s="226"/>
      <c r="B1735" s="487"/>
      <c r="D1735" s="261"/>
      <c r="E1735" s="261"/>
      <c r="F1735" s="265"/>
    </row>
    <row r="1736" spans="1:6" s="490" customFormat="1" x14ac:dyDescent="0.25">
      <c r="A1736" s="226"/>
      <c r="B1736" s="487"/>
      <c r="D1736" s="261"/>
      <c r="E1736" s="261"/>
      <c r="F1736" s="265"/>
    </row>
    <row r="1737" spans="1:6" s="490" customFormat="1" x14ac:dyDescent="0.25">
      <c r="A1737" s="226"/>
      <c r="B1737" s="487"/>
      <c r="D1737" s="261"/>
      <c r="E1737" s="261"/>
      <c r="F1737" s="265"/>
    </row>
    <row r="1738" spans="1:6" s="490" customFormat="1" x14ac:dyDescent="0.25">
      <c r="A1738" s="226"/>
      <c r="B1738" s="487"/>
      <c r="D1738" s="261"/>
      <c r="E1738" s="261"/>
      <c r="F1738" s="265"/>
    </row>
    <row r="1739" spans="1:6" s="490" customFormat="1" x14ac:dyDescent="0.25">
      <c r="A1739" s="226"/>
      <c r="B1739" s="487"/>
      <c r="D1739" s="261"/>
      <c r="E1739" s="261"/>
      <c r="F1739" s="265"/>
    </row>
    <row r="1740" spans="1:6" s="490" customFormat="1" x14ac:dyDescent="0.25">
      <c r="A1740" s="226"/>
      <c r="B1740" s="487"/>
      <c r="D1740" s="261"/>
      <c r="E1740" s="261"/>
      <c r="F1740" s="265"/>
    </row>
    <row r="1741" spans="1:6" s="490" customFormat="1" x14ac:dyDescent="0.25">
      <c r="A1741" s="226"/>
      <c r="B1741" s="487"/>
      <c r="D1741" s="261"/>
      <c r="E1741" s="261"/>
      <c r="F1741" s="265"/>
    </row>
    <row r="1742" spans="1:6" s="490" customFormat="1" x14ac:dyDescent="0.25">
      <c r="A1742" s="226"/>
      <c r="B1742" s="487"/>
      <c r="D1742" s="261"/>
      <c r="E1742" s="261"/>
      <c r="F1742" s="265"/>
    </row>
    <row r="1743" spans="1:6" s="490" customFormat="1" x14ac:dyDescent="0.25">
      <c r="A1743" s="226"/>
      <c r="B1743" s="487"/>
      <c r="D1743" s="261"/>
      <c r="E1743" s="261"/>
      <c r="F1743" s="265"/>
    </row>
  </sheetData>
  <mergeCells count="17">
    <mergeCell ref="B73:F73"/>
    <mergeCell ref="B75:F75"/>
    <mergeCell ref="B49:F49"/>
    <mergeCell ref="B50:F50"/>
    <mergeCell ref="B56:F56"/>
    <mergeCell ref="B63:F63"/>
    <mergeCell ref="B64:F64"/>
    <mergeCell ref="E1:F1"/>
    <mergeCell ref="C2:F2"/>
    <mergeCell ref="C5:F5"/>
    <mergeCell ref="C6:F6"/>
    <mergeCell ref="C8:F8"/>
    <mergeCell ref="B15:F15"/>
    <mergeCell ref="B33:F33"/>
    <mergeCell ref="B45:F45"/>
    <mergeCell ref="A11:F11"/>
    <mergeCell ref="B13:F13"/>
  </mergeCells>
  <pageMargins left="0.70866141732283472" right="0.70866141732283472" top="0.74803149606299213" bottom="0.74803149606299213" header="0.31496062992125984" footer="0.31496062992125984"/>
  <pageSetup paperSize="9" scale="84"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17</vt:i4>
      </vt:variant>
    </vt:vector>
  </HeadingPairs>
  <TitlesOfParts>
    <vt:vector size="37" baseType="lpstr">
      <vt:lpstr>1_1-3 разделы</vt:lpstr>
      <vt:lpstr>1_с 4 раздела</vt:lpstr>
      <vt:lpstr>2_ВНИРО (г.Москва)</vt:lpstr>
      <vt:lpstr>3_АзНИИРХ</vt:lpstr>
      <vt:lpstr>4_АтлантНИРО </vt:lpstr>
      <vt:lpstr>5_БИФ</vt:lpstr>
      <vt:lpstr>6_ВНИИПРХ </vt:lpstr>
      <vt:lpstr>7_ВолгоградНИРО</vt:lpstr>
      <vt:lpstr>8_Госрыбцентр</vt:lpstr>
      <vt:lpstr>9_КамчатНИРО</vt:lpstr>
      <vt:lpstr>10_КаспНИРХ</vt:lpstr>
      <vt:lpstr>11_НИИЭРВ</vt:lpstr>
      <vt:lpstr>12_ПИНРО</vt:lpstr>
      <vt:lpstr>13_СаратовНИРО</vt:lpstr>
      <vt:lpstr>14_СахНИРО</vt:lpstr>
      <vt:lpstr>15_ТИНРО</vt:lpstr>
      <vt:lpstr>16_ХабаровскНИРО</vt:lpstr>
      <vt:lpstr>17_Аспирантура</vt:lpstr>
      <vt:lpstr>18_БАД</vt:lpstr>
      <vt:lpstr>19_Курсы</vt:lpstr>
      <vt:lpstr>'1_1-3 разделы'!Область_печати</vt:lpstr>
      <vt:lpstr>'1_с 4 раздела'!Область_печати</vt:lpstr>
      <vt:lpstr>'10_КаспНИРХ'!Область_печати</vt:lpstr>
      <vt:lpstr>'11_НИИЭРВ'!Область_печати</vt:lpstr>
      <vt:lpstr>'12_ПИНРО'!Область_печати</vt:lpstr>
      <vt:lpstr>'13_СаратовНИРО'!Область_печати</vt:lpstr>
      <vt:lpstr>'14_СахНИРО'!Область_печати</vt:lpstr>
      <vt:lpstr>'15_ТИНРО'!Область_печати</vt:lpstr>
      <vt:lpstr>'16_ХабаровскНИРО'!Область_печати</vt:lpstr>
      <vt:lpstr>'17_Аспирантура'!Область_печати</vt:lpstr>
      <vt:lpstr>'18_БАД'!Область_печати</vt:lpstr>
      <vt:lpstr>'19_Курсы'!Область_печати</vt:lpstr>
      <vt:lpstr>'2_ВНИРО (г.Москва)'!Область_печати</vt:lpstr>
      <vt:lpstr>'3_АзНИИРХ'!Область_печати</vt:lpstr>
      <vt:lpstr>'5_БИФ'!Область_печати</vt:lpstr>
      <vt:lpstr>'7_ВолгоградНИРО'!Область_печати</vt:lpstr>
      <vt:lpstr>'8_Госрыбцентр'!Область_печати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Kostyuchenko</cp:lastModifiedBy>
  <cp:lastPrinted>2023-01-23T07:57:38Z</cp:lastPrinted>
  <dcterms:created xsi:type="dcterms:W3CDTF">2014-10-10T05:18:06Z</dcterms:created>
  <dcterms:modified xsi:type="dcterms:W3CDTF">2023-03-03T10:15:40Z</dcterms:modified>
</cp:coreProperties>
</file>